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8" activeTab="14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I4" i="73"/>
  <c r="M4" s="1"/>
  <c r="J4"/>
  <c r="K4"/>
  <c r="L4"/>
  <c r="I5"/>
  <c r="M5" s="1"/>
  <c r="J5"/>
  <c r="K5"/>
  <c r="L5"/>
  <c r="I6"/>
  <c r="J6"/>
  <c r="K6"/>
  <c r="L6"/>
  <c r="I7"/>
  <c r="M7" s="1"/>
  <c r="J7"/>
  <c r="K7"/>
  <c r="L7"/>
  <c r="I8"/>
  <c r="M8" s="1"/>
  <c r="J8"/>
  <c r="K8"/>
  <c r="L8"/>
  <c r="I9"/>
  <c r="M9" s="1"/>
  <c r="J9"/>
  <c r="K9"/>
  <c r="L9"/>
  <c r="I10"/>
  <c r="J10"/>
  <c r="K10"/>
  <c r="L10"/>
  <c r="I11"/>
  <c r="M11" s="1"/>
  <c r="J11"/>
  <c r="K11"/>
  <c r="L11"/>
  <c r="I12"/>
  <c r="M12" s="1"/>
  <c r="J12"/>
  <c r="K12"/>
  <c r="L12"/>
  <c r="I13"/>
  <c r="M13" s="1"/>
  <c r="J13"/>
  <c r="K13"/>
  <c r="L13"/>
  <c r="I14"/>
  <c r="J14"/>
  <c r="K14"/>
  <c r="L14"/>
  <c r="I15"/>
  <c r="M15" s="1"/>
  <c r="J15"/>
  <c r="K15"/>
  <c r="L15"/>
  <c r="I16"/>
  <c r="M16" s="1"/>
  <c r="J16"/>
  <c r="K16"/>
  <c r="L16"/>
  <c r="I17"/>
  <c r="M17" s="1"/>
  <c r="J17"/>
  <c r="K17"/>
  <c r="L17"/>
  <c r="I18"/>
  <c r="J18"/>
  <c r="K18"/>
  <c r="L18"/>
  <c r="I19"/>
  <c r="M19" s="1"/>
  <c r="J19"/>
  <c r="K19"/>
  <c r="L19"/>
  <c r="I20"/>
  <c r="M20" s="1"/>
  <c r="J20"/>
  <c r="K20"/>
  <c r="L20"/>
  <c r="I21"/>
  <c r="M21" s="1"/>
  <c r="J21"/>
  <c r="K21"/>
  <c r="L21"/>
  <c r="I22"/>
  <c r="J22"/>
  <c r="K22"/>
  <c r="L22"/>
  <c r="I23"/>
  <c r="M23" s="1"/>
  <c r="J23"/>
  <c r="K23"/>
  <c r="L23"/>
  <c r="I24"/>
  <c r="M24" s="1"/>
  <c r="J24"/>
  <c r="K24"/>
  <c r="L24"/>
  <c r="I25"/>
  <c r="M25" s="1"/>
  <c r="J25"/>
  <c r="K25"/>
  <c r="L25"/>
  <c r="I26"/>
  <c r="J26"/>
  <c r="K26"/>
  <c r="L26"/>
  <c r="I27"/>
  <c r="M27" s="1"/>
  <c r="J27"/>
  <c r="K27"/>
  <c r="L27"/>
  <c r="I28"/>
  <c r="M28" s="1"/>
  <c r="J28"/>
  <c r="K28"/>
  <c r="L28"/>
  <c r="I29"/>
  <c r="M29" s="1"/>
  <c r="J29"/>
  <c r="K29"/>
  <c r="L29"/>
  <c r="I30"/>
  <c r="J30"/>
  <c r="K30"/>
  <c r="L30"/>
  <c r="I31"/>
  <c r="M31" s="1"/>
  <c r="J31"/>
  <c r="K31"/>
  <c r="L31"/>
  <c r="I32"/>
  <c r="M32" s="1"/>
  <c r="J32"/>
  <c r="K32"/>
  <c r="L32"/>
  <c r="I33"/>
  <c r="M33" s="1"/>
  <c r="J33"/>
  <c r="K33"/>
  <c r="L33"/>
  <c r="I34"/>
  <c r="J34"/>
  <c r="K34"/>
  <c r="L34"/>
  <c r="I35"/>
  <c r="M35" s="1"/>
  <c r="J35"/>
  <c r="K35"/>
  <c r="L35"/>
  <c r="I36"/>
  <c r="M36" s="1"/>
  <c r="J36"/>
  <c r="K36"/>
  <c r="L36"/>
  <c r="I37"/>
  <c r="M37" s="1"/>
  <c r="J37"/>
  <c r="K37"/>
  <c r="L37"/>
  <c r="I38"/>
  <c r="J38"/>
  <c r="K38"/>
  <c r="L38"/>
  <c r="I39"/>
  <c r="M39" s="1"/>
  <c r="J39"/>
  <c r="K39"/>
  <c r="L39"/>
  <c r="I40"/>
  <c r="M40" s="1"/>
  <c r="J40"/>
  <c r="K40"/>
  <c r="L40"/>
  <c r="I41"/>
  <c r="M41" s="1"/>
  <c r="J41"/>
  <c r="K41"/>
  <c r="L41"/>
  <c r="I42"/>
  <c r="J42"/>
  <c r="K42"/>
  <c r="L42"/>
  <c r="I43"/>
  <c r="M43" s="1"/>
  <c r="J43"/>
  <c r="K43"/>
  <c r="L43"/>
  <c r="I44"/>
  <c r="M44" s="1"/>
  <c r="J44"/>
  <c r="K44"/>
  <c r="L44"/>
  <c r="I45"/>
  <c r="M45" s="1"/>
  <c r="J45"/>
  <c r="K45"/>
  <c r="L45"/>
  <c r="I46"/>
  <c r="J46"/>
  <c r="K46"/>
  <c r="L46"/>
  <c r="I47"/>
  <c r="M47" s="1"/>
  <c r="J47"/>
  <c r="K47"/>
  <c r="L47"/>
  <c r="I48"/>
  <c r="M48" s="1"/>
  <c r="J48"/>
  <c r="K48"/>
  <c r="L48"/>
  <c r="I49"/>
  <c r="M49" s="1"/>
  <c r="J49"/>
  <c r="K49"/>
  <c r="L49"/>
  <c r="I50"/>
  <c r="J50"/>
  <c r="K50"/>
  <c r="L50"/>
  <c r="I51"/>
  <c r="M51" s="1"/>
  <c r="J51"/>
  <c r="K51"/>
  <c r="L51"/>
  <c r="I52"/>
  <c r="M52" s="1"/>
  <c r="J52"/>
  <c r="K52"/>
  <c r="L52"/>
  <c r="I53"/>
  <c r="M53" s="1"/>
  <c r="J53"/>
  <c r="K53"/>
  <c r="L53"/>
  <c r="I54"/>
  <c r="J54"/>
  <c r="K54"/>
  <c r="L54"/>
  <c r="I55"/>
  <c r="M55" s="1"/>
  <c r="J55"/>
  <c r="K55"/>
  <c r="L55"/>
  <c r="I56"/>
  <c r="M56" s="1"/>
  <c r="J56"/>
  <c r="K56"/>
  <c r="L56"/>
  <c r="I57"/>
  <c r="M57" s="1"/>
  <c r="J57"/>
  <c r="K57"/>
  <c r="L57"/>
  <c r="I58"/>
  <c r="J58"/>
  <c r="K58"/>
  <c r="L58"/>
  <c r="I59"/>
  <c r="M59" s="1"/>
  <c r="J59"/>
  <c r="K59"/>
  <c r="L59"/>
  <c r="I60"/>
  <c r="M60" s="1"/>
  <c r="J60"/>
  <c r="K60"/>
  <c r="L60"/>
  <c r="I61"/>
  <c r="M61" s="1"/>
  <c r="J61"/>
  <c r="K61"/>
  <c r="L61"/>
  <c r="I62"/>
  <c r="J62"/>
  <c r="K62"/>
  <c r="L62"/>
  <c r="I63"/>
  <c r="M63" s="1"/>
  <c r="J63"/>
  <c r="K63"/>
  <c r="L63"/>
  <c r="I64"/>
  <c r="M64" s="1"/>
  <c r="J64"/>
  <c r="K64"/>
  <c r="L64"/>
  <c r="I65"/>
  <c r="M65" s="1"/>
  <c r="J65"/>
  <c r="K65"/>
  <c r="L65"/>
  <c r="I66"/>
  <c r="J66"/>
  <c r="K66"/>
  <c r="L66"/>
  <c r="I67"/>
  <c r="M67" s="1"/>
  <c r="J67"/>
  <c r="K67"/>
  <c r="L67"/>
  <c r="I68"/>
  <c r="M68" s="1"/>
  <c r="J68"/>
  <c r="K68"/>
  <c r="L68"/>
  <c r="I69"/>
  <c r="M69" s="1"/>
  <c r="J69"/>
  <c r="K69"/>
  <c r="L69"/>
  <c r="I70"/>
  <c r="J70"/>
  <c r="K70"/>
  <c r="L70"/>
  <c r="I71"/>
  <c r="M71" s="1"/>
  <c r="J71"/>
  <c r="K71"/>
  <c r="L71"/>
  <c r="I72"/>
  <c r="M72" s="1"/>
  <c r="J72"/>
  <c r="K72"/>
  <c r="L72"/>
  <c r="I73"/>
  <c r="M73" s="1"/>
  <c r="J73"/>
  <c r="K73"/>
  <c r="L73"/>
  <c r="I74"/>
  <c r="J74"/>
  <c r="K74"/>
  <c r="L74"/>
  <c r="I75"/>
  <c r="M75" s="1"/>
  <c r="J75"/>
  <c r="K75"/>
  <c r="L75"/>
  <c r="I76"/>
  <c r="M76" s="1"/>
  <c r="J76"/>
  <c r="K76"/>
  <c r="L76"/>
  <c r="I77"/>
  <c r="M77" s="1"/>
  <c r="J77"/>
  <c r="K77"/>
  <c r="L77"/>
  <c r="I78"/>
  <c r="J78"/>
  <c r="K78"/>
  <c r="L78"/>
  <c r="I79"/>
  <c r="M79" s="1"/>
  <c r="J79"/>
  <c r="K79"/>
  <c r="L79"/>
  <c r="I80"/>
  <c r="M80" s="1"/>
  <c r="J80"/>
  <c r="K80"/>
  <c r="L80"/>
  <c r="I81"/>
  <c r="M81" s="1"/>
  <c r="J81"/>
  <c r="K81"/>
  <c r="L81"/>
  <c r="I82"/>
  <c r="J82"/>
  <c r="K82"/>
  <c r="L82"/>
  <c r="I83"/>
  <c r="M83" s="1"/>
  <c r="J83"/>
  <c r="K83"/>
  <c r="L83"/>
  <c r="I84"/>
  <c r="M84" s="1"/>
  <c r="J84"/>
  <c r="K84"/>
  <c r="L84"/>
  <c r="I85"/>
  <c r="M85" s="1"/>
  <c r="J85"/>
  <c r="K85"/>
  <c r="L85"/>
  <c r="I86"/>
  <c r="J86"/>
  <c r="K86"/>
  <c r="L86"/>
  <c r="I87"/>
  <c r="M87" s="1"/>
  <c r="J87"/>
  <c r="K87"/>
  <c r="L87"/>
  <c r="I88"/>
  <c r="M88" s="1"/>
  <c r="J88"/>
  <c r="K88"/>
  <c r="L88"/>
  <c r="I89"/>
  <c r="M89" s="1"/>
  <c r="J89"/>
  <c r="K89"/>
  <c r="L89"/>
  <c r="I90"/>
  <c r="J90"/>
  <c r="K90"/>
  <c r="L90"/>
  <c r="I91"/>
  <c r="M91" s="1"/>
  <c r="J91"/>
  <c r="K91"/>
  <c r="L91"/>
  <c r="I92"/>
  <c r="M92" s="1"/>
  <c r="J92"/>
  <c r="K92"/>
  <c r="L92"/>
  <c r="I93"/>
  <c r="M93" s="1"/>
  <c r="J93"/>
  <c r="K93"/>
  <c r="L93"/>
  <c r="I94"/>
  <c r="J94"/>
  <c r="K94"/>
  <c r="L94"/>
  <c r="I95"/>
  <c r="M95" s="1"/>
  <c r="J95"/>
  <c r="K95"/>
  <c r="L95"/>
  <c r="I96"/>
  <c r="M96" s="1"/>
  <c r="J96"/>
  <c r="K96"/>
  <c r="L96"/>
  <c r="I97"/>
  <c r="M97" s="1"/>
  <c r="J97"/>
  <c r="K97"/>
  <c r="L97"/>
  <c r="I98"/>
  <c r="J98"/>
  <c r="K98"/>
  <c r="L98"/>
  <c r="L3"/>
  <c r="K3"/>
  <c r="K99" s="1"/>
  <c r="J3"/>
  <c r="I3"/>
  <c r="P77"/>
  <c r="D77" i="24" s="1"/>
  <c r="J99" i="73"/>
  <c r="M6"/>
  <c r="M10"/>
  <c r="M14"/>
  <c r="M18"/>
  <c r="M22"/>
  <c r="M26"/>
  <c r="M30"/>
  <c r="M34"/>
  <c r="M38"/>
  <c r="M42"/>
  <c r="M46"/>
  <c r="M50"/>
  <c r="M54"/>
  <c r="M58"/>
  <c r="M62"/>
  <c r="M66"/>
  <c r="M70"/>
  <c r="M74"/>
  <c r="M78"/>
  <c r="M82"/>
  <c r="M86"/>
  <c r="M90"/>
  <c r="M94"/>
  <c r="M98"/>
  <c r="H3"/>
  <c r="I99" l="1"/>
  <c r="L99"/>
  <c r="M3"/>
  <c r="M99" s="1"/>
  <c r="G99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A1"/>
  <c r="P9" i="12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P5"/>
  <c r="R5"/>
  <c r="D5" i="29" s="1"/>
  <c r="P3" i="73"/>
  <c r="Q3"/>
  <c r="D3" i="26" s="1"/>
  <c r="R3" i="73"/>
  <c r="D3" i="29" s="1"/>
  <c r="S3" i="73"/>
  <c r="D3" i="28" s="1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G70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AA5" i="61" s="1"/>
  <c r="Z5" i="14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AA11" i="61" s="1"/>
  <c r="Z11" i="14"/>
  <c r="AA11"/>
  <c r="AB11"/>
  <c r="AC11"/>
  <c r="X12"/>
  <c r="Y12"/>
  <c r="Z12"/>
  <c r="AA12"/>
  <c r="AB12"/>
  <c r="AC12"/>
  <c r="X13"/>
  <c r="Y13"/>
  <c r="AA13" i="61" s="1"/>
  <c r="Z13" i="14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AA19" i="61" s="1"/>
  <c r="Z19" i="14"/>
  <c r="AA19"/>
  <c r="AB19"/>
  <c r="AC19"/>
  <c r="X20"/>
  <c r="Y20"/>
  <c r="Z20"/>
  <c r="AA20"/>
  <c r="AB20"/>
  <c r="AC20"/>
  <c r="X21"/>
  <c r="Y21"/>
  <c r="AA21" i="61" s="1"/>
  <c r="Z21" i="14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AA27" i="61" s="1"/>
  <c r="Z27" i="14"/>
  <c r="AA27"/>
  <c r="AB27"/>
  <c r="AC27"/>
  <c r="X28"/>
  <c r="Y28"/>
  <c r="Z28"/>
  <c r="AA28"/>
  <c r="AB28"/>
  <c r="AC28"/>
  <c r="X29"/>
  <c r="Y29"/>
  <c r="AA29" i="61" s="1"/>
  <c r="Z29" i="14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AA35" i="61" s="1"/>
  <c r="Z35" i="14"/>
  <c r="AA35"/>
  <c r="AB35"/>
  <c r="AC35"/>
  <c r="X36"/>
  <c r="Y36"/>
  <c r="Z36"/>
  <c r="AA36"/>
  <c r="AB36"/>
  <c r="AC36"/>
  <c r="X37"/>
  <c r="Y37"/>
  <c r="AA37" i="61" s="1"/>
  <c r="Z37" i="14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AA43" i="61" s="1"/>
  <c r="Z43" i="14"/>
  <c r="AA43"/>
  <c r="AB43"/>
  <c r="AC43"/>
  <c r="X44"/>
  <c r="Y44"/>
  <c r="Z44"/>
  <c r="AA44"/>
  <c r="AB44"/>
  <c r="AC44"/>
  <c r="X45"/>
  <c r="Y45"/>
  <c r="AA45" i="61" s="1"/>
  <c r="Z45" i="14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AA51" i="61" s="1"/>
  <c r="Z51" i="14"/>
  <c r="AA51"/>
  <c r="AB51"/>
  <c r="AC51"/>
  <c r="X52"/>
  <c r="Y52"/>
  <c r="Z52"/>
  <c r="AA52"/>
  <c r="AB52"/>
  <c r="AC52"/>
  <c r="X53"/>
  <c r="Y53"/>
  <c r="AA53" i="61" s="1"/>
  <c r="Z53" i="14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AA59" i="61" s="1"/>
  <c r="Z59" i="14"/>
  <c r="AA59"/>
  <c r="AB59"/>
  <c r="AC59"/>
  <c r="X60"/>
  <c r="Y60"/>
  <c r="Z60"/>
  <c r="AA60"/>
  <c r="AB60"/>
  <c r="AC60"/>
  <c r="X61"/>
  <c r="Y61"/>
  <c r="AA61" i="61" s="1"/>
  <c r="Z61" i="14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AA67" i="61" s="1"/>
  <c r="Z67" i="14"/>
  <c r="AA67"/>
  <c r="AB67"/>
  <c r="AC67"/>
  <c r="X68"/>
  <c r="Y68"/>
  <c r="Z68"/>
  <c r="AA68"/>
  <c r="AB68"/>
  <c r="AC68"/>
  <c r="X69"/>
  <c r="Y69"/>
  <c r="AA69" i="61" s="1"/>
  <c r="Z69" i="14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AA75" i="61" s="1"/>
  <c r="Z75" i="14"/>
  <c r="AA75"/>
  <c r="AB75"/>
  <c r="AC75"/>
  <c r="X76"/>
  <c r="Y76"/>
  <c r="Z76"/>
  <c r="AA76"/>
  <c r="AB76"/>
  <c r="AC76"/>
  <c r="X77"/>
  <c r="Y77"/>
  <c r="AA77" i="61" s="1"/>
  <c r="Z77" i="14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AA83" i="61" s="1"/>
  <c r="Z83" i="14"/>
  <c r="AA83"/>
  <c r="AB83"/>
  <c r="AC83"/>
  <c r="X84"/>
  <c r="Y84"/>
  <c r="Z84"/>
  <c r="AA84"/>
  <c r="AB84"/>
  <c r="AC84"/>
  <c r="X85"/>
  <c r="Y85"/>
  <c r="AA85" i="61" s="1"/>
  <c r="Z85" i="14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AA91" i="61" s="1"/>
  <c r="Z91" i="14"/>
  <c r="AA91"/>
  <c r="AB91"/>
  <c r="AC91"/>
  <c r="X92"/>
  <c r="Y92"/>
  <c r="Z92"/>
  <c r="AA92"/>
  <c r="AB92"/>
  <c r="AC92"/>
  <c r="X93"/>
  <c r="Y93"/>
  <c r="AA93" i="61" s="1"/>
  <c r="Z93" i="14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B11"/>
  <c r="Y12"/>
  <c r="Z12"/>
  <c r="AA12"/>
  <c r="AB12"/>
  <c r="Y13"/>
  <c r="Z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B19"/>
  <c r="Y20"/>
  <c r="Z20"/>
  <c r="AA20"/>
  <c r="AB20"/>
  <c r="Y21"/>
  <c r="Z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B27"/>
  <c r="Y28"/>
  <c r="Z28"/>
  <c r="AA28"/>
  <c r="AB28"/>
  <c r="Y29"/>
  <c r="Z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B35"/>
  <c r="Y36"/>
  <c r="Z36"/>
  <c r="AA36"/>
  <c r="AB36"/>
  <c r="Y37"/>
  <c r="Z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B43"/>
  <c r="Y44"/>
  <c r="Z44"/>
  <c r="AA44"/>
  <c r="AB44"/>
  <c r="Y45"/>
  <c r="Z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B51"/>
  <c r="Y52"/>
  <c r="Z52"/>
  <c r="AA52"/>
  <c r="AB52"/>
  <c r="Y53"/>
  <c r="Z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B59"/>
  <c r="Y60"/>
  <c r="Z60"/>
  <c r="AA60"/>
  <c r="AB60"/>
  <c r="Y61"/>
  <c r="Z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B67"/>
  <c r="Y68"/>
  <c r="Z68"/>
  <c r="AA68"/>
  <c r="AB68"/>
  <c r="Y69"/>
  <c r="Z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B75"/>
  <c r="Y76"/>
  <c r="Z76"/>
  <c r="AA76"/>
  <c r="AB76"/>
  <c r="Y77"/>
  <c r="Z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B83"/>
  <c r="Y84"/>
  <c r="Z84"/>
  <c r="AA84"/>
  <c r="AB84"/>
  <c r="Y85"/>
  <c r="Z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B91"/>
  <c r="Y92"/>
  <c r="Z92"/>
  <c r="AA92"/>
  <c r="AB92"/>
  <c r="Y93"/>
  <c r="Z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L99" i="30" l="1"/>
  <c r="AL99" i="27"/>
  <c r="AK99" i="24"/>
  <c r="AB97" i="63"/>
  <c r="AB70" i="61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N92" s="1"/>
  <c r="M91"/>
  <c r="L91"/>
  <c r="K91"/>
  <c r="J91"/>
  <c r="I91"/>
  <c r="M90"/>
  <c r="L90"/>
  <c r="K90"/>
  <c r="N90" s="1"/>
  <c r="J90"/>
  <c r="I90"/>
  <c r="M89"/>
  <c r="L89"/>
  <c r="K89"/>
  <c r="J89"/>
  <c r="I89"/>
  <c r="M88"/>
  <c r="L88"/>
  <c r="K88"/>
  <c r="J88"/>
  <c r="I88"/>
  <c r="N88" s="1"/>
  <c r="M87"/>
  <c r="L87"/>
  <c r="K87"/>
  <c r="J87"/>
  <c r="I87"/>
  <c r="M86"/>
  <c r="L86"/>
  <c r="K86"/>
  <c r="N86" s="1"/>
  <c r="J86"/>
  <c r="I86"/>
  <c r="M85"/>
  <c r="L85"/>
  <c r="K85"/>
  <c r="J85"/>
  <c r="I85"/>
  <c r="M84"/>
  <c r="L84"/>
  <c r="K84"/>
  <c r="J84"/>
  <c r="I84"/>
  <c r="N84" s="1"/>
  <c r="M83"/>
  <c r="L83"/>
  <c r="K83"/>
  <c r="J83"/>
  <c r="I83"/>
  <c r="M82"/>
  <c r="L82"/>
  <c r="K82"/>
  <c r="N82" s="1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N76" s="1"/>
  <c r="M75"/>
  <c r="L75"/>
  <c r="K75"/>
  <c r="J75"/>
  <c r="I75"/>
  <c r="M74"/>
  <c r="L74"/>
  <c r="K74"/>
  <c r="N74" s="1"/>
  <c r="J74"/>
  <c r="I74"/>
  <c r="M73"/>
  <c r="L73"/>
  <c r="K73"/>
  <c r="J73"/>
  <c r="I73"/>
  <c r="M72"/>
  <c r="L72"/>
  <c r="K72"/>
  <c r="J72"/>
  <c r="I72"/>
  <c r="N72" s="1"/>
  <c r="M71"/>
  <c r="L71"/>
  <c r="K71"/>
  <c r="J71"/>
  <c r="I71"/>
  <c r="M70"/>
  <c r="L70"/>
  <c r="K70"/>
  <c r="N70" s="1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N64" s="1"/>
  <c r="M63"/>
  <c r="L63"/>
  <c r="K63"/>
  <c r="J63"/>
  <c r="I63"/>
  <c r="M62"/>
  <c r="L62"/>
  <c r="K62"/>
  <c r="N62" s="1"/>
  <c r="J62"/>
  <c r="I62"/>
  <c r="M61"/>
  <c r="L61"/>
  <c r="K61"/>
  <c r="J61"/>
  <c r="I61"/>
  <c r="M60"/>
  <c r="L60"/>
  <c r="K60"/>
  <c r="J60"/>
  <c r="I60"/>
  <c r="N60" s="1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N56" s="1"/>
  <c r="M55"/>
  <c r="L55"/>
  <c r="K55"/>
  <c r="J55"/>
  <c r="I55"/>
  <c r="M54"/>
  <c r="L54"/>
  <c r="K54"/>
  <c r="N54" s="1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N50" s="1"/>
  <c r="J50"/>
  <c r="I50"/>
  <c r="M49"/>
  <c r="L49"/>
  <c r="K49"/>
  <c r="J49"/>
  <c r="I49"/>
  <c r="M48"/>
  <c r="L48"/>
  <c r="K48"/>
  <c r="J48"/>
  <c r="I48"/>
  <c r="N48" s="1"/>
  <c r="M47"/>
  <c r="L47"/>
  <c r="K47"/>
  <c r="J47"/>
  <c r="I47"/>
  <c r="M46"/>
  <c r="L46"/>
  <c r="K46"/>
  <c r="N46" s="1"/>
  <c r="J46"/>
  <c r="I46"/>
  <c r="M45"/>
  <c r="L45"/>
  <c r="K45"/>
  <c r="J45"/>
  <c r="I45"/>
  <c r="M44"/>
  <c r="L44"/>
  <c r="K44"/>
  <c r="J44"/>
  <c r="I44"/>
  <c r="N44" s="1"/>
  <c r="M43"/>
  <c r="L43"/>
  <c r="K43"/>
  <c r="J43"/>
  <c r="I43"/>
  <c r="M42"/>
  <c r="L42"/>
  <c r="K42"/>
  <c r="N42" s="1"/>
  <c r="J42"/>
  <c r="I42"/>
  <c r="M41"/>
  <c r="L41"/>
  <c r="K41"/>
  <c r="J41"/>
  <c r="I41"/>
  <c r="M40"/>
  <c r="L40"/>
  <c r="K40"/>
  <c r="J40"/>
  <c r="I40"/>
  <c r="N40" s="1"/>
  <c r="M39"/>
  <c r="L39"/>
  <c r="K39"/>
  <c r="J39"/>
  <c r="I39"/>
  <c r="M38"/>
  <c r="L38"/>
  <c r="K38"/>
  <c r="N38" s="1"/>
  <c r="J38"/>
  <c r="I38"/>
  <c r="M37"/>
  <c r="L37"/>
  <c r="K37"/>
  <c r="J37"/>
  <c r="I37"/>
  <c r="M36"/>
  <c r="L36"/>
  <c r="K36"/>
  <c r="J36"/>
  <c r="I36"/>
  <c r="N36" s="1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N32" s="1"/>
  <c r="M31"/>
  <c r="L31"/>
  <c r="K31"/>
  <c r="J31"/>
  <c r="I31"/>
  <c r="M30"/>
  <c r="L30"/>
  <c r="K30"/>
  <c r="N30" s="1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N22" s="1"/>
  <c r="J22"/>
  <c r="I22"/>
  <c r="M21"/>
  <c r="L21"/>
  <c r="K21"/>
  <c r="J21"/>
  <c r="I21"/>
  <c r="M20"/>
  <c r="L20"/>
  <c r="K20"/>
  <c r="J20"/>
  <c r="I20"/>
  <c r="N20" s="1"/>
  <c r="M19"/>
  <c r="L19"/>
  <c r="K19"/>
  <c r="J19"/>
  <c r="I19"/>
  <c r="M18"/>
  <c r="L18"/>
  <c r="K18"/>
  <c r="N18" s="1"/>
  <c r="J18"/>
  <c r="I18"/>
  <c r="M17"/>
  <c r="L17"/>
  <c r="K17"/>
  <c r="J17"/>
  <c r="I17"/>
  <c r="M16"/>
  <c r="L16"/>
  <c r="K16"/>
  <c r="J16"/>
  <c r="I16"/>
  <c r="N16" s="1"/>
  <c r="M15"/>
  <c r="L15"/>
  <c r="K15"/>
  <c r="J15"/>
  <c r="I15"/>
  <c r="M14"/>
  <c r="L14"/>
  <c r="K14"/>
  <c r="N14" s="1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N10" s="1"/>
  <c r="J10"/>
  <c r="I10"/>
  <c r="M9"/>
  <c r="L9"/>
  <c r="K9"/>
  <c r="J9"/>
  <c r="I9"/>
  <c r="M8"/>
  <c r="L8"/>
  <c r="K8"/>
  <c r="J8"/>
  <c r="I8"/>
  <c r="N8" s="1"/>
  <c r="M7"/>
  <c r="L7"/>
  <c r="K7"/>
  <c r="J7"/>
  <c r="I7"/>
  <c r="M6"/>
  <c r="L6"/>
  <c r="K6"/>
  <c r="N6" s="1"/>
  <c r="J6"/>
  <c r="I6"/>
  <c r="M5"/>
  <c r="L5"/>
  <c r="K5"/>
  <c r="J5"/>
  <c r="I5"/>
  <c r="M4"/>
  <c r="L4"/>
  <c r="K4"/>
  <c r="J4"/>
  <c r="I4"/>
  <c r="I99" s="1"/>
  <c r="M3"/>
  <c r="L3"/>
  <c r="K3"/>
  <c r="J3"/>
  <c r="I3"/>
  <c r="M98" i="62"/>
  <c r="L98"/>
  <c r="K98"/>
  <c r="N98" s="1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N92" s="1"/>
  <c r="M91"/>
  <c r="L91"/>
  <c r="K91"/>
  <c r="J91"/>
  <c r="N91" s="1"/>
  <c r="I91"/>
  <c r="M90"/>
  <c r="L90"/>
  <c r="K90"/>
  <c r="J90"/>
  <c r="I90"/>
  <c r="M89"/>
  <c r="L89"/>
  <c r="K89"/>
  <c r="J89"/>
  <c r="I89"/>
  <c r="M88"/>
  <c r="L88"/>
  <c r="K88"/>
  <c r="J88"/>
  <c r="I88"/>
  <c r="N88" s="1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N82" s="1"/>
  <c r="J82"/>
  <c r="I82"/>
  <c r="M81"/>
  <c r="L81"/>
  <c r="K81"/>
  <c r="J81"/>
  <c r="I81"/>
  <c r="M80"/>
  <c r="L80"/>
  <c r="K80"/>
  <c r="J80"/>
  <c r="I80"/>
  <c r="M79"/>
  <c r="L79"/>
  <c r="K79"/>
  <c r="J79"/>
  <c r="N79" s="1"/>
  <c r="I79"/>
  <c r="M78"/>
  <c r="L78"/>
  <c r="K78"/>
  <c r="N78" s="1"/>
  <c r="J78"/>
  <c r="I78"/>
  <c r="M77"/>
  <c r="L77"/>
  <c r="K77"/>
  <c r="J77"/>
  <c r="I77"/>
  <c r="M76"/>
  <c r="L76"/>
  <c r="K76"/>
  <c r="J76"/>
  <c r="I76"/>
  <c r="M75"/>
  <c r="L75"/>
  <c r="K75"/>
  <c r="J75"/>
  <c r="N75" s="1"/>
  <c r="I75"/>
  <c r="M74"/>
  <c r="L74"/>
  <c r="K74"/>
  <c r="N74" s="1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N70" s="1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N66" s="1"/>
  <c r="J66"/>
  <c r="I66"/>
  <c r="M65"/>
  <c r="L65"/>
  <c r="K65"/>
  <c r="J65"/>
  <c r="I65"/>
  <c r="M64"/>
  <c r="L64"/>
  <c r="K64"/>
  <c r="J64"/>
  <c r="I64"/>
  <c r="M63"/>
  <c r="L63"/>
  <c r="K63"/>
  <c r="J63"/>
  <c r="N63" s="1"/>
  <c r="I63"/>
  <c r="M62"/>
  <c r="L62"/>
  <c r="K62"/>
  <c r="N62" s="1"/>
  <c r="J62"/>
  <c r="I62"/>
  <c r="M61"/>
  <c r="L61"/>
  <c r="K61"/>
  <c r="J61"/>
  <c r="I61"/>
  <c r="M60"/>
  <c r="L60"/>
  <c r="K60"/>
  <c r="J60"/>
  <c r="I60"/>
  <c r="M59"/>
  <c r="L59"/>
  <c r="K59"/>
  <c r="J59"/>
  <c r="N59" s="1"/>
  <c r="I59"/>
  <c r="M58"/>
  <c r="L58"/>
  <c r="K58"/>
  <c r="N58" s="1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N54" s="1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I99" s="1"/>
  <c r="M98" i="61"/>
  <c r="L98"/>
  <c r="K98"/>
  <c r="N98" s="1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N90" s="1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N82" s="1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N78" s="1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N74" s="1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N70" s="1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N66" s="1"/>
  <c r="J66"/>
  <c r="I66"/>
  <c r="M65"/>
  <c r="L65"/>
  <c r="K65"/>
  <c r="J65"/>
  <c r="I65"/>
  <c r="M64"/>
  <c r="N64" s="1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N58" s="1"/>
  <c r="J58"/>
  <c r="I58"/>
  <c r="M57"/>
  <c r="L57"/>
  <c r="K57"/>
  <c r="J57"/>
  <c r="I57"/>
  <c r="M56"/>
  <c r="N56" s="1"/>
  <c r="L56"/>
  <c r="K56"/>
  <c r="J56"/>
  <c r="I56"/>
  <c r="M55"/>
  <c r="L55"/>
  <c r="K55"/>
  <c r="J55"/>
  <c r="I55"/>
  <c r="M54"/>
  <c r="L54"/>
  <c r="K54"/>
  <c r="N54" s="1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N48" s="1"/>
  <c r="L48"/>
  <c r="K48"/>
  <c r="J48"/>
  <c r="I48"/>
  <c r="M47"/>
  <c r="L47"/>
  <c r="K47"/>
  <c r="J47"/>
  <c r="I47"/>
  <c r="M46"/>
  <c r="L46"/>
  <c r="K46"/>
  <c r="N46" s="1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N42" s="1"/>
  <c r="J42"/>
  <c r="I42"/>
  <c r="M41"/>
  <c r="L41"/>
  <c r="K41"/>
  <c r="J41"/>
  <c r="I41"/>
  <c r="M40"/>
  <c r="N40" s="1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N22" s="1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N24" s="1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N7" s="1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N83" s="1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N75" s="1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N63" s="1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N55" s="1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N51" s="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N43" s="1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N35" s="1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N27" s="1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N16" s="1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N12" s="1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N8" s="1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N4" s="1"/>
  <c r="M3"/>
  <c r="L3"/>
  <c r="K3"/>
  <c r="J3"/>
  <c r="I3"/>
  <c r="I99" s="1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N85" s="1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N77" s="1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N69" s="1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L99" s="1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F26" s="1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F88" s="1"/>
  <c r="B89"/>
  <c r="C89"/>
  <c r="B90"/>
  <c r="C90"/>
  <c r="F90" s="1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F52" s="1"/>
  <c r="B53"/>
  <c r="C53"/>
  <c r="B54"/>
  <c r="C54"/>
  <c r="F54" s="1"/>
  <c r="B55"/>
  <c r="C55"/>
  <c r="B56"/>
  <c r="C56"/>
  <c r="B57"/>
  <c r="C57"/>
  <c r="B58"/>
  <c r="C58"/>
  <c r="F58" s="1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F68" s="1"/>
  <c r="B69"/>
  <c r="C69"/>
  <c r="B70"/>
  <c r="C70"/>
  <c r="F70" s="1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F56" s="1"/>
  <c r="B57"/>
  <c r="C57"/>
  <c r="B58"/>
  <c r="C58"/>
  <c r="F58" s="1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F98"/>
  <c r="U97"/>
  <c r="N97"/>
  <c r="F97"/>
  <c r="U96"/>
  <c r="F96"/>
  <c r="U95"/>
  <c r="F95"/>
  <c r="U94"/>
  <c r="F94"/>
  <c r="U93"/>
  <c r="F93"/>
  <c r="U92"/>
  <c r="F92"/>
  <c r="U91"/>
  <c r="F91"/>
  <c r="U90"/>
  <c r="F90"/>
  <c r="U89"/>
  <c r="N89"/>
  <c r="F89"/>
  <c r="U88"/>
  <c r="F88"/>
  <c r="U87"/>
  <c r="F87"/>
  <c r="U86"/>
  <c r="F86"/>
  <c r="U85"/>
  <c r="N85"/>
  <c r="F85"/>
  <c r="U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F76"/>
  <c r="U75"/>
  <c r="F75"/>
  <c r="U74"/>
  <c r="F74"/>
  <c r="U73"/>
  <c r="N73"/>
  <c r="F73"/>
  <c r="U72"/>
  <c r="F72"/>
  <c r="U71"/>
  <c r="F71"/>
  <c r="U70"/>
  <c r="F70"/>
  <c r="U69"/>
  <c r="N69"/>
  <c r="F69"/>
  <c r="U68"/>
  <c r="N68"/>
  <c r="F68"/>
  <c r="U67"/>
  <c r="F67"/>
  <c r="U66"/>
  <c r="N66"/>
  <c r="F66"/>
  <c r="U65"/>
  <c r="N65"/>
  <c r="F65"/>
  <c r="U64"/>
  <c r="F64"/>
  <c r="U63"/>
  <c r="F63"/>
  <c r="U62"/>
  <c r="F62"/>
  <c r="U61"/>
  <c r="N61"/>
  <c r="F61"/>
  <c r="U60"/>
  <c r="F60"/>
  <c r="U59"/>
  <c r="F59"/>
  <c r="U58"/>
  <c r="N58"/>
  <c r="F58"/>
  <c r="U57"/>
  <c r="N57"/>
  <c r="F57"/>
  <c r="U56"/>
  <c r="F56"/>
  <c r="U55"/>
  <c r="F55"/>
  <c r="U54"/>
  <c r="F54"/>
  <c r="U53"/>
  <c r="N53"/>
  <c r="F53"/>
  <c r="U52"/>
  <c r="N52"/>
  <c r="F52"/>
  <c r="U51"/>
  <c r="F51"/>
  <c r="U50"/>
  <c r="F50"/>
  <c r="U49"/>
  <c r="N49"/>
  <c r="F49"/>
  <c r="U48"/>
  <c r="F48"/>
  <c r="U47"/>
  <c r="F47"/>
  <c r="U46"/>
  <c r="F46"/>
  <c r="U45"/>
  <c r="N45"/>
  <c r="F45"/>
  <c r="U44"/>
  <c r="F44"/>
  <c r="U43"/>
  <c r="F43"/>
  <c r="U42"/>
  <c r="F42"/>
  <c r="U41"/>
  <c r="N41"/>
  <c r="F41"/>
  <c r="U40"/>
  <c r="F40"/>
  <c r="U39"/>
  <c r="F39"/>
  <c r="U38"/>
  <c r="F38"/>
  <c r="U37"/>
  <c r="N37"/>
  <c r="U36"/>
  <c r="F36"/>
  <c r="U35"/>
  <c r="F35"/>
  <c r="U34"/>
  <c r="N34"/>
  <c r="F34"/>
  <c r="U33"/>
  <c r="N33"/>
  <c r="F33"/>
  <c r="U32"/>
  <c r="F32"/>
  <c r="U31"/>
  <c r="F31"/>
  <c r="U30"/>
  <c r="F30"/>
  <c r="U29"/>
  <c r="N29"/>
  <c r="F29"/>
  <c r="U28"/>
  <c r="F28"/>
  <c r="U27"/>
  <c r="F27"/>
  <c r="U26"/>
  <c r="N26"/>
  <c r="F26"/>
  <c r="U25"/>
  <c r="N25"/>
  <c r="F25"/>
  <c r="U24"/>
  <c r="N24"/>
  <c r="F24"/>
  <c r="U23"/>
  <c r="F23"/>
  <c r="U22"/>
  <c r="F22"/>
  <c r="U21"/>
  <c r="N21"/>
  <c r="F21"/>
  <c r="U20"/>
  <c r="F20"/>
  <c r="U19"/>
  <c r="F19"/>
  <c r="U18"/>
  <c r="F18"/>
  <c r="U17"/>
  <c r="N17"/>
  <c r="F17"/>
  <c r="U16"/>
  <c r="F16"/>
  <c r="U15"/>
  <c r="F15"/>
  <c r="U14"/>
  <c r="U13"/>
  <c r="N13"/>
  <c r="F13"/>
  <c r="U12"/>
  <c r="N12"/>
  <c r="F12"/>
  <c r="U11"/>
  <c r="F11"/>
  <c r="U10"/>
  <c r="F10"/>
  <c r="U9"/>
  <c r="N9"/>
  <c r="F9"/>
  <c r="U8"/>
  <c r="F8"/>
  <c r="U7"/>
  <c r="F7"/>
  <c r="U6"/>
  <c r="F6"/>
  <c r="U5"/>
  <c r="N5"/>
  <c r="F5"/>
  <c r="U4"/>
  <c r="F4"/>
  <c r="U3"/>
  <c r="M99"/>
  <c r="L99"/>
  <c r="J99"/>
  <c r="A1"/>
  <c r="T99" i="62"/>
  <c r="S99"/>
  <c r="R99"/>
  <c r="Q99"/>
  <c r="P99"/>
  <c r="U98"/>
  <c r="F98"/>
  <c r="U97"/>
  <c r="N97"/>
  <c r="F97"/>
  <c r="U96"/>
  <c r="F96"/>
  <c r="U95"/>
  <c r="F95"/>
  <c r="U94"/>
  <c r="N94"/>
  <c r="F94"/>
  <c r="AD93"/>
  <c r="U93"/>
  <c r="N93"/>
  <c r="F93"/>
  <c r="AD92"/>
  <c r="U92"/>
  <c r="F92"/>
  <c r="U91"/>
  <c r="F91"/>
  <c r="U90"/>
  <c r="N90"/>
  <c r="F90"/>
  <c r="AD89"/>
  <c r="U89"/>
  <c r="N89"/>
  <c r="F89"/>
  <c r="AD88"/>
  <c r="U88"/>
  <c r="F88"/>
  <c r="U87"/>
  <c r="F87"/>
  <c r="U86"/>
  <c r="N86"/>
  <c r="F86"/>
  <c r="AD85"/>
  <c r="U85"/>
  <c r="N85"/>
  <c r="F85"/>
  <c r="U84"/>
  <c r="F84"/>
  <c r="U83"/>
  <c r="F83"/>
  <c r="U82"/>
  <c r="F82"/>
  <c r="U81"/>
  <c r="F81"/>
  <c r="U80"/>
  <c r="U79"/>
  <c r="F79"/>
  <c r="AC78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AD69"/>
  <c r="U69"/>
  <c r="N69"/>
  <c r="F69"/>
  <c r="U68"/>
  <c r="F68"/>
  <c r="U67"/>
  <c r="F67"/>
  <c r="AD66"/>
  <c r="U66"/>
  <c r="F66"/>
  <c r="AD65"/>
  <c r="U65"/>
  <c r="N65"/>
  <c r="F65"/>
  <c r="U64"/>
  <c r="F64"/>
  <c r="U63"/>
  <c r="F63"/>
  <c r="AC62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AD53"/>
  <c r="U53"/>
  <c r="N53"/>
  <c r="F53"/>
  <c r="U52"/>
  <c r="F52"/>
  <c r="U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U28"/>
  <c r="F28"/>
  <c r="U27"/>
  <c r="F27"/>
  <c r="U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A1"/>
  <c r="T99" i="61"/>
  <c r="S99"/>
  <c r="R99"/>
  <c r="Q99"/>
  <c r="P99"/>
  <c r="U98"/>
  <c r="F98"/>
  <c r="U97"/>
  <c r="F97"/>
  <c r="U96"/>
  <c r="F96"/>
  <c r="U95"/>
  <c r="F95"/>
  <c r="U94"/>
  <c r="N94"/>
  <c r="F94"/>
  <c r="U93"/>
  <c r="F93"/>
  <c r="U92"/>
  <c r="F92"/>
  <c r="U91"/>
  <c r="F91"/>
  <c r="U90"/>
  <c r="U89"/>
  <c r="F89"/>
  <c r="U88"/>
  <c r="U87"/>
  <c r="F87"/>
  <c r="U86"/>
  <c r="N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N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N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N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F28"/>
  <c r="U27"/>
  <c r="N27"/>
  <c r="F27"/>
  <c r="U26"/>
  <c r="F26"/>
  <c r="U25"/>
  <c r="U24"/>
  <c r="F24"/>
  <c r="U23"/>
  <c r="F23"/>
  <c r="U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U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F86"/>
  <c r="U85"/>
  <c r="F85"/>
  <c r="U84"/>
  <c r="F84"/>
  <c r="U83"/>
  <c r="U82"/>
  <c r="F82"/>
  <c r="U81"/>
  <c r="F81"/>
  <c r="U80"/>
  <c r="F80"/>
  <c r="U79"/>
  <c r="U78"/>
  <c r="F78"/>
  <c r="U77"/>
  <c r="N77"/>
  <c r="F77"/>
  <c r="U76"/>
  <c r="N76"/>
  <c r="F76"/>
  <c r="U75"/>
  <c r="F75"/>
  <c r="U74"/>
  <c r="F74"/>
  <c r="U73"/>
  <c r="N73"/>
  <c r="F73"/>
  <c r="U72"/>
  <c r="F72"/>
  <c r="U71"/>
  <c r="N71"/>
  <c r="F71"/>
  <c r="U70"/>
  <c r="U69"/>
  <c r="N69"/>
  <c r="F69"/>
  <c r="U68"/>
  <c r="U67"/>
  <c r="N67"/>
  <c r="F67"/>
  <c r="U66"/>
  <c r="F66"/>
  <c r="U65"/>
  <c r="N65"/>
  <c r="F65"/>
  <c r="U64"/>
  <c r="F64"/>
  <c r="U63"/>
  <c r="F63"/>
  <c r="U62"/>
  <c r="F62"/>
  <c r="U61"/>
  <c r="N61"/>
  <c r="F61"/>
  <c r="U60"/>
  <c r="F60"/>
  <c r="U59"/>
  <c r="N59"/>
  <c r="F59"/>
  <c r="U58"/>
  <c r="U57"/>
  <c r="N57"/>
  <c r="F57"/>
  <c r="U56"/>
  <c r="F56"/>
  <c r="U55"/>
  <c r="F55"/>
  <c r="U54"/>
  <c r="U53"/>
  <c r="N53"/>
  <c r="F53"/>
  <c r="U52"/>
  <c r="U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F27"/>
  <c r="U26"/>
  <c r="F26"/>
  <c r="U25"/>
  <c r="F25"/>
  <c r="U24"/>
  <c r="U23"/>
  <c r="F23"/>
  <c r="U22"/>
  <c r="U21"/>
  <c r="F21"/>
  <c r="U20"/>
  <c r="F20"/>
  <c r="U19"/>
  <c r="F19"/>
  <c r="U18"/>
  <c r="F18"/>
  <c r="U17"/>
  <c r="F17"/>
  <c r="U16"/>
  <c r="F16"/>
  <c r="U15"/>
  <c r="F15"/>
  <c r="U14"/>
  <c r="F14"/>
  <c r="U13"/>
  <c r="F13"/>
  <c r="U12"/>
  <c r="F12"/>
  <c r="U11"/>
  <c r="U10"/>
  <c r="U9"/>
  <c r="F9"/>
  <c r="U8"/>
  <c r="F8"/>
  <c r="U7"/>
  <c r="F7"/>
  <c r="U6"/>
  <c r="F6"/>
  <c r="U5"/>
  <c r="F5"/>
  <c r="U4"/>
  <c r="F4"/>
  <c r="U3"/>
  <c r="M99"/>
  <c r="J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U57"/>
  <c r="F57"/>
  <c r="U56"/>
  <c r="U55"/>
  <c r="F55"/>
  <c r="U54"/>
  <c r="F54"/>
  <c r="U53"/>
  <c r="N53"/>
  <c r="F53"/>
  <c r="U52"/>
  <c r="F52"/>
  <c r="U51"/>
  <c r="N51"/>
  <c r="F51"/>
  <c r="U50"/>
  <c r="N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F98"/>
  <c r="U97"/>
  <c r="F97"/>
  <c r="U96"/>
  <c r="N96"/>
  <c r="F96"/>
  <c r="U95"/>
  <c r="F95"/>
  <c r="U94"/>
  <c r="F94"/>
  <c r="U93"/>
  <c r="N93"/>
  <c r="F93"/>
  <c r="U92"/>
  <c r="N92"/>
  <c r="F92"/>
  <c r="U91"/>
  <c r="F91"/>
  <c r="U90"/>
  <c r="F90"/>
  <c r="U89"/>
  <c r="F89"/>
  <c r="U88"/>
  <c r="N88"/>
  <c r="F88"/>
  <c r="U87"/>
  <c r="F87"/>
  <c r="U86"/>
  <c r="F86"/>
  <c r="U85"/>
  <c r="F85"/>
  <c r="U84"/>
  <c r="N84"/>
  <c r="F84"/>
  <c r="U83"/>
  <c r="F83"/>
  <c r="U82"/>
  <c r="F82"/>
  <c r="U81"/>
  <c r="F81"/>
  <c r="U80"/>
  <c r="N80"/>
  <c r="F80"/>
  <c r="U79"/>
  <c r="F79"/>
  <c r="U78"/>
  <c r="F78"/>
  <c r="U77"/>
  <c r="F77"/>
  <c r="U76"/>
  <c r="N76"/>
  <c r="F76"/>
  <c r="U75"/>
  <c r="F75"/>
  <c r="U74"/>
  <c r="F74"/>
  <c r="U73"/>
  <c r="F73"/>
  <c r="U72"/>
  <c r="N72"/>
  <c r="F72"/>
  <c r="U71"/>
  <c r="F71"/>
  <c r="U70"/>
  <c r="F70"/>
  <c r="U69"/>
  <c r="F69"/>
  <c r="U68"/>
  <c r="N68"/>
  <c r="F68"/>
  <c r="U67"/>
  <c r="F67"/>
  <c r="U66"/>
  <c r="F66"/>
  <c r="U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U28"/>
  <c r="F28"/>
  <c r="U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N6"/>
  <c r="F6"/>
  <c r="U5"/>
  <c r="U4"/>
  <c r="F4"/>
  <c r="U3"/>
  <c r="C99"/>
  <c r="A1"/>
  <c r="F29" i="62" l="1"/>
  <c r="F50" i="55"/>
  <c r="N98" i="63"/>
  <c r="N57" i="62"/>
  <c r="N73"/>
  <c r="N81"/>
  <c r="N24" i="61"/>
  <c r="N28"/>
  <c r="N44"/>
  <c r="N52"/>
  <c r="N60"/>
  <c r="N68"/>
  <c r="N76"/>
  <c r="N5" i="55"/>
  <c r="N13"/>
  <c r="N29"/>
  <c r="N65"/>
  <c r="N73"/>
  <c r="N6" i="57"/>
  <c r="N10"/>
  <c r="N14"/>
  <c r="N18"/>
  <c r="N20"/>
  <c r="N22"/>
  <c r="N26"/>
  <c r="N86"/>
  <c r="N24"/>
  <c r="K99" i="63"/>
  <c r="N94" i="55"/>
  <c r="N81"/>
  <c r="N98"/>
  <c r="N89"/>
  <c r="N97"/>
  <c r="N27" i="63"/>
  <c r="N51" i="62"/>
  <c r="N55"/>
  <c r="N67"/>
  <c r="N95"/>
  <c r="N96"/>
  <c r="N71"/>
  <c r="N83"/>
  <c r="N87"/>
  <c r="N4" i="63"/>
  <c r="C99"/>
  <c r="F37"/>
  <c r="F14"/>
  <c r="B99"/>
  <c r="F80" i="62"/>
  <c r="C99" i="56"/>
  <c r="F50"/>
  <c r="F27" i="55"/>
  <c r="F35" i="58"/>
  <c r="F34"/>
  <c r="B99"/>
  <c r="C99" i="57"/>
  <c r="F11"/>
  <c r="F10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O20" i="65"/>
  <c r="D20" i="56" s="1"/>
  <c r="O21" i="65"/>
  <c r="D21" i="56" s="1"/>
  <c r="G21" s="1"/>
  <c r="O21" s="1"/>
  <c r="O22" i="65"/>
  <c r="D22" i="56" s="1"/>
  <c r="G22" s="1"/>
  <c r="O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V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40" i="65"/>
  <c r="D40" i="56" s="1"/>
  <c r="G40" s="1"/>
  <c r="V40" s="1"/>
  <c r="O41" i="65"/>
  <c r="D41" i="56" s="1"/>
  <c r="G41" s="1"/>
  <c r="V41" s="1"/>
  <c r="O42" i="65"/>
  <c r="D42" i="56" s="1"/>
  <c r="G42" s="1"/>
  <c r="O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V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V54" s="1"/>
  <c r="O55" i="65"/>
  <c r="D55" i="56" s="1"/>
  <c r="G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V61" s="1"/>
  <c r="O62" i="65"/>
  <c r="D62" i="56" s="1"/>
  <c r="G62" s="1"/>
  <c r="V62" s="1"/>
  <c r="O63" i="65"/>
  <c r="D63" i="56" s="1"/>
  <c r="G63" s="1"/>
  <c r="V63" s="1"/>
  <c r="O64" i="65"/>
  <c r="D64" i="56" s="1"/>
  <c r="G64" s="1"/>
  <c r="O65" i="65"/>
  <c r="D65" i="56" s="1"/>
  <c r="G65" s="1"/>
  <c r="V65" s="1"/>
  <c r="O66" i="65"/>
  <c r="D66" i="56" s="1"/>
  <c r="G66" s="1"/>
  <c r="V66" s="1"/>
  <c r="O67" i="65"/>
  <c r="D67" i="56" s="1"/>
  <c r="G67" s="1"/>
  <c r="O68" i="65"/>
  <c r="D68" i="56" s="1"/>
  <c r="G68" s="1"/>
  <c r="O69" i="65"/>
  <c r="D69" i="56" s="1"/>
  <c r="G69" s="1"/>
  <c r="V69" s="1"/>
  <c r="O70" i="65"/>
  <c r="D70" i="56" s="1"/>
  <c r="G70" s="1"/>
  <c r="V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O76" i="65"/>
  <c r="D76" i="56" s="1"/>
  <c r="G76" s="1"/>
  <c r="V76" s="1"/>
  <c r="O77" i="65"/>
  <c r="D77" i="56" s="1"/>
  <c r="G77" s="1"/>
  <c r="O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O84" i="65"/>
  <c r="D84" i="56" s="1"/>
  <c r="G84" s="1"/>
  <c r="O85" i="65"/>
  <c r="D85" i="56" s="1"/>
  <c r="G85" s="1"/>
  <c r="O86" i="65"/>
  <c r="D86" i="56" s="1"/>
  <c r="G86" s="1"/>
  <c r="V86" s="1"/>
  <c r="O87" i="65"/>
  <c r="D87" i="56" s="1"/>
  <c r="G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M14" i="65"/>
  <c r="D14" i="55" s="1"/>
  <c r="G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G26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G58" s="1"/>
  <c r="M59" i="65"/>
  <c r="D59" i="55" s="1"/>
  <c r="G59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V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O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V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O78" s="1"/>
  <c r="M79" i="65"/>
  <c r="D79" i="55" s="1"/>
  <c r="G79" s="1"/>
  <c r="M80" i="65"/>
  <c r="D80" i="55" s="1"/>
  <c r="G80" s="1"/>
  <c r="O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V84" s="1"/>
  <c r="M85" i="65"/>
  <c r="D85" i="55" s="1"/>
  <c r="M86" i="65"/>
  <c r="D86" i="55" s="1"/>
  <c r="G86" s="1"/>
  <c r="O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V92" s="1"/>
  <c r="M93" i="65"/>
  <c r="D93" i="55" s="1"/>
  <c r="M94" i="65"/>
  <c r="D94" i="55" s="1"/>
  <c r="G94" s="1"/>
  <c r="V94" s="1"/>
  <c r="M95" i="65"/>
  <c r="D95" i="55" s="1"/>
  <c r="G95" s="1"/>
  <c r="M96" i="65"/>
  <c r="D96" i="55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N22"/>
  <c r="N26"/>
  <c r="N30"/>
  <c r="O30" s="1"/>
  <c r="N38"/>
  <c r="N42"/>
  <c r="N46"/>
  <c r="N54"/>
  <c r="O54" s="1"/>
  <c r="N58"/>
  <c r="N62"/>
  <c r="N66"/>
  <c r="N70"/>
  <c r="O70" s="1"/>
  <c r="N74"/>
  <c r="N78"/>
  <c r="N9"/>
  <c r="O9" s="1"/>
  <c r="N13"/>
  <c r="N25"/>
  <c r="N29"/>
  <c r="O29" s="1"/>
  <c r="N41"/>
  <c r="O41" s="1"/>
  <c r="N45"/>
  <c r="O45" s="1"/>
  <c r="N57"/>
  <c r="O57" s="1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4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O43" s="1"/>
  <c r="N53"/>
  <c r="N59"/>
  <c r="L99" i="57"/>
  <c r="N81"/>
  <c r="N91"/>
  <c r="L99" i="58"/>
  <c r="N10"/>
  <c r="N16"/>
  <c r="N9" i="55"/>
  <c r="N23"/>
  <c r="N4"/>
  <c r="O4" s="1"/>
  <c r="N10"/>
  <c r="N14"/>
  <c r="N15"/>
  <c r="N17"/>
  <c r="O17" s="1"/>
  <c r="N26"/>
  <c r="N30"/>
  <c r="N31"/>
  <c r="N33"/>
  <c r="N42"/>
  <c r="N46"/>
  <c r="N47"/>
  <c r="N49"/>
  <c r="N58"/>
  <c r="N62"/>
  <c r="N63"/>
  <c r="N66"/>
  <c r="O66" s="1"/>
  <c r="N67"/>
  <c r="N70"/>
  <c r="N71"/>
  <c r="N74"/>
  <c r="O74" s="1"/>
  <c r="N75"/>
  <c r="N78"/>
  <c r="N79"/>
  <c r="N82"/>
  <c r="O82" s="1"/>
  <c r="N83"/>
  <c r="N86"/>
  <c r="N87"/>
  <c r="N90"/>
  <c r="O90" s="1"/>
  <c r="N91"/>
  <c r="O91" s="1"/>
  <c r="N95"/>
  <c r="N4" i="56"/>
  <c r="N8"/>
  <c r="N12"/>
  <c r="N16"/>
  <c r="N20"/>
  <c r="N24"/>
  <c r="O24" s="1"/>
  <c r="N28"/>
  <c r="O28" s="1"/>
  <c r="N32"/>
  <c r="O32" s="1"/>
  <c r="N36"/>
  <c r="O36" s="1"/>
  <c r="N40"/>
  <c r="N44"/>
  <c r="O44" s="1"/>
  <c r="N48"/>
  <c r="O48" s="1"/>
  <c r="N52"/>
  <c r="O52" s="1"/>
  <c r="N55"/>
  <c r="N56"/>
  <c r="O56" s="1"/>
  <c r="N59"/>
  <c r="N60"/>
  <c r="O60" s="1"/>
  <c r="N63"/>
  <c r="N64"/>
  <c r="O64" s="1"/>
  <c r="N67"/>
  <c r="O67" s="1"/>
  <c r="N68"/>
  <c r="O68" s="1"/>
  <c r="N71"/>
  <c r="O71" s="1"/>
  <c r="N72"/>
  <c r="N75"/>
  <c r="O75" s="1"/>
  <c r="N76"/>
  <c r="O76" s="1"/>
  <c r="N79"/>
  <c r="O79" s="1"/>
  <c r="N80"/>
  <c r="O80" s="1"/>
  <c r="N83"/>
  <c r="N84"/>
  <c r="O84" s="1"/>
  <c r="N87"/>
  <c r="N88"/>
  <c r="O88" s="1"/>
  <c r="N91"/>
  <c r="N92"/>
  <c r="O92" s="1"/>
  <c r="N95"/>
  <c r="O95" s="1"/>
  <c r="N96"/>
  <c r="O96" s="1"/>
  <c r="I99"/>
  <c r="N81"/>
  <c r="N82"/>
  <c r="O82" s="1"/>
  <c r="N85"/>
  <c r="O85" s="1"/>
  <c r="N86"/>
  <c r="N89"/>
  <c r="N90"/>
  <c r="O90" s="1"/>
  <c r="N93"/>
  <c r="O93" s="1"/>
  <c r="N94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O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G11" s="1"/>
  <c r="V11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G75" s="1"/>
  <c r="V75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G91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13"/>
  <c r="V13"/>
  <c r="V48"/>
  <c r="O48"/>
  <c r="V4"/>
  <c r="V9"/>
  <c r="V32"/>
  <c r="O32"/>
  <c r="V40"/>
  <c r="V47"/>
  <c r="V59"/>
  <c r="V24"/>
  <c r="V43"/>
  <c r="V87"/>
  <c r="V10" i="56"/>
  <c r="V19"/>
  <c r="O19"/>
  <c r="V24"/>
  <c r="V26"/>
  <c r="V51"/>
  <c r="O51"/>
  <c r="O56" i="57"/>
  <c r="N8" i="55"/>
  <c r="F9"/>
  <c r="I99"/>
  <c r="M99"/>
  <c r="G10"/>
  <c r="N12"/>
  <c r="F13"/>
  <c r="N28"/>
  <c r="O28" s="1"/>
  <c r="F29"/>
  <c r="N44"/>
  <c r="O44" s="1"/>
  <c r="F45"/>
  <c r="N60"/>
  <c r="F61"/>
  <c r="O64"/>
  <c r="O72"/>
  <c r="V3"/>
  <c r="V82"/>
  <c r="V15" i="56"/>
  <c r="O15"/>
  <c r="O31"/>
  <c r="V36"/>
  <c r="V47"/>
  <c r="O47"/>
  <c r="V52"/>
  <c r="V59"/>
  <c r="O62"/>
  <c r="V67"/>
  <c r="V75"/>
  <c r="V78"/>
  <c r="V83"/>
  <c r="V68" i="57"/>
  <c r="V28" i="55"/>
  <c r="V44"/>
  <c r="V90"/>
  <c r="V95"/>
  <c r="V11" i="56"/>
  <c r="O11"/>
  <c r="V18"/>
  <c r="V27"/>
  <c r="O27"/>
  <c r="V32"/>
  <c r="O43"/>
  <c r="V48"/>
  <c r="B99" i="55"/>
  <c r="F3"/>
  <c r="K99"/>
  <c r="O3"/>
  <c r="F5"/>
  <c r="G18"/>
  <c r="O19"/>
  <c r="N20"/>
  <c r="O20" s="1"/>
  <c r="F21"/>
  <c r="G34"/>
  <c r="O35"/>
  <c r="N36"/>
  <c r="O36" s="1"/>
  <c r="F37"/>
  <c r="G50"/>
  <c r="O51"/>
  <c r="N52"/>
  <c r="O52" s="1"/>
  <c r="F53"/>
  <c r="O68"/>
  <c r="O76"/>
  <c r="O5" i="56"/>
  <c r="O37"/>
  <c r="O53"/>
  <c r="O61"/>
  <c r="V78" i="55"/>
  <c r="V91"/>
  <c r="V7" i="56"/>
  <c r="O7"/>
  <c r="V23"/>
  <c r="O23"/>
  <c r="V28"/>
  <c r="V39"/>
  <c r="O39"/>
  <c r="V44"/>
  <c r="O46"/>
  <c r="V55"/>
  <c r="V71"/>
  <c r="V79"/>
  <c r="V87"/>
  <c r="V95"/>
  <c r="J99" i="55"/>
  <c r="O7"/>
  <c r="N24"/>
  <c r="O24" s="1"/>
  <c r="N40"/>
  <c r="O40" s="1"/>
  <c r="N56"/>
  <c r="O63"/>
  <c r="V70" i="58"/>
  <c r="V63" i="55"/>
  <c r="V67"/>
  <c r="V71"/>
  <c r="V75"/>
  <c r="V79"/>
  <c r="V83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22"/>
  <c r="V50"/>
  <c r="O53"/>
  <c r="V66"/>
  <c r="O66"/>
  <c r="V82"/>
  <c r="V64" i="55"/>
  <c r="V68"/>
  <c r="V72"/>
  <c r="V76"/>
  <c r="V88"/>
  <c r="F3" i="56"/>
  <c r="V5"/>
  <c r="V9"/>
  <c r="V13"/>
  <c r="V17"/>
  <c r="V25"/>
  <c r="V29"/>
  <c r="V37"/>
  <c r="V45"/>
  <c r="V49"/>
  <c r="V53"/>
  <c r="V77"/>
  <c r="V81"/>
  <c r="V85"/>
  <c r="V93"/>
  <c r="V97"/>
  <c r="N3" i="57"/>
  <c r="V78" i="58"/>
  <c r="N3" i="56"/>
  <c r="G88" i="57"/>
  <c r="N90"/>
  <c r="F91"/>
  <c r="K99" i="58"/>
  <c r="U99"/>
  <c r="F9"/>
  <c r="F17"/>
  <c r="O26"/>
  <c r="O29"/>
  <c r="V42"/>
  <c r="V58"/>
  <c r="V61"/>
  <c r="V93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91" i="56" l="1"/>
  <c r="O83"/>
  <c r="O95" i="55"/>
  <c r="O87"/>
  <c r="O71"/>
  <c r="V50" i="56"/>
  <c r="V34"/>
  <c r="V22"/>
  <c r="O46" i="55"/>
  <c r="O30"/>
  <c r="V42" i="56"/>
  <c r="G9" i="57"/>
  <c r="V9" s="1"/>
  <c r="O17" i="58"/>
  <c r="O30"/>
  <c r="O57"/>
  <c r="O25"/>
  <c r="O22" i="55"/>
  <c r="O74" i="56"/>
  <c r="O58"/>
  <c r="O38"/>
  <c r="O14"/>
  <c r="G42" i="55"/>
  <c r="V86"/>
  <c r="V70"/>
  <c r="V98"/>
  <c r="O38"/>
  <c r="O94" i="56"/>
  <c r="O86"/>
  <c r="O62" i="55"/>
  <c r="O78" i="56"/>
  <c r="F99" i="63"/>
  <c r="O14" i="58"/>
  <c r="O66" i="56"/>
  <c r="O26"/>
  <c r="O6"/>
  <c r="O94" i="55"/>
  <c r="O91" i="58"/>
  <c r="O11" i="57"/>
  <c r="O13" i="56"/>
  <c r="O73"/>
  <c r="O14" i="55"/>
  <c r="O27"/>
  <c r="O97" i="58"/>
  <c r="O65"/>
  <c r="O41"/>
  <c r="O9"/>
  <c r="V73" i="56"/>
  <c r="O40"/>
  <c r="V33"/>
  <c r="E99"/>
  <c r="O89"/>
  <c r="O81"/>
  <c r="O65"/>
  <c r="O25"/>
  <c r="V21"/>
  <c r="G6" i="55"/>
  <c r="O72" i="56"/>
  <c r="O69"/>
  <c r="F99"/>
  <c r="O35"/>
  <c r="G8"/>
  <c r="V8" s="1"/>
  <c r="G4"/>
  <c r="V4" s="1"/>
  <c r="O87"/>
  <c r="O63"/>
  <c r="O59"/>
  <c r="O55"/>
  <c r="G96" i="55"/>
  <c r="O92"/>
  <c r="O84"/>
  <c r="V80"/>
  <c r="O60"/>
  <c r="O12"/>
  <c r="E99"/>
  <c r="O56"/>
  <c r="D99"/>
  <c r="V16"/>
  <c r="V14"/>
  <c r="O11"/>
  <c r="O9"/>
  <c r="O75" i="58"/>
  <c r="V74"/>
  <c r="G74" i="57"/>
  <c r="V74" s="1"/>
  <c r="O44"/>
  <c r="V97" i="58"/>
  <c r="V91"/>
  <c r="O81"/>
  <c r="V77"/>
  <c r="G59"/>
  <c r="O45"/>
  <c r="G43"/>
  <c r="V37"/>
  <c r="G27"/>
  <c r="E99"/>
  <c r="D99"/>
  <c r="G70" i="57"/>
  <c r="V70" s="1"/>
  <c r="G25"/>
  <c r="V25" s="1"/>
  <c r="G14"/>
  <c r="V14" s="1"/>
  <c r="O24"/>
  <c r="O4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45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8" i="56" l="1"/>
  <c r="O4"/>
  <c r="O12"/>
  <c r="V96" i="55"/>
  <c r="O96"/>
  <c r="O49"/>
  <c r="O56" i="58"/>
  <c r="O74" i="57"/>
  <c r="O5"/>
  <c r="O59" i="58"/>
  <c r="V59"/>
  <c r="V43"/>
  <c r="O43"/>
  <c r="O27"/>
  <c r="V27"/>
  <c r="O70" i="57"/>
  <c r="O25"/>
  <c r="O14"/>
  <c r="O77"/>
  <c r="O61"/>
  <c r="V53"/>
  <c r="O21"/>
  <c r="V13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BM42"/>
  <c r="BM40"/>
  <c r="BM16"/>
  <c r="DI16" s="1"/>
  <c r="E16" i="40" s="1"/>
  <c r="BM4" i="54"/>
  <c r="CO5"/>
  <c r="BF96"/>
  <c r="BF56"/>
  <c r="DH56" s="1"/>
  <c r="D56" i="40" s="1"/>
  <c r="BF42" i="54"/>
  <c r="BF32"/>
  <c r="BF28"/>
  <c r="BF24"/>
  <c r="BF16"/>
  <c r="BF14"/>
  <c r="DH14" s="1"/>
  <c r="D14" i="40" s="1"/>
  <c r="AY96" i="54"/>
  <c r="AY93"/>
  <c r="AY70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DJ37" s="1"/>
  <c r="F37" i="40" s="1"/>
  <c r="BM56" i="54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DH59" s="1"/>
  <c r="D59" i="40" s="1"/>
  <c r="BF61" i="54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DH18" s="1"/>
  <c r="D18" i="40" s="1"/>
  <c r="CZ18" i="54"/>
  <c r="BF20"/>
  <c r="BM20"/>
  <c r="CM22"/>
  <c r="AY27"/>
  <c r="AR31"/>
  <c r="DF31" s="1"/>
  <c r="B31" i="40" s="1"/>
  <c r="BF31" i="54"/>
  <c r="BY34"/>
  <c r="CT34"/>
  <c r="DA34"/>
  <c r="CG34"/>
  <c r="BF36"/>
  <c r="DH36" s="1"/>
  <c r="D36" i="40" s="1"/>
  <c r="AR39" i="54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BM30"/>
  <c r="AR34"/>
  <c r="AY34"/>
  <c r="BF34"/>
  <c r="BM34"/>
  <c r="AY35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DG57" s="1"/>
  <c r="C57" i="40" s="1"/>
  <c r="BT57" i="54"/>
  <c r="CH58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BF78"/>
  <c r="DH78" s="1"/>
  <c r="D78" i="40" s="1"/>
  <c r="BM78" i="54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BF43"/>
  <c r="DH43" s="1"/>
  <c r="D43" i="40" s="1"/>
  <c r="DB47" i="54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DH34"/>
  <c r="D34" i="40" s="1"/>
  <c r="DI34" i="54"/>
  <c r="E34" i="40" s="1"/>
  <c r="BT34" i="54"/>
  <c r="DJ34" s="1"/>
  <c r="F34" i="40" s="1"/>
  <c r="BT35" i="54"/>
  <c r="DA36"/>
  <c r="BT38"/>
  <c r="BT41"/>
  <c r="BT43"/>
  <c r="DA44"/>
  <c r="BT48"/>
  <c r="BT51"/>
  <c r="BT52"/>
  <c r="DJ52" s="1"/>
  <c r="F52" i="40" s="1"/>
  <c r="CZ53" i="54"/>
  <c r="DB55"/>
  <c r="BT58"/>
  <c r="DJ58" s="1"/>
  <c r="F58" i="40" s="1"/>
  <c r="DB59" i="54"/>
  <c r="BT60"/>
  <c r="CZ61"/>
  <c r="BT63"/>
  <c r="DJ63" s="1"/>
  <c r="F63" i="40" s="1"/>
  <c r="BT66" i="54"/>
  <c r="DJ66" s="1"/>
  <c r="F66" i="40" s="1"/>
  <c r="DA68" i="54"/>
  <c r="DB71"/>
  <c r="BT74"/>
  <c r="BT75"/>
  <c r="DJ75" s="1"/>
  <c r="F75" i="40" s="1"/>
  <c r="BT79" i="54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J15" s="1"/>
  <c r="F15" i="40" s="1"/>
  <c r="DB18" i="54"/>
  <c r="DB22"/>
  <c r="BT25"/>
  <c r="DJ25" s="1"/>
  <c r="F25" i="40" s="1"/>
  <c r="DB26" i="54"/>
  <c r="BT29"/>
  <c r="DB30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BT72"/>
  <c r="BT78"/>
  <c r="CZ78"/>
  <c r="BT81"/>
  <c r="BT83"/>
  <c r="BT86"/>
  <c r="BT89"/>
  <c r="BT93"/>
  <c r="DJ93" s="1"/>
  <c r="F93" i="40" s="1"/>
  <c r="BT95" i="54"/>
  <c r="BT4"/>
  <c r="BT7"/>
  <c r="DJ7" s="1"/>
  <c r="BT11"/>
  <c r="BT19"/>
  <c r="DJ19" s="1"/>
  <c r="F19" i="40" s="1"/>
  <c r="BT23" i="54"/>
  <c r="DJ23" s="1"/>
  <c r="F23" i="40" s="1"/>
  <c r="DB24" i="54"/>
  <c r="BT27"/>
  <c r="DA28"/>
  <c r="BT31"/>
  <c r="DA32"/>
  <c r="BT36"/>
  <c r="BT44"/>
  <c r="BT49"/>
  <c r="BT53"/>
  <c r="BT55"/>
  <c r="DJ55" s="1"/>
  <c r="F55" i="40" s="1"/>
  <c r="DA56" i="54"/>
  <c r="BT59"/>
  <c r="BT61"/>
  <c r="DJ61" s="1"/>
  <c r="F61" i="40" s="1"/>
  <c r="DA64" i="54"/>
  <c r="BT68"/>
  <c r="DJ68" s="1"/>
  <c r="F68" i="40" s="1"/>
  <c r="CZ69" i="54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DI23" s="1"/>
  <c r="E23" i="40" s="1"/>
  <c r="BM27" i="54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DI58" s="1"/>
  <c r="E58" i="40" s="1"/>
  <c r="BM60" i="54"/>
  <c r="BM63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DI97" s="1"/>
  <c r="E97" i="40" s="1"/>
  <c r="BM35" i="54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BM25"/>
  <c r="BM29"/>
  <c r="BM33"/>
  <c r="DI33" s="1"/>
  <c r="E33" i="40" s="1"/>
  <c r="BM81" i="54"/>
  <c r="DI81" s="1"/>
  <c r="E81" i="40" s="1"/>
  <c r="BM83" i="54"/>
  <c r="DI83" s="1"/>
  <c r="E83" i="40" s="1"/>
  <c r="BM86" i="54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BF57" i="54"/>
  <c r="BF62"/>
  <c r="DH62" s="1"/>
  <c r="D62" i="40" s="1"/>
  <c r="BF68" i="54"/>
  <c r="BF71"/>
  <c r="BF81"/>
  <c r="DH81" s="1"/>
  <c r="D81" i="40" s="1"/>
  <c r="BF83" i="54"/>
  <c r="BF86"/>
  <c r="BF88"/>
  <c r="BF91"/>
  <c r="BF92"/>
  <c r="BF97"/>
  <c r="BF17"/>
  <c r="BF30"/>
  <c r="BF49"/>
  <c r="BF4"/>
  <c r="BF6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BF48"/>
  <c r="BF55"/>
  <c r="DH55" s="1"/>
  <c r="D55" i="40" s="1"/>
  <c r="BF60" i="54"/>
  <c r="DH60" s="1"/>
  <c r="D60" i="40" s="1"/>
  <c r="BF63" i="54"/>
  <c r="DH63" s="1"/>
  <c r="D63" i="40" s="1"/>
  <c r="BF65" i="54"/>
  <c r="BF70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I67" i="54"/>
  <c r="E67" i="40" s="1"/>
  <c r="BF69" i="54"/>
  <c r="DI69"/>
  <c r="E69" i="40" s="1"/>
  <c r="DJ69" i="54"/>
  <c r="F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BF93"/>
  <c r="DH93" s="1"/>
  <c r="D93" i="40" s="1"/>
  <c r="BF95" i="54"/>
  <c r="BF98"/>
  <c r="AY4"/>
  <c r="AY6"/>
  <c r="AY8"/>
  <c r="AY9"/>
  <c r="AY15"/>
  <c r="DI15"/>
  <c r="E15" i="40" s="1"/>
  <c r="AY17" i="54"/>
  <c r="AY19"/>
  <c r="AY29"/>
  <c r="DH29"/>
  <c r="D29" i="40" s="1"/>
  <c r="DI29" i="54"/>
  <c r="E29" i="40" s="1"/>
  <c r="AY32" i="54"/>
  <c r="DG32" s="1"/>
  <c r="C32" i="40" s="1"/>
  <c r="DH32" i="54"/>
  <c r="D32" i="40" s="1"/>
  <c r="AY40" i="54"/>
  <c r="CE40"/>
  <c r="AY45"/>
  <c r="DG45" s="1"/>
  <c r="C45" i="40" s="1"/>
  <c r="AY47" i="54"/>
  <c r="AY48"/>
  <c r="AY58"/>
  <c r="AY62"/>
  <c r="DI62"/>
  <c r="E62" i="40" s="1"/>
  <c r="DJ62" i="54"/>
  <c r="F62" i="40" s="1"/>
  <c r="AY72" i="54"/>
  <c r="DJ72"/>
  <c r="F72" i="40" s="1"/>
  <c r="AY79" i="54"/>
  <c r="DI79"/>
  <c r="E79" i="40" s="1"/>
  <c r="AY81" i="54"/>
  <c r="DG81" s="1"/>
  <c r="C81" i="40" s="1"/>
  <c r="DJ81" i="54"/>
  <c r="F81" i="40" s="1"/>
  <c r="AY83" i="54"/>
  <c r="DG83" s="1"/>
  <c r="C83" i="40" s="1"/>
  <c r="AY86" i="54"/>
  <c r="AY95"/>
  <c r="AY97"/>
  <c r="DG97" s="1"/>
  <c r="C97" i="40" s="1"/>
  <c r="AY22" i="54"/>
  <c r="AY25"/>
  <c r="AY28"/>
  <c r="DJ28"/>
  <c r="F28" i="40" s="1"/>
  <c r="AY31" i="54"/>
  <c r="DJ31"/>
  <c r="F31" i="40" s="1"/>
  <c r="AY36" i="54"/>
  <c r="CE36"/>
  <c r="AY39"/>
  <c r="DJ39"/>
  <c r="F39" i="40" s="1"/>
  <c r="AY44" i="54"/>
  <c r="AY53"/>
  <c r="CE53"/>
  <c r="DJ57"/>
  <c r="F57" i="40" s="1"/>
  <c r="AY59" i="54"/>
  <c r="DJ59"/>
  <c r="F59" i="40" s="1"/>
  <c r="AY61" i="54"/>
  <c r="CE77"/>
  <c r="DJ80"/>
  <c r="F80" i="40" s="1"/>
  <c r="CE93" i="54"/>
  <c r="AY10"/>
  <c r="DF34"/>
  <c r="B34" i="40" s="1"/>
  <c r="AY56" i="54"/>
  <c r="AY89"/>
  <c r="CE89"/>
  <c r="AY91"/>
  <c r="DG91" s="1"/>
  <c r="C91" i="40" s="1"/>
  <c r="AY92" i="54"/>
  <c r="AY94"/>
  <c r="AV99"/>
  <c r="DH4"/>
  <c r="D4" i="40" s="1"/>
  <c r="AY18" i="54"/>
  <c r="AY3"/>
  <c r="CF8"/>
  <c r="AY11"/>
  <c r="DG11" s="1"/>
  <c r="C11" i="40" s="1"/>
  <c r="AY13" i="54"/>
  <c r="DH13"/>
  <c r="D13" i="40" s="1"/>
  <c r="DH16" i="54"/>
  <c r="D16" i="40" s="1"/>
  <c r="AY21" i="54"/>
  <c r="AY23"/>
  <c r="DG23" s="1"/>
  <c r="C23" i="40" s="1"/>
  <c r="AY26" i="54"/>
  <c r="DH26"/>
  <c r="D26" i="40" s="1"/>
  <c r="AY33" i="54"/>
  <c r="AY38"/>
  <c r="DI38"/>
  <c r="E38" i="40" s="1"/>
  <c r="AY42" i="54"/>
  <c r="DG42" s="1"/>
  <c r="C42" i="40" s="1"/>
  <c r="DI42" i="54"/>
  <c r="E42" i="40" s="1"/>
  <c r="AY46" i="54"/>
  <c r="AY55"/>
  <c r="DG55" s="1"/>
  <c r="C55" i="40" s="1"/>
  <c r="DI55" i="54"/>
  <c r="E55" i="40" s="1"/>
  <c r="AY64" i="54"/>
  <c r="AY68"/>
  <c r="AY71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J27" i="54"/>
  <c r="F27" i="40" s="1"/>
  <c r="DG39" i="54"/>
  <c r="C39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DH48" i="54"/>
  <c r="D48" i="40" s="1"/>
  <c r="DJ48" i="54"/>
  <c r="F48" i="40" s="1"/>
  <c r="AR53" i="54"/>
  <c r="DF53" s="1"/>
  <c r="B53" i="40" s="1"/>
  <c r="DG53" i="54"/>
  <c r="C53" i="40" s="1"/>
  <c r="DJ53" i="54"/>
  <c r="F53" i="40" s="1"/>
  <c r="AR56" i="54"/>
  <c r="DF56" s="1"/>
  <c r="B56" i="40" s="1"/>
  <c r="DG56" i="54"/>
  <c r="C56" i="40" s="1"/>
  <c r="DI56" i="54"/>
  <c r="E56" i="40" s="1"/>
  <c r="DJ56" i="54"/>
  <c r="F56" i="40" s="1"/>
  <c r="AR75" i="54"/>
  <c r="DF75" s="1"/>
  <c r="B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H83" i="54"/>
  <c r="D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H97" i="54"/>
  <c r="D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G26" i="54"/>
  <c r="C26" i="40" s="1"/>
  <c r="DI26" i="54"/>
  <c r="E26" i="40" s="1"/>
  <c r="DG29" i="54"/>
  <c r="C29" i="40" s="1"/>
  <c r="DJ29" i="54"/>
  <c r="F29" i="40" s="1"/>
  <c r="DI32" i="54"/>
  <c r="E32" i="40" s="1"/>
  <c r="DJ32" i="54"/>
  <c r="F32" i="40" s="1"/>
  <c r="AR36" i="54"/>
  <c r="DF36" s="1"/>
  <c r="B36" i="40" s="1"/>
  <c r="DG36" i="54"/>
  <c r="C36" i="40" s="1"/>
  <c r="DI36" i="54"/>
  <c r="E36" i="40" s="1"/>
  <c r="DJ36" i="54"/>
  <c r="F36" i="40" s="1"/>
  <c r="DG51" i="54"/>
  <c r="C51" i="40" s="1"/>
  <c r="DG52" i="54"/>
  <c r="DG54"/>
  <c r="BX54"/>
  <c r="DG58"/>
  <c r="C58" i="40" s="1"/>
  <c r="DG62" i="54"/>
  <c r="C62" i="40" s="1"/>
  <c r="BX62" i="54"/>
  <c r="DG66"/>
  <c r="DG70"/>
  <c r="BX70"/>
  <c r="DG79"/>
  <c r="C79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AR65" i="54"/>
  <c r="DF65" s="1"/>
  <c r="B65" i="40" s="1"/>
  <c r="DH65" i="54"/>
  <c r="D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G33" i="54"/>
  <c r="C33" i="40" s="1"/>
  <c r="DH33" i="54"/>
  <c r="D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H57" i="54"/>
  <c r="D57" i="40" s="1"/>
  <c r="DI57" i="54"/>
  <c r="E57" i="40" s="1"/>
  <c r="AR60" i="54"/>
  <c r="DF60" s="1"/>
  <c r="B60" i="40" s="1"/>
  <c r="DG60" i="54"/>
  <c r="C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6" i="54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53" i="54" l="1"/>
  <c r="DD87"/>
  <c r="DD71"/>
  <c r="DD55"/>
  <c r="DD25"/>
  <c r="CW8"/>
  <c r="CW16"/>
  <c r="CP26"/>
  <c r="CP44"/>
  <c r="CP35"/>
  <c r="CI34"/>
  <c r="CI17"/>
  <c r="DK5"/>
  <c r="CB61"/>
  <c r="CB10"/>
  <c r="CB30"/>
  <c r="CB4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8" l="1"/>
  <c r="AE99" i="27"/>
  <c r="AE99" i="29"/>
  <c r="AE99" i="26"/>
  <c r="AC7" i="30"/>
  <c r="AD7" s="1"/>
  <c r="AC11"/>
  <c r="AD11" s="1"/>
  <c r="AC15"/>
  <c r="AD15" s="1"/>
  <c r="AC19"/>
  <c r="AD19" s="1"/>
  <c r="AC23"/>
  <c r="AD23" s="1"/>
  <c r="AC27"/>
  <c r="AD27" s="1"/>
  <c r="AC31"/>
  <c r="AC35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31" i="30"/>
  <c r="AD35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J13" s="1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J14" s="1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G16" s="1"/>
  <c r="H19" i="44"/>
  <c r="J19" s="1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H20" i="44" l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V16" i="63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V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J22" s="1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O22"/>
  <c r="Q23"/>
  <c r="AO21"/>
  <c r="E21" i="62" s="1"/>
  <c r="H25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H26" i="44" s="1"/>
  <c r="AL21" i="14"/>
  <c r="D21" i="61" s="1"/>
  <c r="W22" i="14"/>
  <c r="Q24"/>
  <c r="AN21"/>
  <c r="D21" i="62" s="1"/>
  <c r="G21" s="1"/>
  <c r="AM21" i="14"/>
  <c r="E21" i="61" s="1"/>
  <c r="O23" i="14"/>
  <c r="J25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J26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R25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AO25" i="14"/>
  <c r="E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7" i="29"/>
  <c r="AR27" i="14"/>
  <c r="AR26"/>
  <c r="W28"/>
  <c r="AP32" i="44"/>
  <c r="AQ29" i="14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J34" s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G38" i="44" l="1"/>
  <c r="J37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G49" i="44" s="1"/>
  <c r="V46" i="14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J49" s="1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R47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G54" i="44" s="1"/>
  <c r="T51" i="14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J53" i="44" l="1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J54"/>
  <c r="AO53"/>
  <c r="AT53" s="1"/>
  <c r="G55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J55" s="1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R55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O55" i="14"/>
  <c r="E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J62" s="1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G64" i="44" s="1"/>
  <c r="B6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J64" s="1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J65" s="1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V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J70" i="44" l="1"/>
  <c r="H7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O69" i="6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J76" s="1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R75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Q75" i="14"/>
  <c r="E75" i="63" s="1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J78" s="1"/>
  <c r="G74" i="62"/>
  <c r="V74" s="1"/>
  <c r="M79" i="44"/>
  <c r="J77"/>
  <c r="V76" i="14"/>
  <c r="T76"/>
  <c r="R76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AO76" i="14"/>
  <c r="E76" i="62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V76" i="62"/>
  <c r="G80" i="44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V83" i="63" l="1"/>
  <c r="H89" i="44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J89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J97" i="44" l="1"/>
  <c r="V92" i="63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J100" i="44" l="1"/>
  <c r="H101"/>
  <c r="H102" s="1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<sst xmlns="http://schemas.openxmlformats.org/spreadsheetml/2006/main" count="8395" uniqueCount="515">
  <si>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</si>
  <si>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</si>
  <si>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</si>
  <si>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</si>
  <si>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</si>
  <si>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</si>
  <si>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</si>
  <si>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</si>
  <si>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</si>
  <si>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</si>
  <si>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</si>
  <si>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</si>
  <si>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</si>
  <si>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</si>
  <si>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</si>
  <si>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</si>
  <si>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</si>
  <si>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</si>
  <si>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</si>
  <si>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</si>
  <si>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</si>
  <si>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</si>
  <si>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</si>
  <si>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</si>
  <si>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</si>
  <si>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</si>
  <si>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</si>
  <si>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</si>
  <si>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</si>
  <si>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</si>
  <si>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</si>
  <si>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</si>
  <si>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</si>
  <si>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</si>
  <si>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</si>
  <si>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</si>
  <si>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</si>
  <si>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</si>
  <si>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</si>
  <si>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</si>
  <si>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</si>
  <si>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</si>
  <si>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</si>
  <si>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</si>
  <si>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</si>
  <si>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</si>
  <si>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</si>
  <si>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</si>
  <si>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</si>
  <si>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</si>
  <si>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</si>
  <si>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</si>
  <si>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</si>
  <si>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</si>
  <si>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</si>
  <si>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</si>
  <si>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</si>
  <si>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</si>
  <si>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</si>
  <si>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</si>
  <si>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</si>
  <si>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</si>
  <si>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</si>
  <si>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</si>
  <si>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</si>
  <si>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</si>
  <si>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</si>
  <si>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</si>
  <si>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</si>
  <si>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</si>
  <si>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</si>
  <si>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</si>
  <si>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</si>
  <si>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</si>
  <si>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</si>
  <si>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</si>
  <si>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</si>
  <si>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</si>
  <si>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</si>
  <si>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</si>
  <si>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</si>
  <si>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</si>
  <si>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</si>
  <si>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</si>
  <si>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</si>
  <si>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</si>
  <si>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</si>
  <si>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</si>
  <si>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</si>
  <si>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</si>
  <si>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</si>
  <si>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</si>
  <si>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</si>
  <si>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</si>
  <si>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</si>
  <si>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</si>
  <si>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</si>
  <si>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</si>
  <si>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</si>
  <si>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</si>
  <si>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</si>
  <si>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</si>
  <si>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</si>
  <si>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</si>
  <si>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</si>
  <si>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</si>
  <si>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</si>
  <si>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</si>
  <si>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</si>
  <si>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</si>
  <si>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</si>
  <si>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</si>
  <si>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</si>
  <si>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</si>
  <si>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</si>
  <si>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</si>
  <si>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</si>
  <si>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</si>
  <si>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</si>
  <si>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</si>
  <si>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</si>
  <si>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</si>
  <si>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</si>
  <si>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</si>
  <si>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</si>
  <si>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</si>
  <si>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</si>
  <si>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</si>
  <si>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</si>
  <si>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</si>
  <si>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</si>
  <si>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</si>
  <si>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</si>
  <si>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</si>
  <si>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</si>
  <si>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</si>
  <si>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</si>
  <si>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</si>
  <si>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</si>
  <si>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</si>
  <si>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</si>
  <si>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</si>
  <si>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</si>
  <si>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</si>
  <si>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</si>
  <si>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</si>
  <si>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</si>
  <si>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</si>
  <si>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</si>
  <si>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</si>
  <si>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</si>
  <si>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</si>
  <si>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</si>
  <si>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</si>
  <si>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</si>
  <si>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</si>
  <si>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</si>
  <si>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</si>
  <si>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</si>
  <si>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</si>
  <si>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</si>
  <si>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</si>
  <si>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</si>
  <si>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</si>
  <si>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</si>
  <si>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</si>
  <si>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</si>
  <si>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</si>
  <si>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</si>
  <si>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</si>
  <si>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</si>
  <si>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</si>
  <si>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</si>
  <si>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</si>
  <si>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</si>
  <si>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</si>
  <si>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</si>
  <si>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</si>
  <si>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</si>
  <si>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</si>
  <si>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</si>
  <si>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</si>
  <si>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</si>
  <si>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</si>
  <si>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</si>
  <si>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</si>
  <si>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</si>
  <si>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</si>
  <si>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</si>
  <si>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</si>
  <si>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</si>
  <si>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</si>
  <si>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</si>
  <si>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</si>
  <si>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</si>
  <si>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</si>
  <si>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</si>
  <si>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</si>
  <si>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</si>
  <si>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</si>
  <si>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</si>
  <si>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</si>
  <si>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</si>
  <si>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</si>
  <si>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</si>
  <si>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</si>
  <si>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</si>
  <si>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</si>
  <si>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</si>
  <si>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</si>
  <si>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</si>
  <si>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</si>
  <si>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</si>
  <si>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</si>
  <si>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</si>
  <si>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</si>
  <si>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</si>
  <si>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</si>
  <si>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</si>
  <si>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</si>
  <si>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</si>
  <si>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</si>
  <si>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</si>
  <si>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</si>
  <si>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</si>
  <si>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</si>
  <si>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</si>
  <si>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</si>
  <si>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</si>
  <si>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</si>
  <si>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</si>
  <si>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</si>
  <si>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</si>
  <si>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</si>
  <si>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</si>
  <si>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</si>
  <si>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</si>
  <si>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</si>
  <si>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</si>
  <si>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</si>
  <si>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</si>
  <si>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</si>
  <si>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</si>
  <si>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</si>
  <si>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</si>
  <si>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</si>
  <si>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</si>
  <si>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</si>
  <si>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</si>
  <si>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</si>
  <si>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</si>
  <si>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</si>
  <si>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</si>
  <si>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</si>
  <si>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</si>
  <si>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</si>
  <si>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</si>
  <si>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</si>
  <si>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</si>
  <si>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</si>
  <si>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</si>
  <si>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</si>
  <si>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</si>
  <si>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</si>
  <si>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</si>
  <si>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</si>
  <si>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</si>
  <si>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</si>
  <si>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</si>
  <si>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</si>
  <si>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</si>
  <si>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</si>
  <si>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</si>
  <si>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</si>
  <si>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</si>
  <si>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</si>
  <si>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</si>
  <si>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</si>
  <si>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</si>
  <si>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</si>
  <si>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</si>
  <si>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</si>
  <si>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</si>
  <si>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</si>
  <si>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</si>
  <si>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</si>
  <si>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</si>
  <si>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</si>
  <si>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</si>
  <si>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</si>
  <si>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</si>
  <si>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</si>
  <si>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</si>
  <si>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</si>
  <si>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</si>
  <si>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</si>
  <si>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</si>
  <si>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</si>
  <si>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</si>
  <si>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</si>
  <si>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</si>
  <si>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</si>
  <si>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</si>
  <si>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</si>
  <si>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</si>
  <si>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</si>
  <si>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</si>
  <si>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</si>
  <si>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</si>
  <si>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</si>
  <si>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</si>
  <si>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</si>
  <si>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</si>
  <si>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</si>
  <si>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</si>
  <si>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</si>
  <si>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</si>
  <si>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</si>
  <si>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</si>
  <si>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</si>
  <si>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</si>
  <si>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</si>
  <si>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</si>
  <si>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</si>
  <si>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</si>
  <si>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</si>
  <si>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</si>
  <si>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</si>
  <si>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</si>
  <si>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</si>
  <si>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</si>
  <si>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</si>
  <si>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</si>
  <si>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</si>
  <si>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</si>
  <si>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</si>
  <si>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</si>
  <si>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</si>
  <si>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</si>
  <si>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</si>
  <si>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</si>
  <si>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</si>
  <si>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</si>
  <si>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</si>
  <si>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</si>
  <si>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</si>
  <si>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</si>
  <si>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</si>
  <si>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</si>
  <si>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</si>
  <si>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</si>
  <si>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</si>
  <si>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</si>
  <si>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</si>
  <si>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</si>
  <si>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</si>
  <si>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</si>
  <si>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</si>
  <si>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</si>
  <si>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</si>
  <si>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</si>
  <si>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</si>
  <si>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</si>
  <si>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</si>
  <si>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</si>
  <si>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</si>
  <si>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</si>
  <si>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</si>
  <si>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</si>
  <si>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</si>
  <si>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</si>
  <si>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</si>
  <si>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</si>
  <si>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</si>
  <si>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</si>
  <si>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</si>
  <si>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</si>
  <si>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</si>
  <si>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</si>
  <si>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</si>
  <si>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</si>
  <si>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</si>
  <si>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</si>
  <si>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</si>
  <si>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</si>
  <si>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</si>
  <si>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</si>
  <si>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</si>
  <si>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</si>
  <si>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</si>
  <si>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</si>
  <si>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</si>
  <si>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</si>
  <si>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</si>
  <si>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</si>
  <si>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</si>
  <si>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</si>
  <si>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</si>
  <si>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</si>
  <si>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</si>
  <si>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</si>
  <si>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</si>
  <si>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</si>
  <si>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</si>
  <si>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</si>
  <si>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</si>
  <si>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</si>
  <si>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</si>
  <si>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</si>
  <si>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</si>
  <si>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</si>
  <si>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</si>
  <si>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</si>
  <si>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</si>
  <si>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</si>
  <si>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</si>
  <si>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</si>
  <si>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</si>
  <si>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</si>
  <si>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</si>
  <si>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</si>
  <si>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</si>
  <si>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</si>
  <si>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</si>
  <si>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</si>
  <si>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</si>
  <si>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</si>
  <si>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</si>
  <si>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</si>
  <si>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</si>
  <si>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</si>
  <si>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</si>
  <si>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</si>
  <si>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</si>
  <si>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</si>
  <si>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</si>
  <si>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</si>
  <si>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</si>
  <si>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</si>
  <si>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</si>
  <si>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</si>
  <si>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</si>
  <si>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</si>
  <si>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</si>
  <si>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</si>
  <si>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</si>
  <si>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</si>
  <si>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</si>
  <si>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</si>
  <si>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</si>
  <si>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</si>
  <si>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</si>
  <si>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</si>
  <si>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</si>
  <si>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</si>
  <si>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</si>
  <si>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</si>
  <si>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</si>
  <si>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</si>
  <si>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</si>
  <si>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</si>
  <si>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</si>
  <si>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</si>
  <si>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</si>
  <si>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</si>
  <si>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</si>
  <si>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</si>
  <si>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</si>
  <si>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</si>
  <si>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</si>
  <si>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</si>
  <si>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</si>
  <si>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</si>
  <si>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</si>
  <si>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</si>
  <si>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</si>
  <si>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</si>
  <si>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</si>
  <si>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</si>
  <si>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</si>
  <si>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</si>
  <si>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</si>
  <si>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</si>
  <si>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NDMC-SR/WR/ER/NR*</t>
  </si>
  <si>
    <t>TWEPL</t>
  </si>
  <si>
    <t>Paste Schedule here</t>
  </si>
  <si>
    <t>Normal Rate</t>
  </si>
  <si>
    <t>DAM Rate</t>
  </si>
  <si>
    <t xml:space="preserve">Northern_Railway_Delhi </t>
  </si>
  <si>
    <t>w.e.f 01.04.2023 to 31.05.2023 as per NRPC order dated 23.03.2023</t>
  </si>
  <si>
    <t>New_Delhi_Municipal_Council</t>
  </si>
  <si>
    <t>55IS2023/04/18</t>
  </si>
  <si>
    <t>18-04-2023</t>
  </si>
  <si>
    <t>IssueTime</t>
  </si>
  <si>
    <t>TS1PL_BKN</t>
  </si>
  <si>
    <t>VISHWARAJSUGAR</t>
  </si>
  <si>
    <t>NIRANISUGAR</t>
  </si>
  <si>
    <t>SHPPBPL</t>
  </si>
  <si>
    <t>Teesta_III</t>
  </si>
  <si>
    <t>CHANJUII</t>
  </si>
  <si>
    <t>ILFS</t>
  </si>
  <si>
    <t>APNRL</t>
  </si>
  <si>
    <t>NAVABHARAT</t>
  </si>
  <si>
    <t>GBHHPL</t>
  </si>
  <si>
    <t>IPCL_WB</t>
  </si>
  <si>
    <t>KPRSUGAR</t>
  </si>
  <si>
    <t>JSPL_DCPP</t>
  </si>
  <si>
    <t>Manipur_Ben</t>
  </si>
  <si>
    <t>SEIL</t>
  </si>
  <si>
    <t>JPNIGRIE_JNSTPP</t>
  </si>
  <si>
    <t>SOLAPUR_SOLAR</t>
  </si>
  <si>
    <t>AMBASTL</t>
  </si>
  <si>
    <t>JPL</t>
  </si>
  <si>
    <t>SCLTPS</t>
  </si>
  <si>
    <t xml:space="preserve">New_Delhi_Municipal_Council 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</si>
</sst>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5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3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30" borderId="0" xfId="0" applyNumberFormat="1" applyFill="1"/>
    <xf numFmtId="1" fontId="0" fillId="14" borderId="0" xfId="0" applyNumberFormat="1" applyFill="1"/>
    <xf numFmtId="2" fontId="11" fillId="0" borderId="0" xfId="0" applyNumberFormat="1" applyFont="1"/>
    <xf numFmtId="2" fontId="11" fillId="12" borderId="0" xfId="0" applyNumberFormat="1" applyFon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0" xfId="0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40" xfId="0" applyFont="1" applyFill="1" applyBorder="1" applyAlignment="1">
      <alignment horizontal="center" wrapText="1"/>
    </xf>
    <xf numFmtId="0" fontId="10" fillId="32" borderId="9" xfId="0" applyFont="1" applyFill="1" applyBorder="1" applyAlignment="1">
      <alignment horizontal="center" wrapText="1"/>
    </xf>
    <xf numFmtId="0" fontId="10" fillId="32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B5">
            <v>150</v>
          </cell>
          <cell r="C5">
            <v>0</v>
          </cell>
          <cell r="D5">
            <v>170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170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170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170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170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170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170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170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170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170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170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170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170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170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170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170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170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170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170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170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170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170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170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170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170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170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170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170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170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170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170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170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150</v>
          </cell>
          <cell r="C37">
            <v>0</v>
          </cell>
          <cell r="D37">
            <v>170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150</v>
          </cell>
          <cell r="C38">
            <v>0</v>
          </cell>
          <cell r="D38">
            <v>170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150</v>
          </cell>
          <cell r="C39">
            <v>0</v>
          </cell>
          <cell r="D39">
            <v>170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150</v>
          </cell>
          <cell r="C40">
            <v>0</v>
          </cell>
          <cell r="D40">
            <v>170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150</v>
          </cell>
          <cell r="C41">
            <v>0</v>
          </cell>
          <cell r="D41">
            <v>170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150</v>
          </cell>
          <cell r="C42">
            <v>0</v>
          </cell>
          <cell r="D42">
            <v>170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150</v>
          </cell>
          <cell r="C43">
            <v>0</v>
          </cell>
          <cell r="D43">
            <v>170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150</v>
          </cell>
          <cell r="C44">
            <v>0</v>
          </cell>
          <cell r="D44">
            <v>170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150</v>
          </cell>
          <cell r="C45">
            <v>0</v>
          </cell>
          <cell r="D45">
            <v>170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150</v>
          </cell>
          <cell r="C46">
            <v>0</v>
          </cell>
          <cell r="D46">
            <v>170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150</v>
          </cell>
          <cell r="C47">
            <v>0</v>
          </cell>
          <cell r="D47">
            <v>170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150</v>
          </cell>
          <cell r="C48">
            <v>0</v>
          </cell>
          <cell r="D48">
            <v>170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150</v>
          </cell>
          <cell r="C49">
            <v>0</v>
          </cell>
          <cell r="D49">
            <v>170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150</v>
          </cell>
          <cell r="C50">
            <v>0</v>
          </cell>
          <cell r="D50">
            <v>170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150</v>
          </cell>
          <cell r="C51">
            <v>0</v>
          </cell>
          <cell r="D51">
            <v>170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150</v>
          </cell>
          <cell r="C52">
            <v>0</v>
          </cell>
          <cell r="D52">
            <v>170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150</v>
          </cell>
          <cell r="C53">
            <v>0</v>
          </cell>
          <cell r="D53">
            <v>170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150</v>
          </cell>
          <cell r="C54">
            <v>0</v>
          </cell>
          <cell r="D54">
            <v>170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150</v>
          </cell>
          <cell r="C55">
            <v>0</v>
          </cell>
          <cell r="D55">
            <v>170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150</v>
          </cell>
          <cell r="C56">
            <v>0</v>
          </cell>
          <cell r="D56">
            <v>170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150</v>
          </cell>
          <cell r="C57">
            <v>0</v>
          </cell>
          <cell r="D57">
            <v>170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150</v>
          </cell>
          <cell r="C58">
            <v>0</v>
          </cell>
          <cell r="D58">
            <v>170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150</v>
          </cell>
          <cell r="C59">
            <v>0</v>
          </cell>
          <cell r="D59">
            <v>170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150</v>
          </cell>
          <cell r="C60">
            <v>0</v>
          </cell>
          <cell r="D60">
            <v>170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150</v>
          </cell>
          <cell r="C61">
            <v>0</v>
          </cell>
          <cell r="D61">
            <v>170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150</v>
          </cell>
          <cell r="C62">
            <v>0</v>
          </cell>
          <cell r="D62">
            <v>170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150</v>
          </cell>
          <cell r="C63">
            <v>0</v>
          </cell>
          <cell r="D63">
            <v>170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150</v>
          </cell>
          <cell r="C64">
            <v>0</v>
          </cell>
          <cell r="D64">
            <v>170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150</v>
          </cell>
          <cell r="C65">
            <v>0</v>
          </cell>
          <cell r="D65">
            <v>170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150</v>
          </cell>
          <cell r="C66">
            <v>0</v>
          </cell>
          <cell r="D66">
            <v>170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150</v>
          </cell>
          <cell r="C67">
            <v>0</v>
          </cell>
          <cell r="D67">
            <v>170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150</v>
          </cell>
          <cell r="C68">
            <v>0</v>
          </cell>
          <cell r="D68">
            <v>170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150</v>
          </cell>
          <cell r="C69">
            <v>0</v>
          </cell>
          <cell r="D69">
            <v>170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150</v>
          </cell>
          <cell r="C70">
            <v>0</v>
          </cell>
          <cell r="D70">
            <v>170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150</v>
          </cell>
          <cell r="C71">
            <v>0</v>
          </cell>
          <cell r="D71">
            <v>170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150</v>
          </cell>
          <cell r="C72">
            <v>0</v>
          </cell>
          <cell r="D72">
            <v>170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150</v>
          </cell>
          <cell r="C73">
            <v>0</v>
          </cell>
          <cell r="D73">
            <v>170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150</v>
          </cell>
          <cell r="C74">
            <v>0</v>
          </cell>
          <cell r="D74">
            <v>170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150</v>
          </cell>
          <cell r="C75">
            <v>0</v>
          </cell>
          <cell r="D75">
            <v>170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150</v>
          </cell>
          <cell r="C76">
            <v>0</v>
          </cell>
          <cell r="D76">
            <v>170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150</v>
          </cell>
          <cell r="C77">
            <v>0</v>
          </cell>
          <cell r="D77">
            <v>170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150</v>
          </cell>
          <cell r="C78">
            <v>0</v>
          </cell>
          <cell r="D78">
            <v>170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150</v>
          </cell>
          <cell r="C79">
            <v>0</v>
          </cell>
          <cell r="D79">
            <v>170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150</v>
          </cell>
          <cell r="C80">
            <v>0</v>
          </cell>
          <cell r="D80">
            <v>170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150</v>
          </cell>
          <cell r="C81">
            <v>0</v>
          </cell>
          <cell r="D81">
            <v>170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150</v>
          </cell>
          <cell r="C82">
            <v>0</v>
          </cell>
          <cell r="D82">
            <v>170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150</v>
          </cell>
          <cell r="C83">
            <v>0</v>
          </cell>
          <cell r="D83">
            <v>170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150</v>
          </cell>
          <cell r="C84">
            <v>0</v>
          </cell>
          <cell r="D84">
            <v>170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150</v>
          </cell>
          <cell r="C85">
            <v>0</v>
          </cell>
          <cell r="D85">
            <v>170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150</v>
          </cell>
          <cell r="C86">
            <v>0</v>
          </cell>
          <cell r="D86">
            <v>170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150</v>
          </cell>
          <cell r="C87">
            <v>0</v>
          </cell>
          <cell r="D87">
            <v>170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150</v>
          </cell>
          <cell r="C88">
            <v>0</v>
          </cell>
          <cell r="D88">
            <v>170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150</v>
          </cell>
          <cell r="C89">
            <v>0</v>
          </cell>
          <cell r="D89">
            <v>170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150</v>
          </cell>
          <cell r="C90">
            <v>0</v>
          </cell>
          <cell r="D90">
            <v>170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150</v>
          </cell>
          <cell r="C91">
            <v>0</v>
          </cell>
          <cell r="D91">
            <v>170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150</v>
          </cell>
          <cell r="C92">
            <v>0</v>
          </cell>
          <cell r="D92">
            <v>170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150</v>
          </cell>
          <cell r="C93">
            <v>0</v>
          </cell>
          <cell r="D93">
            <v>170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150</v>
          </cell>
          <cell r="C94">
            <v>0</v>
          </cell>
          <cell r="D94">
            <v>170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150</v>
          </cell>
          <cell r="C95">
            <v>0</v>
          </cell>
          <cell r="D95">
            <v>170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150</v>
          </cell>
          <cell r="C96">
            <v>0</v>
          </cell>
          <cell r="D96">
            <v>170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150</v>
          </cell>
          <cell r="C97">
            <v>0</v>
          </cell>
          <cell r="D97">
            <v>170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150</v>
          </cell>
          <cell r="C98">
            <v>0</v>
          </cell>
          <cell r="D98">
            <v>170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150</v>
          </cell>
          <cell r="C99">
            <v>0</v>
          </cell>
          <cell r="D99">
            <v>170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150</v>
          </cell>
          <cell r="C100">
            <v>0</v>
          </cell>
          <cell r="D100">
            <v>170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34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34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34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34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34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34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34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34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34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34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34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33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33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33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33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33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33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33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33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33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33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33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33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33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32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32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32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32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32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32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32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32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32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320</v>
          </cell>
          <cell r="G5">
            <v>440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130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320</v>
          </cell>
          <cell r="G6">
            <v>440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130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320</v>
          </cell>
          <cell r="G7">
            <v>440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130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320</v>
          </cell>
          <cell r="G8">
            <v>440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130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320</v>
          </cell>
          <cell r="G9">
            <v>440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320</v>
          </cell>
          <cell r="G10">
            <v>440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320</v>
          </cell>
          <cell r="G11">
            <v>440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320</v>
          </cell>
          <cell r="G12">
            <v>440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320</v>
          </cell>
          <cell r="G13">
            <v>440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320</v>
          </cell>
          <cell r="G14">
            <v>440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320</v>
          </cell>
          <cell r="G15">
            <v>440</v>
          </cell>
          <cell r="J15">
            <v>309.27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320</v>
          </cell>
          <cell r="G16">
            <v>440</v>
          </cell>
          <cell r="J16">
            <v>309.27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320</v>
          </cell>
          <cell r="G17">
            <v>440</v>
          </cell>
          <cell r="J17">
            <v>309.27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320</v>
          </cell>
          <cell r="G18">
            <v>440</v>
          </cell>
          <cell r="J18">
            <v>309.27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320</v>
          </cell>
          <cell r="G19">
            <v>440</v>
          </cell>
          <cell r="J19">
            <v>309.27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320</v>
          </cell>
          <cell r="G20">
            <v>440</v>
          </cell>
          <cell r="J20">
            <v>309.27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320</v>
          </cell>
          <cell r="G21">
            <v>440</v>
          </cell>
          <cell r="J21">
            <v>309.27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320</v>
          </cell>
          <cell r="G22">
            <v>440</v>
          </cell>
          <cell r="J22">
            <v>309.27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320</v>
          </cell>
          <cell r="G23">
            <v>440</v>
          </cell>
          <cell r="J23">
            <v>309.27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320</v>
          </cell>
          <cell r="G24">
            <v>440</v>
          </cell>
          <cell r="J24">
            <v>309.27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320</v>
          </cell>
          <cell r="G25">
            <v>440</v>
          </cell>
          <cell r="J25">
            <v>309.27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320</v>
          </cell>
          <cell r="G26">
            <v>440</v>
          </cell>
          <cell r="J26">
            <v>309.27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320</v>
          </cell>
          <cell r="G27">
            <v>440</v>
          </cell>
          <cell r="J27">
            <v>309.27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320</v>
          </cell>
          <cell r="G28">
            <v>440</v>
          </cell>
          <cell r="J28">
            <v>309.27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320</v>
          </cell>
          <cell r="G29">
            <v>440</v>
          </cell>
          <cell r="J29">
            <v>297.57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320</v>
          </cell>
          <cell r="G30">
            <v>440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320</v>
          </cell>
          <cell r="G31">
            <v>440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320</v>
          </cell>
          <cell r="G32">
            <v>440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320</v>
          </cell>
          <cell r="G33">
            <v>440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320</v>
          </cell>
          <cell r="G34">
            <v>440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320</v>
          </cell>
          <cell r="G35">
            <v>440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320</v>
          </cell>
          <cell r="G36">
            <v>440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320</v>
          </cell>
          <cell r="G37">
            <v>440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320</v>
          </cell>
          <cell r="G38">
            <v>440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320</v>
          </cell>
          <cell r="G39">
            <v>440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320</v>
          </cell>
          <cell r="G40">
            <v>440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320</v>
          </cell>
          <cell r="G41">
            <v>440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320</v>
          </cell>
          <cell r="G42">
            <v>440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320</v>
          </cell>
          <cell r="G43">
            <v>440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320</v>
          </cell>
          <cell r="G44">
            <v>440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310</v>
          </cell>
          <cell r="G45">
            <v>420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310</v>
          </cell>
          <cell r="G46">
            <v>420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310</v>
          </cell>
          <cell r="G47">
            <v>420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310</v>
          </cell>
          <cell r="G48">
            <v>420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310</v>
          </cell>
          <cell r="G49">
            <v>420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310</v>
          </cell>
          <cell r="G50">
            <v>420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310</v>
          </cell>
          <cell r="G51">
            <v>420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310</v>
          </cell>
          <cell r="G52">
            <v>420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310</v>
          </cell>
          <cell r="G53">
            <v>420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310</v>
          </cell>
          <cell r="G54">
            <v>420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310</v>
          </cell>
          <cell r="G55">
            <v>420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310</v>
          </cell>
          <cell r="G56">
            <v>420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310</v>
          </cell>
          <cell r="G57">
            <v>420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310</v>
          </cell>
          <cell r="G58">
            <v>420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310</v>
          </cell>
          <cell r="G59">
            <v>420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310</v>
          </cell>
          <cell r="G60">
            <v>420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310</v>
          </cell>
          <cell r="G61">
            <v>420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310</v>
          </cell>
          <cell r="G62">
            <v>420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310</v>
          </cell>
          <cell r="G63">
            <v>420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310</v>
          </cell>
          <cell r="G64">
            <v>420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310</v>
          </cell>
          <cell r="G65">
            <v>420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310</v>
          </cell>
          <cell r="G66">
            <v>420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310</v>
          </cell>
          <cell r="G67">
            <v>420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310</v>
          </cell>
          <cell r="G68">
            <v>420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310</v>
          </cell>
          <cell r="G69">
            <v>420</v>
          </cell>
          <cell r="J69">
            <v>304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30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310</v>
          </cell>
          <cell r="G70">
            <v>420</v>
          </cell>
          <cell r="J70">
            <v>304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30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310</v>
          </cell>
          <cell r="G71">
            <v>420</v>
          </cell>
          <cell r="J71">
            <v>305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30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310</v>
          </cell>
          <cell r="G72">
            <v>420</v>
          </cell>
          <cell r="J72">
            <v>305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30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310</v>
          </cell>
          <cell r="G73">
            <v>420</v>
          </cell>
          <cell r="J73">
            <v>305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30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310</v>
          </cell>
          <cell r="G74">
            <v>420</v>
          </cell>
          <cell r="J74">
            <v>305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30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310</v>
          </cell>
          <cell r="G75">
            <v>420</v>
          </cell>
          <cell r="J75">
            <v>305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30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310</v>
          </cell>
          <cell r="G76">
            <v>420</v>
          </cell>
          <cell r="J76">
            <v>305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30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310</v>
          </cell>
          <cell r="G77">
            <v>430</v>
          </cell>
          <cell r="J77">
            <v>310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30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310</v>
          </cell>
          <cell r="G78">
            <v>430</v>
          </cell>
          <cell r="J78">
            <v>310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30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310</v>
          </cell>
          <cell r="G79">
            <v>430</v>
          </cell>
          <cell r="J79">
            <v>310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30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310</v>
          </cell>
          <cell r="G80">
            <v>430</v>
          </cell>
          <cell r="J80">
            <v>310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30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310</v>
          </cell>
          <cell r="G81">
            <v>430</v>
          </cell>
          <cell r="J81">
            <v>310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30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310</v>
          </cell>
          <cell r="G82">
            <v>430</v>
          </cell>
          <cell r="J82">
            <v>310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30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310</v>
          </cell>
          <cell r="G83">
            <v>430</v>
          </cell>
          <cell r="J83">
            <v>310</v>
          </cell>
          <cell r="K83">
            <v>0</v>
          </cell>
          <cell r="L83">
            <v>0</v>
          </cell>
          <cell r="M83">
            <v>0</v>
          </cell>
          <cell r="N83">
            <v>120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310</v>
          </cell>
          <cell r="G84">
            <v>430</v>
          </cell>
          <cell r="J84">
            <v>310</v>
          </cell>
          <cell r="K84">
            <v>0</v>
          </cell>
          <cell r="L84">
            <v>0</v>
          </cell>
          <cell r="M84">
            <v>0</v>
          </cell>
          <cell r="N84">
            <v>160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310</v>
          </cell>
          <cell r="G85">
            <v>430</v>
          </cell>
          <cell r="J85">
            <v>310</v>
          </cell>
          <cell r="K85">
            <v>0</v>
          </cell>
          <cell r="L85">
            <v>0</v>
          </cell>
          <cell r="M85">
            <v>0</v>
          </cell>
          <cell r="N85">
            <v>212.64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310</v>
          </cell>
          <cell r="G86">
            <v>430</v>
          </cell>
          <cell r="J86">
            <v>310</v>
          </cell>
          <cell r="K86">
            <v>0</v>
          </cell>
          <cell r="L86">
            <v>0</v>
          </cell>
          <cell r="M86">
            <v>0</v>
          </cell>
          <cell r="N86">
            <v>212.64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310</v>
          </cell>
          <cell r="G87">
            <v>430</v>
          </cell>
          <cell r="J87">
            <v>310</v>
          </cell>
          <cell r="K87">
            <v>0</v>
          </cell>
          <cell r="L87">
            <v>0</v>
          </cell>
          <cell r="M87">
            <v>0</v>
          </cell>
          <cell r="N87">
            <v>174.39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310</v>
          </cell>
          <cell r="G88">
            <v>430</v>
          </cell>
          <cell r="J88">
            <v>310</v>
          </cell>
          <cell r="K88">
            <v>0</v>
          </cell>
          <cell r="L88">
            <v>0</v>
          </cell>
          <cell r="M88">
            <v>0</v>
          </cell>
          <cell r="N88">
            <v>174.39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310</v>
          </cell>
          <cell r="G89">
            <v>430</v>
          </cell>
          <cell r="J89">
            <v>315</v>
          </cell>
          <cell r="K89">
            <v>0</v>
          </cell>
          <cell r="L89">
            <v>0</v>
          </cell>
          <cell r="M89">
            <v>0</v>
          </cell>
          <cell r="N89">
            <v>177.93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310</v>
          </cell>
          <cell r="G90">
            <v>430</v>
          </cell>
          <cell r="J90">
            <v>315</v>
          </cell>
          <cell r="K90">
            <v>0</v>
          </cell>
          <cell r="L90">
            <v>0</v>
          </cell>
          <cell r="M90">
            <v>0</v>
          </cell>
          <cell r="N90">
            <v>177.93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310</v>
          </cell>
          <cell r="G91">
            <v>430</v>
          </cell>
          <cell r="J91">
            <v>315</v>
          </cell>
          <cell r="K91">
            <v>0</v>
          </cell>
          <cell r="L91">
            <v>0</v>
          </cell>
          <cell r="M91">
            <v>0</v>
          </cell>
          <cell r="N91">
            <v>177.93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310</v>
          </cell>
          <cell r="G92">
            <v>430</v>
          </cell>
          <cell r="J92">
            <v>315</v>
          </cell>
          <cell r="K92">
            <v>0</v>
          </cell>
          <cell r="L92">
            <v>0</v>
          </cell>
          <cell r="M92">
            <v>0</v>
          </cell>
          <cell r="N92">
            <v>177.93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310</v>
          </cell>
          <cell r="G93">
            <v>430</v>
          </cell>
          <cell r="J93">
            <v>315</v>
          </cell>
          <cell r="K93">
            <v>0</v>
          </cell>
          <cell r="L93">
            <v>0</v>
          </cell>
          <cell r="M93">
            <v>0</v>
          </cell>
          <cell r="N93">
            <v>177.93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310</v>
          </cell>
          <cell r="G94">
            <v>430</v>
          </cell>
          <cell r="J94">
            <v>315</v>
          </cell>
          <cell r="K94">
            <v>0</v>
          </cell>
          <cell r="L94">
            <v>0</v>
          </cell>
          <cell r="M94">
            <v>0</v>
          </cell>
          <cell r="N94">
            <v>193.18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310</v>
          </cell>
          <cell r="G95">
            <v>430</v>
          </cell>
          <cell r="J95">
            <v>315</v>
          </cell>
          <cell r="K95">
            <v>0</v>
          </cell>
          <cell r="L95">
            <v>0</v>
          </cell>
          <cell r="M95">
            <v>0</v>
          </cell>
          <cell r="N95">
            <v>237.18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310</v>
          </cell>
          <cell r="G96">
            <v>430</v>
          </cell>
          <cell r="J96">
            <v>315</v>
          </cell>
          <cell r="K96">
            <v>0</v>
          </cell>
          <cell r="L96">
            <v>0</v>
          </cell>
          <cell r="M96">
            <v>0</v>
          </cell>
          <cell r="N96">
            <v>300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310</v>
          </cell>
          <cell r="G97">
            <v>430</v>
          </cell>
          <cell r="J97">
            <v>315</v>
          </cell>
          <cell r="K97">
            <v>0</v>
          </cell>
          <cell r="L97">
            <v>0</v>
          </cell>
          <cell r="M97">
            <v>0</v>
          </cell>
          <cell r="N97">
            <v>300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310</v>
          </cell>
          <cell r="G98">
            <v>430</v>
          </cell>
          <cell r="J98">
            <v>315</v>
          </cell>
          <cell r="K98">
            <v>0</v>
          </cell>
          <cell r="L98">
            <v>0</v>
          </cell>
          <cell r="M98">
            <v>0</v>
          </cell>
          <cell r="N98">
            <v>300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310</v>
          </cell>
          <cell r="G99">
            <v>430</v>
          </cell>
          <cell r="J99">
            <v>315</v>
          </cell>
          <cell r="K99">
            <v>0</v>
          </cell>
          <cell r="L99">
            <v>0</v>
          </cell>
          <cell r="M99">
            <v>0</v>
          </cell>
          <cell r="N99">
            <v>300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310</v>
          </cell>
          <cell r="G100">
            <v>430</v>
          </cell>
          <cell r="J100">
            <v>315</v>
          </cell>
          <cell r="K100">
            <v>0</v>
          </cell>
          <cell r="L100">
            <v>0</v>
          </cell>
          <cell r="M100">
            <v>0</v>
          </cell>
          <cell r="N100">
            <v>300</v>
          </cell>
          <cell r="O100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45034</v>
      </c>
      <c r="Z3" s="37">
        <f>S3</f>
        <v>45034</v>
      </c>
      <c r="AE3" s="36"/>
      <c r="AH3" s="38">
        <f>AV4</f>
        <v>45034</v>
      </c>
    </row>
    <row r="4" spans="1:48" ht="15.75" thickBot="1">
      <c r="A4" s="37">
        <f>frq!A1</f>
        <v>45034</v>
      </c>
      <c r="L4" s="37">
        <f>frq!A1</f>
        <v>45034</v>
      </c>
      <c r="P4" s="37">
        <f>frq!A1</f>
        <v>45034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45034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0.19</v>
      </c>
      <c r="C6" s="54"/>
      <c r="D6" s="54">
        <f t="shared" ref="D6:D69" si="0">A6+B6+C6</f>
        <v>0.27</v>
      </c>
      <c r="E6" s="55"/>
      <c r="F6" s="43"/>
      <c r="G6" s="54">
        <f>(BAWANA!Q3+BAWANA!R3+BAWANA!S3+BAWANA!T3)/4000</f>
        <v>0.08</v>
      </c>
      <c r="H6" s="54">
        <f>(BAWANA!U3+BAWANA!V3)/4000</f>
        <v>3.2500000000000001E-2</v>
      </c>
      <c r="I6" s="54"/>
      <c r="J6" s="54">
        <f>G6+H6+I6</f>
        <v>0.1125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0.19</v>
      </c>
      <c r="C7" s="54"/>
      <c r="D7" s="54">
        <f t="shared" si="0"/>
        <v>0.27</v>
      </c>
      <c r="E7" s="55"/>
      <c r="F7" s="43"/>
      <c r="G7" s="54">
        <f>(BAWANA!Q4+BAWANA!R4+BAWANA!S4+BAWANA!T4)/4000</f>
        <v>0.08</v>
      </c>
      <c r="H7" s="54">
        <f>(BAWANA!U4+BAWANA!V4)/4000</f>
        <v>3.2500000000000001E-2</v>
      </c>
      <c r="I7" s="54"/>
      <c r="J7" s="54">
        <f t="shared" ref="J7:J70" si="3">G7+H7+I7</f>
        <v>0.1125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0.19</v>
      </c>
      <c r="C8" s="54"/>
      <c r="D8" s="54">
        <f t="shared" si="0"/>
        <v>0.27</v>
      </c>
      <c r="E8" s="55"/>
      <c r="F8" s="43"/>
      <c r="G8" s="54">
        <f>(BAWANA!Q5+BAWANA!R5+BAWANA!S5+BAWANA!T5)/4000</f>
        <v>0.08</v>
      </c>
      <c r="H8" s="54">
        <f>(BAWANA!U5+BAWANA!V5)/4000</f>
        <v>3.2500000000000001E-2</v>
      </c>
      <c r="I8" s="54"/>
      <c r="J8" s="54">
        <f t="shared" si="3"/>
        <v>0.1125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0.19</v>
      </c>
      <c r="C9" s="54"/>
      <c r="D9" s="54">
        <f t="shared" si="0"/>
        <v>0.27</v>
      </c>
      <c r="E9" s="55"/>
      <c r="F9" s="43"/>
      <c r="G9" s="54">
        <f>(BAWANA!Q6+BAWANA!R6+BAWANA!S6+BAWANA!T6)/4000</f>
        <v>0.08</v>
      </c>
      <c r="H9" s="54">
        <f>(BAWANA!U6+BAWANA!V6)/4000</f>
        <v>3.2500000000000001E-2</v>
      </c>
      <c r="I9" s="54"/>
      <c r="J9" s="54">
        <f t="shared" si="3"/>
        <v>0.1125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0.19</v>
      </c>
      <c r="C10" s="54"/>
      <c r="D10" s="54">
        <f t="shared" si="0"/>
        <v>0.27</v>
      </c>
      <c r="E10" s="55"/>
      <c r="F10" s="43"/>
      <c r="G10" s="54">
        <f>(BAWANA!Q7+BAWANA!R7+BAWANA!S7+BAWANA!T7)/4000</f>
        <v>0.08</v>
      </c>
      <c r="H10" s="54">
        <f>(BAWANA!U7+BAWANA!V7)/4000</f>
        <v>0</v>
      </c>
      <c r="I10" s="54"/>
      <c r="J10" s="54">
        <f t="shared" si="3"/>
        <v>0.08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0.19</v>
      </c>
      <c r="C11" s="54"/>
      <c r="D11" s="54">
        <f t="shared" si="0"/>
        <v>0.27</v>
      </c>
      <c r="E11" s="55"/>
      <c r="F11" s="43"/>
      <c r="G11" s="54">
        <f>(BAWANA!Q8+BAWANA!R8+BAWANA!S8+BAWANA!T8)/4000</f>
        <v>0.08</v>
      </c>
      <c r="H11" s="54">
        <f>(BAWANA!U8+BAWANA!V8)/4000</f>
        <v>0</v>
      </c>
      <c r="I11" s="54"/>
      <c r="J11" s="54">
        <f t="shared" si="3"/>
        <v>0.08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0.19</v>
      </c>
      <c r="C12" s="54"/>
      <c r="D12" s="54">
        <f t="shared" si="0"/>
        <v>0.27</v>
      </c>
      <c r="E12" s="55"/>
      <c r="F12" s="43"/>
      <c r="G12" s="54">
        <f>(BAWANA!Q9+BAWANA!R9+BAWANA!S9+BAWANA!T9)/4000</f>
        <v>0.08</v>
      </c>
      <c r="H12" s="54">
        <f>(BAWANA!U9+BAWANA!V9)/4000</f>
        <v>0</v>
      </c>
      <c r="I12" s="54"/>
      <c r="J12" s="54">
        <f t="shared" si="3"/>
        <v>0.08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0.19</v>
      </c>
      <c r="C13" s="54"/>
      <c r="D13" s="54">
        <f t="shared" si="0"/>
        <v>0.27</v>
      </c>
      <c r="E13" s="55"/>
      <c r="F13" s="43"/>
      <c r="G13" s="54">
        <f>(BAWANA!Q10+BAWANA!R10+BAWANA!S10+BAWANA!T10)/4000</f>
        <v>0.08</v>
      </c>
      <c r="H13" s="54">
        <f>(BAWANA!U10+BAWANA!V10)/4000</f>
        <v>0</v>
      </c>
      <c r="I13" s="54"/>
      <c r="J13" s="54">
        <f t="shared" si="3"/>
        <v>0.08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0.19</v>
      </c>
      <c r="C14" s="54"/>
      <c r="D14" s="54">
        <f t="shared" si="0"/>
        <v>0.27</v>
      </c>
      <c r="E14" s="55"/>
      <c r="F14" s="43"/>
      <c r="G14" s="54">
        <f>(BAWANA!Q11+BAWANA!R11+BAWANA!S11+BAWANA!T11)/4000</f>
        <v>0.08</v>
      </c>
      <c r="H14" s="54">
        <f>(BAWANA!U11+BAWANA!V11)/4000</f>
        <v>0</v>
      </c>
      <c r="I14" s="54"/>
      <c r="J14" s="54">
        <f t="shared" si="3"/>
        <v>0.08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0.19</v>
      </c>
      <c r="C15" s="54"/>
      <c r="D15" s="54">
        <f t="shared" si="0"/>
        <v>0.27</v>
      </c>
      <c r="E15" s="55"/>
      <c r="F15" s="43"/>
      <c r="G15" s="54">
        <f>(BAWANA!Q12+BAWANA!R12+BAWANA!S12+BAWANA!T12)/4000</f>
        <v>0.08</v>
      </c>
      <c r="H15" s="54">
        <f>(BAWANA!U12+BAWANA!V12)/4000</f>
        <v>0</v>
      </c>
      <c r="I15" s="54"/>
      <c r="J15" s="54">
        <f t="shared" si="3"/>
        <v>0.08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0.19</v>
      </c>
      <c r="C16" s="54"/>
      <c r="D16" s="54">
        <f t="shared" si="0"/>
        <v>0.27</v>
      </c>
      <c r="E16" s="55"/>
      <c r="F16" s="43"/>
      <c r="G16" s="54">
        <f>(BAWANA!Q13+BAWANA!R13+BAWANA!S13+BAWANA!T13)/4000</f>
        <v>7.7317499999999997E-2</v>
      </c>
      <c r="H16" s="54">
        <f>(BAWANA!U13+BAWANA!V13)/4000</f>
        <v>0</v>
      </c>
      <c r="I16" s="54"/>
      <c r="J16" s="54">
        <f t="shared" si="3"/>
        <v>7.7317499999999997E-2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0.19</v>
      </c>
      <c r="C17" s="54"/>
      <c r="D17" s="54">
        <f t="shared" si="0"/>
        <v>0.27</v>
      </c>
      <c r="E17" s="55"/>
      <c r="F17" s="43"/>
      <c r="G17" s="54">
        <f>(BAWANA!Q14+BAWANA!R14+BAWANA!S14+BAWANA!T14)/4000</f>
        <v>7.7317499999999997E-2</v>
      </c>
      <c r="H17" s="54">
        <f>(BAWANA!U14+BAWANA!V14)/4000</f>
        <v>0</v>
      </c>
      <c r="I17" s="54"/>
      <c r="J17" s="54">
        <f t="shared" si="3"/>
        <v>7.7317499999999997E-2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0.19</v>
      </c>
      <c r="C18" s="54"/>
      <c r="D18" s="54">
        <f t="shared" si="0"/>
        <v>0.27</v>
      </c>
      <c r="E18" s="55"/>
      <c r="F18" s="43"/>
      <c r="G18" s="54">
        <f>(BAWANA!Q15+BAWANA!R15+BAWANA!S15+BAWANA!T15)/4000</f>
        <v>7.7317499999999997E-2</v>
      </c>
      <c r="H18" s="54">
        <f>(BAWANA!U15+BAWANA!V15)/4000</f>
        <v>0</v>
      </c>
      <c r="I18" s="54"/>
      <c r="J18" s="54">
        <f t="shared" si="3"/>
        <v>7.7317499999999997E-2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0.19</v>
      </c>
      <c r="C19" s="54"/>
      <c r="D19" s="54">
        <f t="shared" si="0"/>
        <v>0.27</v>
      </c>
      <c r="E19" s="55"/>
      <c r="F19" s="43"/>
      <c r="G19" s="54">
        <f>(BAWANA!Q16+BAWANA!R16+BAWANA!S16+BAWANA!T16)/4000</f>
        <v>7.7317499999999997E-2</v>
      </c>
      <c r="H19" s="54">
        <f>(BAWANA!U16+BAWANA!V16)/4000</f>
        <v>0</v>
      </c>
      <c r="I19" s="54"/>
      <c r="J19" s="54">
        <f t="shared" si="3"/>
        <v>7.7317499999999997E-2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0.19</v>
      </c>
      <c r="C20" s="54"/>
      <c r="D20" s="54">
        <f t="shared" si="0"/>
        <v>0.27</v>
      </c>
      <c r="E20" s="55"/>
      <c r="F20" s="43"/>
      <c r="G20" s="54">
        <f>(BAWANA!Q17+BAWANA!R17+BAWANA!S17+BAWANA!T17)/4000</f>
        <v>7.7317499999999997E-2</v>
      </c>
      <c r="H20" s="54">
        <f>(BAWANA!U17+BAWANA!V17)/4000</f>
        <v>0</v>
      </c>
      <c r="I20" s="54"/>
      <c r="J20" s="54">
        <f t="shared" si="3"/>
        <v>7.7317499999999997E-2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0.19</v>
      </c>
      <c r="C21" s="54"/>
      <c r="D21" s="54">
        <f t="shared" si="0"/>
        <v>0.27</v>
      </c>
      <c r="E21" s="55"/>
      <c r="F21" s="43"/>
      <c r="G21" s="54">
        <f>(BAWANA!Q18+BAWANA!R18+BAWANA!S18+BAWANA!T18)/4000</f>
        <v>7.7317499999999997E-2</v>
      </c>
      <c r="H21" s="54">
        <f>(BAWANA!U18+BAWANA!V18)/4000</f>
        <v>0</v>
      </c>
      <c r="I21" s="54"/>
      <c r="J21" s="54">
        <f t="shared" si="3"/>
        <v>7.7317499999999997E-2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0.19</v>
      </c>
      <c r="C22" s="54"/>
      <c r="D22" s="54">
        <f t="shared" si="0"/>
        <v>0.27</v>
      </c>
      <c r="E22" s="55"/>
      <c r="F22" s="43"/>
      <c r="G22" s="54">
        <f>(BAWANA!Q19+BAWANA!R19+BAWANA!S19+BAWANA!T19)/4000</f>
        <v>7.7317499999999997E-2</v>
      </c>
      <c r="H22" s="54">
        <f>(BAWANA!U19+BAWANA!V19)/4000</f>
        <v>0</v>
      </c>
      <c r="I22" s="54"/>
      <c r="J22" s="54">
        <f t="shared" si="3"/>
        <v>7.7317499999999997E-2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0.19</v>
      </c>
      <c r="C23" s="54"/>
      <c r="D23" s="54">
        <f t="shared" si="0"/>
        <v>0.27</v>
      </c>
      <c r="E23" s="55"/>
      <c r="F23" s="43"/>
      <c r="G23" s="54">
        <f>(BAWANA!Q20+BAWANA!R20+BAWANA!S20+BAWANA!T20)/4000</f>
        <v>7.7317499999999997E-2</v>
      </c>
      <c r="H23" s="54">
        <f>(BAWANA!U20+BAWANA!V20)/4000</f>
        <v>0</v>
      </c>
      <c r="I23" s="54"/>
      <c r="J23" s="54">
        <f t="shared" si="3"/>
        <v>7.7317499999999997E-2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0.19</v>
      </c>
      <c r="C24" s="54"/>
      <c r="D24" s="54">
        <f t="shared" si="0"/>
        <v>0.27</v>
      </c>
      <c r="E24" s="55"/>
      <c r="F24" s="43"/>
      <c r="G24" s="54">
        <f>(BAWANA!Q21+BAWANA!R21+BAWANA!S21+BAWANA!T21)/4000</f>
        <v>7.7317499999999997E-2</v>
      </c>
      <c r="H24" s="54">
        <f>(BAWANA!U21+BAWANA!V21)/4000</f>
        <v>0</v>
      </c>
      <c r="I24" s="54"/>
      <c r="J24" s="54">
        <f t="shared" si="3"/>
        <v>7.7317499999999997E-2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0.19</v>
      </c>
      <c r="C25" s="54"/>
      <c r="D25" s="54">
        <f t="shared" si="0"/>
        <v>0.27</v>
      </c>
      <c r="E25" s="55"/>
      <c r="F25" s="43"/>
      <c r="G25" s="54">
        <f>(BAWANA!Q22+BAWANA!R22+BAWANA!S22+BAWANA!T22)/4000</f>
        <v>7.7317499999999997E-2</v>
      </c>
      <c r="H25" s="54">
        <f>(BAWANA!U22+BAWANA!V22)/4000</f>
        <v>0</v>
      </c>
      <c r="I25" s="54"/>
      <c r="J25" s="54">
        <f t="shared" si="3"/>
        <v>7.7317499999999997E-2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0.19</v>
      </c>
      <c r="C26" s="54"/>
      <c r="D26" s="54">
        <f t="shared" si="0"/>
        <v>0.27</v>
      </c>
      <c r="E26" s="55"/>
      <c r="F26" s="43"/>
      <c r="G26" s="54">
        <f>(BAWANA!Q23+BAWANA!R23+BAWANA!S23+BAWANA!T23)/4000</f>
        <v>7.7317499999999997E-2</v>
      </c>
      <c r="H26" s="54">
        <f>(BAWANA!U23+BAWANA!V23)/4000</f>
        <v>0</v>
      </c>
      <c r="I26" s="54"/>
      <c r="J26" s="54">
        <f t="shared" si="3"/>
        <v>7.7317499999999997E-2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0.19</v>
      </c>
      <c r="C27" s="54"/>
      <c r="D27" s="54">
        <f t="shared" si="0"/>
        <v>0.27</v>
      </c>
      <c r="E27" s="55"/>
      <c r="F27" s="43"/>
      <c r="G27" s="54">
        <f>(BAWANA!Q24+BAWANA!R24+BAWANA!S24+BAWANA!T24)/4000</f>
        <v>7.7317499999999997E-2</v>
      </c>
      <c r="H27" s="54">
        <f>(BAWANA!U24+BAWANA!V24)/4000</f>
        <v>0</v>
      </c>
      <c r="I27" s="54"/>
      <c r="J27" s="54">
        <f t="shared" si="3"/>
        <v>7.7317499999999997E-2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0.19</v>
      </c>
      <c r="C28" s="54"/>
      <c r="D28" s="54">
        <f t="shared" si="0"/>
        <v>0.27</v>
      </c>
      <c r="E28" s="55"/>
      <c r="F28" s="43"/>
      <c r="G28" s="54">
        <f>(BAWANA!Q25+BAWANA!R25+BAWANA!S25+BAWANA!T25)/4000</f>
        <v>7.7317499999999997E-2</v>
      </c>
      <c r="H28" s="54">
        <f>(BAWANA!U25+BAWANA!V25)/4000</f>
        <v>0</v>
      </c>
      <c r="I28" s="54"/>
      <c r="J28" s="54">
        <f t="shared" si="3"/>
        <v>7.7317499999999997E-2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0.19</v>
      </c>
      <c r="C29" s="54"/>
      <c r="D29" s="54">
        <f t="shared" si="0"/>
        <v>0.27</v>
      </c>
      <c r="E29" s="55"/>
      <c r="F29" s="43"/>
      <c r="G29" s="54">
        <f>(BAWANA!Q26+BAWANA!R26+BAWANA!S26+BAWANA!T26)/4000</f>
        <v>7.7317499999999997E-2</v>
      </c>
      <c r="H29" s="54">
        <f>(BAWANA!U26+BAWANA!V26)/4000</f>
        <v>0</v>
      </c>
      <c r="I29" s="54"/>
      <c r="J29" s="54">
        <f t="shared" si="3"/>
        <v>7.7317499999999997E-2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0.19</v>
      </c>
      <c r="C30" s="54"/>
      <c r="D30" s="54">
        <f t="shared" si="0"/>
        <v>0.27</v>
      </c>
      <c r="E30" s="55"/>
      <c r="F30" s="43"/>
      <c r="G30" s="54">
        <f>(BAWANA!Q27+BAWANA!R27+BAWANA!S27+BAWANA!T27)/4000</f>
        <v>7.43925E-2</v>
      </c>
      <c r="H30" s="54">
        <f>(BAWANA!U27+BAWANA!V27)/4000</f>
        <v>0</v>
      </c>
      <c r="I30" s="54"/>
      <c r="J30" s="54">
        <f t="shared" si="3"/>
        <v>7.43925E-2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0.19</v>
      </c>
      <c r="C31" s="54"/>
      <c r="D31" s="54">
        <f t="shared" si="0"/>
        <v>0.27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0.19</v>
      </c>
      <c r="C32" s="54"/>
      <c r="D32" s="54">
        <f t="shared" si="0"/>
        <v>0.27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0.19</v>
      </c>
      <c r="C33" s="54"/>
      <c r="D33" s="54">
        <f t="shared" si="0"/>
        <v>0.27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0.19</v>
      </c>
      <c r="C34" s="54"/>
      <c r="D34" s="54">
        <f t="shared" si="0"/>
        <v>0.27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0.19</v>
      </c>
      <c r="C35" s="54"/>
      <c r="D35" s="54">
        <f t="shared" si="0"/>
        <v>0.27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0.19</v>
      </c>
      <c r="C36" s="54"/>
      <c r="D36" s="54">
        <f t="shared" si="0"/>
        <v>0.27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0.19</v>
      </c>
      <c r="C37" s="54"/>
      <c r="D37" s="54">
        <f t="shared" si="0"/>
        <v>0.27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0.19</v>
      </c>
      <c r="C38" s="54"/>
      <c r="D38" s="54">
        <f t="shared" si="0"/>
        <v>0.27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0.19</v>
      </c>
      <c r="C39" s="54"/>
      <c r="D39" s="54">
        <f t="shared" si="0"/>
        <v>0.27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0.19</v>
      </c>
      <c r="C40" s="54"/>
      <c r="D40" s="54">
        <f t="shared" si="0"/>
        <v>0.27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0.19</v>
      </c>
      <c r="C41" s="54"/>
      <c r="D41" s="54">
        <f t="shared" si="0"/>
        <v>0.27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0.19</v>
      </c>
      <c r="C42" s="54"/>
      <c r="D42" s="54">
        <f t="shared" si="0"/>
        <v>0.27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0.19</v>
      </c>
      <c r="C43" s="54"/>
      <c r="D43" s="54">
        <f t="shared" si="0"/>
        <v>0.27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0.19</v>
      </c>
      <c r="C44" s="54"/>
      <c r="D44" s="54">
        <f t="shared" si="0"/>
        <v>0.27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0.19</v>
      </c>
      <c r="C45" s="54"/>
      <c r="D45" s="54">
        <f t="shared" si="0"/>
        <v>0.27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0.1825</v>
      </c>
      <c r="C46" s="54"/>
      <c r="D46" s="54">
        <f t="shared" si="0"/>
        <v>0.26250000000000001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0.1825</v>
      </c>
      <c r="C47" s="54"/>
      <c r="D47" s="54">
        <f t="shared" si="0"/>
        <v>0.26250000000000001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0.1825</v>
      </c>
      <c r="C48" s="54"/>
      <c r="D48" s="54">
        <f t="shared" si="0"/>
        <v>0.26250000000000001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0.1825</v>
      </c>
      <c r="C49" s="54"/>
      <c r="D49" s="54">
        <f t="shared" si="0"/>
        <v>0.26250000000000001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0.1825</v>
      </c>
      <c r="C50" s="54"/>
      <c r="D50" s="54">
        <f t="shared" si="0"/>
        <v>0.26250000000000001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0.1825</v>
      </c>
      <c r="C51" s="54"/>
      <c r="D51" s="54">
        <f t="shared" si="0"/>
        <v>0.26250000000000001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0.1825</v>
      </c>
      <c r="C52" s="54"/>
      <c r="D52" s="54">
        <f t="shared" si="0"/>
        <v>0.26250000000000001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0.1825</v>
      </c>
      <c r="C53" s="54"/>
      <c r="D53" s="54">
        <f t="shared" si="0"/>
        <v>0.26250000000000001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0.1825</v>
      </c>
      <c r="C54" s="54"/>
      <c r="D54" s="54">
        <f t="shared" si="0"/>
        <v>0.26250000000000001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0.1825</v>
      </c>
      <c r="C55" s="54"/>
      <c r="D55" s="54">
        <f t="shared" si="0"/>
        <v>0.26250000000000001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0.1825</v>
      </c>
      <c r="C56" s="54"/>
      <c r="D56" s="54">
        <f t="shared" si="0"/>
        <v>0.26250000000000001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0.1825</v>
      </c>
      <c r="C57" s="54"/>
      <c r="D57" s="54">
        <f t="shared" si="0"/>
        <v>0.26250000000000001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0.1825</v>
      </c>
      <c r="C58" s="54"/>
      <c r="D58" s="54">
        <f t="shared" si="0"/>
        <v>0.26250000000000001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0.1825</v>
      </c>
      <c r="C59" s="54"/>
      <c r="D59" s="54">
        <f t="shared" si="0"/>
        <v>0.26250000000000001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0.1825</v>
      </c>
      <c r="C60" s="54"/>
      <c r="D60" s="54">
        <f t="shared" si="0"/>
        <v>0.26250000000000001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0.1825</v>
      </c>
      <c r="C61" s="54"/>
      <c r="D61" s="54">
        <f t="shared" si="0"/>
        <v>0.26250000000000001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0.1825</v>
      </c>
      <c r="C62" s="54"/>
      <c r="D62" s="54">
        <f t="shared" si="0"/>
        <v>0.26250000000000001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0.1825</v>
      </c>
      <c r="C63" s="54"/>
      <c r="D63" s="54">
        <f t="shared" si="0"/>
        <v>0.26250000000000001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0.1825</v>
      </c>
      <c r="C64" s="54"/>
      <c r="D64" s="54">
        <f t="shared" si="0"/>
        <v>0.26250000000000001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0.1825</v>
      </c>
      <c r="C65" s="54"/>
      <c r="D65" s="54">
        <f t="shared" si="0"/>
        <v>0.26250000000000001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0.1825</v>
      </c>
      <c r="C66" s="54"/>
      <c r="D66" s="54">
        <f t="shared" si="0"/>
        <v>0.26250000000000001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0.1825</v>
      </c>
      <c r="C67" s="54"/>
      <c r="D67" s="54">
        <f t="shared" si="0"/>
        <v>0.26250000000000001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0.1825</v>
      </c>
      <c r="C68" s="54"/>
      <c r="D68" s="54">
        <f t="shared" si="0"/>
        <v>0.26250000000000001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0.1825</v>
      </c>
      <c r="C69" s="54"/>
      <c r="D69" s="54">
        <f t="shared" si="0"/>
        <v>0.26250000000000001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0.1825</v>
      </c>
      <c r="C70" s="54"/>
      <c r="D70" s="54">
        <f t="shared" ref="D70:D101" si="8">A70+B70+C70</f>
        <v>0.26250000000000001</v>
      </c>
      <c r="E70" s="55"/>
      <c r="F70" s="43"/>
      <c r="G70" s="54">
        <f>(BAWANA!Q67+BAWANA!R67+BAWANA!S67+BAWANA!T67)/4000</f>
        <v>7.5999999999999998E-2</v>
      </c>
      <c r="H70" s="54">
        <f>(BAWANA!U67+BAWANA!V67)/4000</f>
        <v>7.4999999999999997E-3</v>
      </c>
      <c r="I70" s="54"/>
      <c r="J70" s="54">
        <f t="shared" si="3"/>
        <v>8.3499999999999991E-2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0.1825</v>
      </c>
      <c r="C71" s="54"/>
      <c r="D71" s="54">
        <f t="shared" si="8"/>
        <v>0.26250000000000001</v>
      </c>
      <c r="E71" s="55"/>
      <c r="F71" s="43"/>
      <c r="G71" s="54">
        <f>(BAWANA!Q68+BAWANA!R68+BAWANA!S68+BAWANA!T68)/4000</f>
        <v>7.5999999999999998E-2</v>
      </c>
      <c r="H71" s="54">
        <f>(BAWANA!U68+BAWANA!V68)/4000</f>
        <v>7.4999999999999997E-3</v>
      </c>
      <c r="I71" s="54"/>
      <c r="J71" s="54">
        <f t="shared" ref="J71:J101" si="9">G71+H71+I71</f>
        <v>8.3499999999999991E-2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0.1825</v>
      </c>
      <c r="C72" s="54"/>
      <c r="D72" s="54">
        <f t="shared" si="8"/>
        <v>0.26250000000000001</v>
      </c>
      <c r="E72" s="55"/>
      <c r="F72" s="43"/>
      <c r="G72" s="54">
        <f>(BAWANA!Q69+BAWANA!R69+BAWANA!S69+BAWANA!T69)/4000</f>
        <v>7.6249999999999998E-2</v>
      </c>
      <c r="H72" s="54">
        <f>(BAWANA!U69+BAWANA!V69)/4000</f>
        <v>7.4999999999999997E-3</v>
      </c>
      <c r="I72" s="54"/>
      <c r="J72" s="54">
        <f t="shared" si="9"/>
        <v>8.3749999999999991E-2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0.1825</v>
      </c>
      <c r="C73" s="54"/>
      <c r="D73" s="54">
        <f t="shared" si="8"/>
        <v>0.26250000000000001</v>
      </c>
      <c r="E73" s="55"/>
      <c r="F73" s="43"/>
      <c r="G73" s="54">
        <f>(BAWANA!Q70+BAWANA!R70+BAWANA!S70+BAWANA!T70)/4000</f>
        <v>7.6249999999999998E-2</v>
      </c>
      <c r="H73" s="54">
        <f>(BAWANA!U70+BAWANA!V70)/4000</f>
        <v>7.4999999999999997E-3</v>
      </c>
      <c r="I73" s="54"/>
      <c r="J73" s="54">
        <f t="shared" si="9"/>
        <v>8.3749999999999991E-2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0.1825</v>
      </c>
      <c r="C74" s="54"/>
      <c r="D74" s="54">
        <f t="shared" si="8"/>
        <v>0.26250000000000001</v>
      </c>
      <c r="E74" s="55"/>
      <c r="F74" s="43"/>
      <c r="G74" s="54">
        <f>(BAWANA!Q71+BAWANA!R71+BAWANA!S71+BAWANA!T71)/4000</f>
        <v>7.6249999999999998E-2</v>
      </c>
      <c r="H74" s="54">
        <f>(BAWANA!U71+BAWANA!V71)/4000</f>
        <v>7.4999999999999997E-3</v>
      </c>
      <c r="I74" s="54"/>
      <c r="J74" s="54">
        <f t="shared" si="9"/>
        <v>8.3749999999999991E-2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0.1825</v>
      </c>
      <c r="C75" s="54"/>
      <c r="D75" s="54">
        <f t="shared" si="8"/>
        <v>0.26250000000000001</v>
      </c>
      <c r="E75" s="55"/>
      <c r="F75" s="43"/>
      <c r="G75" s="54">
        <f>(BAWANA!Q72+BAWANA!R72+BAWANA!S72+BAWANA!T72)/4000</f>
        <v>7.6249999999999998E-2</v>
      </c>
      <c r="H75" s="54">
        <f>(BAWANA!U72+BAWANA!V72)/4000</f>
        <v>7.4999999999999997E-3</v>
      </c>
      <c r="I75" s="54"/>
      <c r="J75" s="54">
        <f t="shared" si="9"/>
        <v>8.3749999999999991E-2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0.1825</v>
      </c>
      <c r="C76" s="54"/>
      <c r="D76" s="54">
        <f t="shared" si="8"/>
        <v>0.26250000000000001</v>
      </c>
      <c r="E76" s="55"/>
      <c r="F76" s="43"/>
      <c r="G76" s="54">
        <f>(BAWANA!Q73+BAWANA!R73+BAWANA!S73+BAWANA!T73)/4000</f>
        <v>7.6249999999999998E-2</v>
      </c>
      <c r="H76" s="54">
        <f>(BAWANA!U73+BAWANA!V73)/4000</f>
        <v>7.4999999999999997E-3</v>
      </c>
      <c r="I76" s="54"/>
      <c r="J76" s="54">
        <f t="shared" si="9"/>
        <v>8.3749999999999991E-2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0.1825</v>
      </c>
      <c r="C77" s="54"/>
      <c r="D77" s="54">
        <f t="shared" si="8"/>
        <v>0.26250000000000001</v>
      </c>
      <c r="E77" s="55"/>
      <c r="F77" s="43"/>
      <c r="G77" s="54">
        <f>(BAWANA!Q74+BAWANA!R74+BAWANA!S74+BAWANA!T74)/4000</f>
        <v>7.6249999999999998E-2</v>
      </c>
      <c r="H77" s="54">
        <f>(BAWANA!U74+BAWANA!V74)/4000</f>
        <v>7.4999999999999997E-3</v>
      </c>
      <c r="I77" s="54"/>
      <c r="J77" s="54">
        <f t="shared" si="9"/>
        <v>8.3749999999999991E-2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0.185</v>
      </c>
      <c r="C78" s="54"/>
      <c r="D78" s="54">
        <f t="shared" si="8"/>
        <v>0.26500000000000001</v>
      </c>
      <c r="E78" s="55"/>
      <c r="F78" s="43"/>
      <c r="G78" s="54">
        <f>(BAWANA!Q75+BAWANA!R75+BAWANA!S75+BAWANA!T75)/4000</f>
        <v>7.7499999999999999E-2</v>
      </c>
      <c r="H78" s="54">
        <f>(BAWANA!U75+BAWANA!V75)/4000</f>
        <v>7.4999999999999997E-3</v>
      </c>
      <c r="I78" s="54"/>
      <c r="J78" s="54">
        <f t="shared" si="9"/>
        <v>8.4999999999999992E-2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0.185</v>
      </c>
      <c r="C79" s="54"/>
      <c r="D79" s="54">
        <f t="shared" si="8"/>
        <v>0.26500000000000001</v>
      </c>
      <c r="E79" s="55"/>
      <c r="F79" s="43"/>
      <c r="G79" s="54">
        <f>(BAWANA!Q76+BAWANA!R76+BAWANA!S76+BAWANA!T76)/4000</f>
        <v>7.7499999999999999E-2</v>
      </c>
      <c r="H79" s="54">
        <f>(BAWANA!U76+BAWANA!V76)/4000</f>
        <v>7.4999999999999997E-3</v>
      </c>
      <c r="I79" s="54"/>
      <c r="J79" s="54">
        <f t="shared" si="9"/>
        <v>8.4999999999999992E-2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0.185</v>
      </c>
      <c r="C80" s="54"/>
      <c r="D80" s="54">
        <f t="shared" si="8"/>
        <v>0.26500000000000001</v>
      </c>
      <c r="E80" s="55"/>
      <c r="F80" s="43"/>
      <c r="G80" s="54">
        <f>(BAWANA!Q77+BAWANA!R77+BAWANA!S77+BAWANA!T77)/4000</f>
        <v>7.7499999999999999E-2</v>
      </c>
      <c r="H80" s="54">
        <f>(BAWANA!U77+BAWANA!V77)/4000</f>
        <v>7.4999999999999997E-3</v>
      </c>
      <c r="I80" s="54"/>
      <c r="J80" s="54">
        <f t="shared" si="9"/>
        <v>8.4999999999999992E-2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0.185</v>
      </c>
      <c r="C81" s="54"/>
      <c r="D81" s="54">
        <f t="shared" si="8"/>
        <v>0.26500000000000001</v>
      </c>
      <c r="E81" s="55"/>
      <c r="F81" s="43"/>
      <c r="G81" s="54">
        <f>(BAWANA!Q78+BAWANA!R78+BAWANA!S78+BAWANA!T78)/4000</f>
        <v>7.7499999999999999E-2</v>
      </c>
      <c r="H81" s="54">
        <f>(BAWANA!U78+BAWANA!V78)/4000</f>
        <v>7.4999999999999997E-3</v>
      </c>
      <c r="I81" s="54"/>
      <c r="J81" s="54">
        <f t="shared" si="9"/>
        <v>8.4999999999999992E-2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0.185</v>
      </c>
      <c r="C82" s="54"/>
      <c r="D82" s="54">
        <f t="shared" si="8"/>
        <v>0.26500000000000001</v>
      </c>
      <c r="E82" s="55"/>
      <c r="F82" s="43"/>
      <c r="G82" s="54">
        <f>(BAWANA!Q79+BAWANA!R79+BAWANA!S79+BAWANA!T79)/4000</f>
        <v>7.7499999999999999E-2</v>
      </c>
      <c r="H82" s="54">
        <f>(BAWANA!U79+BAWANA!V79)/4000</f>
        <v>7.4999999999999997E-3</v>
      </c>
      <c r="I82" s="54"/>
      <c r="J82" s="54">
        <f t="shared" si="9"/>
        <v>8.4999999999999992E-2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0.185</v>
      </c>
      <c r="C83" s="54"/>
      <c r="D83" s="54">
        <f t="shared" si="8"/>
        <v>0.26500000000000001</v>
      </c>
      <c r="E83" s="55"/>
      <c r="F83" s="43"/>
      <c r="G83" s="54">
        <f>(BAWANA!Q80+BAWANA!R80+BAWANA!S80+BAWANA!T80)/4000</f>
        <v>7.7499999999999999E-2</v>
      </c>
      <c r="H83" s="54">
        <f>(BAWANA!U80+BAWANA!V80)/4000</f>
        <v>7.4999999999999997E-3</v>
      </c>
      <c r="I83" s="54"/>
      <c r="J83" s="54">
        <f t="shared" si="9"/>
        <v>8.4999999999999992E-2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0.185</v>
      </c>
      <c r="C84" s="54"/>
      <c r="D84" s="54">
        <f t="shared" si="8"/>
        <v>0.26500000000000001</v>
      </c>
      <c r="E84" s="55"/>
      <c r="F84" s="43"/>
      <c r="G84" s="54">
        <f>(BAWANA!Q81+BAWANA!R81+BAWANA!S81+BAWANA!T81)/4000</f>
        <v>7.7499999999999999E-2</v>
      </c>
      <c r="H84" s="54">
        <f>(BAWANA!U81+BAWANA!V81)/4000</f>
        <v>0.03</v>
      </c>
      <c r="I84" s="54"/>
      <c r="J84" s="54">
        <f t="shared" si="9"/>
        <v>0.1075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0.185</v>
      </c>
      <c r="C85" s="54"/>
      <c r="D85" s="54">
        <f t="shared" si="8"/>
        <v>0.26500000000000001</v>
      </c>
      <c r="E85" s="55"/>
      <c r="F85" s="43"/>
      <c r="G85" s="54">
        <f>(BAWANA!Q82+BAWANA!R82+BAWANA!S82+BAWANA!T82)/4000</f>
        <v>7.7499999999999999E-2</v>
      </c>
      <c r="H85" s="54">
        <f>(BAWANA!U82+BAWANA!V82)/4000</f>
        <v>0.04</v>
      </c>
      <c r="I85" s="54"/>
      <c r="J85" s="54">
        <f t="shared" si="9"/>
        <v>0.11749999999999999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0.185</v>
      </c>
      <c r="C86" s="54"/>
      <c r="D86" s="54">
        <f t="shared" si="8"/>
        <v>0.26500000000000001</v>
      </c>
      <c r="E86" s="55"/>
      <c r="F86" s="43"/>
      <c r="G86" s="54">
        <f>(BAWANA!Q83+BAWANA!R83+BAWANA!S83+BAWANA!T83)/4000</f>
        <v>7.7499999999999999E-2</v>
      </c>
      <c r="H86" s="54">
        <f>(BAWANA!U83+BAWANA!V83)/4000</f>
        <v>5.3159999999999999E-2</v>
      </c>
      <c r="I86" s="54"/>
      <c r="J86" s="54">
        <f t="shared" si="9"/>
        <v>0.13066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0.185</v>
      </c>
      <c r="C87" s="54"/>
      <c r="D87" s="54">
        <f t="shared" si="8"/>
        <v>0.26500000000000001</v>
      </c>
      <c r="E87" s="55"/>
      <c r="F87" s="43"/>
      <c r="G87" s="54">
        <f>(BAWANA!Q84+BAWANA!R84+BAWANA!S84+BAWANA!T84)/4000</f>
        <v>7.7499999999999999E-2</v>
      </c>
      <c r="H87" s="54">
        <f>(BAWANA!U84+BAWANA!V84)/4000</f>
        <v>5.3159999999999999E-2</v>
      </c>
      <c r="I87" s="54"/>
      <c r="J87" s="54">
        <f t="shared" si="9"/>
        <v>0.13066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0.185</v>
      </c>
      <c r="C88" s="54"/>
      <c r="D88" s="54">
        <f t="shared" si="8"/>
        <v>0.26500000000000001</v>
      </c>
      <c r="E88" s="55"/>
      <c r="F88" s="43"/>
      <c r="G88" s="54">
        <f>(BAWANA!Q85+BAWANA!R85+BAWANA!S85+BAWANA!T85)/4000</f>
        <v>7.7499999999999999E-2</v>
      </c>
      <c r="H88" s="54">
        <f>(BAWANA!U85+BAWANA!V85)/4000</f>
        <v>4.3597499999999997E-2</v>
      </c>
      <c r="I88" s="54"/>
      <c r="J88" s="54">
        <f t="shared" si="9"/>
        <v>0.1210975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0.185</v>
      </c>
      <c r="C89" s="54"/>
      <c r="D89" s="54">
        <f t="shared" si="8"/>
        <v>0.26500000000000001</v>
      </c>
      <c r="E89" s="55"/>
      <c r="F89" s="43"/>
      <c r="G89" s="54">
        <f>(BAWANA!Q86+BAWANA!R86+BAWANA!S86+BAWANA!T86)/4000</f>
        <v>7.7499999999999999E-2</v>
      </c>
      <c r="H89" s="54">
        <f>(BAWANA!U86+BAWANA!V86)/4000</f>
        <v>4.3597499999999997E-2</v>
      </c>
      <c r="I89" s="54"/>
      <c r="J89" s="54">
        <f t="shared" si="9"/>
        <v>0.1210975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0.185</v>
      </c>
      <c r="C90" s="54"/>
      <c r="D90" s="54">
        <f t="shared" si="8"/>
        <v>0.26500000000000001</v>
      </c>
      <c r="E90" s="55"/>
      <c r="F90" s="43"/>
      <c r="G90" s="54">
        <f>(BAWANA!Q87+BAWANA!R87+BAWANA!S87+BAWANA!T87)/4000</f>
        <v>7.8750000000000001E-2</v>
      </c>
      <c r="H90" s="54">
        <f>(BAWANA!U87+BAWANA!V87)/4000</f>
        <v>4.4482500000000001E-2</v>
      </c>
      <c r="I90" s="54"/>
      <c r="J90" s="54">
        <f t="shared" si="9"/>
        <v>0.12323249999999999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0.185</v>
      </c>
      <c r="C91" s="54"/>
      <c r="D91" s="54">
        <f t="shared" si="8"/>
        <v>0.26500000000000001</v>
      </c>
      <c r="E91" s="55"/>
      <c r="F91" s="43"/>
      <c r="G91" s="54">
        <f>(BAWANA!Q88+BAWANA!R88+BAWANA!S88+BAWANA!T88)/4000</f>
        <v>7.8750000000000001E-2</v>
      </c>
      <c r="H91" s="54">
        <f>(BAWANA!U88+BAWANA!V88)/4000</f>
        <v>4.4482500000000001E-2</v>
      </c>
      <c r="I91" s="54"/>
      <c r="J91" s="54">
        <f t="shared" si="9"/>
        <v>0.12323249999999999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0.185</v>
      </c>
      <c r="C92" s="54"/>
      <c r="D92" s="54">
        <f t="shared" si="8"/>
        <v>0.26500000000000001</v>
      </c>
      <c r="E92" s="55"/>
      <c r="F92" s="43"/>
      <c r="G92" s="54">
        <f>(BAWANA!Q89+BAWANA!R89+BAWANA!S89+BAWANA!T89)/4000</f>
        <v>7.8750000000000001E-2</v>
      </c>
      <c r="H92" s="54">
        <f>(BAWANA!U89+BAWANA!V89)/4000</f>
        <v>4.4482500000000001E-2</v>
      </c>
      <c r="I92" s="54"/>
      <c r="J92" s="54">
        <f t="shared" si="9"/>
        <v>0.12323249999999999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0.185</v>
      </c>
      <c r="C93" s="54"/>
      <c r="D93" s="54">
        <f t="shared" si="8"/>
        <v>0.26500000000000001</v>
      </c>
      <c r="E93" s="55"/>
      <c r="F93" s="43"/>
      <c r="G93" s="54">
        <f>(BAWANA!Q90+BAWANA!R90+BAWANA!S90+BAWANA!T90)/4000</f>
        <v>7.8750000000000001E-2</v>
      </c>
      <c r="H93" s="54">
        <f>(BAWANA!U90+BAWANA!V90)/4000</f>
        <v>4.4482500000000001E-2</v>
      </c>
      <c r="I93" s="54"/>
      <c r="J93" s="54">
        <f t="shared" si="9"/>
        <v>0.12323249999999999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0.185</v>
      </c>
      <c r="C94" s="54"/>
      <c r="D94" s="54">
        <f t="shared" si="8"/>
        <v>0.26500000000000001</v>
      </c>
      <c r="E94" s="55"/>
      <c r="F94" s="43"/>
      <c r="G94" s="54">
        <f>(BAWANA!Q91+BAWANA!R91+BAWANA!S91+BAWANA!T91)/4000</f>
        <v>7.8750000000000001E-2</v>
      </c>
      <c r="H94" s="54">
        <f>(BAWANA!U91+BAWANA!V91)/4000</f>
        <v>4.4482500000000001E-2</v>
      </c>
      <c r="I94" s="54"/>
      <c r="J94" s="54">
        <f t="shared" si="9"/>
        <v>0.12323249999999999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0.185</v>
      </c>
      <c r="C95" s="54"/>
      <c r="D95" s="54">
        <f t="shared" si="8"/>
        <v>0.26500000000000001</v>
      </c>
      <c r="E95" s="55"/>
      <c r="F95" s="43"/>
      <c r="G95" s="54">
        <f>(BAWANA!Q92+BAWANA!R92+BAWANA!S92+BAWANA!T92)/4000</f>
        <v>7.8750000000000001E-2</v>
      </c>
      <c r="H95" s="54">
        <f>(BAWANA!U92+BAWANA!V92)/4000</f>
        <v>4.8295000000000005E-2</v>
      </c>
      <c r="I95" s="54"/>
      <c r="J95" s="54">
        <f t="shared" si="9"/>
        <v>0.12704500000000002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0.185</v>
      </c>
      <c r="C96" s="54"/>
      <c r="D96" s="54">
        <f t="shared" si="8"/>
        <v>0.26500000000000001</v>
      </c>
      <c r="E96" s="55"/>
      <c r="F96" s="43"/>
      <c r="G96" s="54">
        <f>(BAWANA!Q93+BAWANA!R93+BAWANA!S93+BAWANA!T93)/4000</f>
        <v>7.8750000000000001E-2</v>
      </c>
      <c r="H96" s="54">
        <f>(BAWANA!U93+BAWANA!V93)/4000</f>
        <v>5.9295E-2</v>
      </c>
      <c r="I96" s="54"/>
      <c r="J96" s="54">
        <f t="shared" si="9"/>
        <v>0.138045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0.185</v>
      </c>
      <c r="C97" s="54"/>
      <c r="D97" s="54">
        <f t="shared" si="8"/>
        <v>0.26500000000000001</v>
      </c>
      <c r="E97" s="55"/>
      <c r="F97" s="43"/>
      <c r="G97" s="54">
        <f>(BAWANA!Q94+BAWANA!R94+BAWANA!S94+BAWANA!T94)/4000</f>
        <v>7.8750000000000001E-2</v>
      </c>
      <c r="H97" s="54">
        <f>(BAWANA!U94+BAWANA!V94)/4000</f>
        <v>7.4999999999999997E-2</v>
      </c>
      <c r="I97" s="54"/>
      <c r="J97" s="54">
        <f t="shared" si="9"/>
        <v>0.15375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0.185</v>
      </c>
      <c r="C98" s="54"/>
      <c r="D98" s="54">
        <f t="shared" si="8"/>
        <v>0.26500000000000001</v>
      </c>
      <c r="E98" s="55"/>
      <c r="F98" s="43"/>
      <c r="G98" s="54">
        <f>(BAWANA!Q95+BAWANA!R95+BAWANA!S95+BAWANA!T95)/4000</f>
        <v>7.8750000000000001E-2</v>
      </c>
      <c r="H98" s="54">
        <f>(BAWANA!U95+BAWANA!V95)/4000</f>
        <v>7.4999999999999997E-2</v>
      </c>
      <c r="I98" s="54"/>
      <c r="J98" s="54">
        <f t="shared" si="9"/>
        <v>0.15375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0.185</v>
      </c>
      <c r="C99" s="54"/>
      <c r="D99" s="54">
        <f t="shared" si="8"/>
        <v>0.26500000000000001</v>
      </c>
      <c r="E99" s="55"/>
      <c r="F99" s="43"/>
      <c r="G99" s="54">
        <f>(BAWANA!Q96+BAWANA!R96+BAWANA!S96+BAWANA!T96)/4000</f>
        <v>7.8750000000000001E-2</v>
      </c>
      <c r="H99" s="54">
        <f>(BAWANA!U96+BAWANA!V96)/4000</f>
        <v>7.4999999999999997E-2</v>
      </c>
      <c r="I99" s="54"/>
      <c r="J99" s="54">
        <f t="shared" si="9"/>
        <v>0.15375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0.185</v>
      </c>
      <c r="C100" s="54"/>
      <c r="D100" s="54">
        <f t="shared" si="8"/>
        <v>0.26500000000000001</v>
      </c>
      <c r="E100" s="55"/>
      <c r="F100" s="43"/>
      <c r="G100" s="54">
        <f>(BAWANA!Q97+BAWANA!R97+BAWANA!S97+BAWANA!T97)/4000</f>
        <v>7.8750000000000001E-2</v>
      </c>
      <c r="H100" s="54">
        <f>(BAWANA!U97+BAWANA!V97)/4000</f>
        <v>7.4999999999999997E-2</v>
      </c>
      <c r="I100" s="54"/>
      <c r="J100" s="54">
        <f t="shared" si="9"/>
        <v>0.15375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0.185</v>
      </c>
      <c r="C101" s="54"/>
      <c r="D101" s="54">
        <f t="shared" si="8"/>
        <v>0.26500000000000001</v>
      </c>
      <c r="E101" s="55"/>
      <c r="F101" s="43"/>
      <c r="G101" s="54">
        <f>(BAWANA!Q98+BAWANA!R98+BAWANA!S98+BAWANA!T98)/4000</f>
        <v>7.8750000000000001E-2</v>
      </c>
      <c r="H101" s="54">
        <f>(BAWANA!U98+BAWANA!V98)/4000</f>
        <v>7.4999999999999997E-2</v>
      </c>
      <c r="I101" s="54"/>
      <c r="J101" s="54">
        <f t="shared" si="9"/>
        <v>0.15375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17.879999999999978</v>
      </c>
      <c r="C102" s="54">
        <f t="shared" si="14"/>
        <v>0</v>
      </c>
      <c r="D102" s="54">
        <f t="shared" si="14"/>
        <v>25.559999999999981</v>
      </c>
      <c r="E102" s="54">
        <f t="shared" si="14"/>
        <v>0</v>
      </c>
      <c r="F102" s="54">
        <f t="shared" si="14"/>
        <v>0</v>
      </c>
      <c r="G102" s="54">
        <f t="shared" si="14"/>
        <v>7.0738374999999944</v>
      </c>
      <c r="H102" s="54">
        <f t="shared" si="14"/>
        <v>1.2035174999999998</v>
      </c>
      <c r="I102" s="54"/>
      <c r="J102" s="54">
        <f t="shared" si="14"/>
        <v>8.2773549999999965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I3" activePane="bottomRight" state="frozen"/>
      <selection sqref="A1:D35"/>
      <selection pane="topRight" sqref="A1:D35"/>
      <selection pane="bottomLeft" sqref="A1:D35"/>
      <selection pane="bottomRight" activeCell="AY3" sqref="AY3:AY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1" ht="15" customHeight="1">
      <c r="A1" s="235" t="s">
        <v>229</v>
      </c>
      <c r="B1" s="235"/>
      <c r="C1" s="235"/>
      <c r="D1" s="235"/>
      <c r="E1" s="109"/>
      <c r="F1" s="109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W1" t="s">
        <v>494</v>
      </c>
      <c r="X1" t="s">
        <v>495</v>
      </c>
      <c r="Y1" t="s">
        <v>496</v>
      </c>
      <c r="Z1" t="s">
        <v>497</v>
      </c>
      <c r="AA1" t="s">
        <v>498</v>
      </c>
      <c r="AB1" t="s">
        <v>497</v>
      </c>
      <c r="AC1" t="s">
        <v>499</v>
      </c>
      <c r="AD1" t="s">
        <v>500</v>
      </c>
      <c r="AE1" t="s">
        <v>497</v>
      </c>
      <c r="AF1" t="s">
        <v>494</v>
      </c>
      <c r="AG1" t="s">
        <v>497</v>
      </c>
      <c r="AH1" t="s">
        <v>497</v>
      </c>
      <c r="AI1" t="s">
        <v>497</v>
      </c>
      <c r="AJ1" t="s">
        <v>497</v>
      </c>
      <c r="AK1" t="s">
        <v>501</v>
      </c>
      <c r="AL1" t="s">
        <v>497</v>
      </c>
      <c r="AM1" t="s">
        <v>502</v>
      </c>
      <c r="AN1" t="s">
        <v>503</v>
      </c>
      <c r="AO1" t="s">
        <v>504</v>
      </c>
      <c r="AP1" t="s">
        <v>505</v>
      </c>
      <c r="AQ1" t="s">
        <v>506</v>
      </c>
      <c r="AR1" t="s">
        <v>507</v>
      </c>
      <c r="AS1" t="s">
        <v>508</v>
      </c>
      <c r="AT1" t="s">
        <v>509</v>
      </c>
      <c r="AU1" t="s">
        <v>497</v>
      </c>
      <c r="AV1" t="s">
        <v>510</v>
      </c>
      <c r="AW1" t="s">
        <v>150</v>
      </c>
      <c r="AX1" t="s">
        <v>512</v>
      </c>
      <c r="AY1" t="s">
        <v>513</v>
      </c>
    </row>
    <row r="2" spans="1:51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45034</v>
      </c>
      <c r="W2" s="30" t="s">
        <v>149</v>
      </c>
      <c r="X2" t="s">
        <v>149</v>
      </c>
      <c r="Y2" t="s">
        <v>149</v>
      </c>
      <c r="Z2" t="s">
        <v>269</v>
      </c>
      <c r="AA2" t="s">
        <v>149</v>
      </c>
      <c r="AB2" t="s">
        <v>270</v>
      </c>
      <c r="AC2" t="s">
        <v>153</v>
      </c>
      <c r="AD2" t="s">
        <v>149</v>
      </c>
      <c r="AE2" t="s">
        <v>268</v>
      </c>
      <c r="AF2" t="s">
        <v>150</v>
      </c>
      <c r="AG2" t="s">
        <v>283</v>
      </c>
      <c r="AH2" t="s">
        <v>237</v>
      </c>
      <c r="AI2" t="s">
        <v>282</v>
      </c>
      <c r="AJ2" t="s">
        <v>281</v>
      </c>
      <c r="AK2" t="s">
        <v>153</v>
      </c>
      <c r="AL2" t="s">
        <v>232</v>
      </c>
      <c r="AM2" t="s">
        <v>149</v>
      </c>
      <c r="AN2" t="s">
        <v>246</v>
      </c>
      <c r="AO2" t="s">
        <v>152</v>
      </c>
      <c r="AP2" t="s">
        <v>149</v>
      </c>
      <c r="AQ2" t="s">
        <v>149</v>
      </c>
      <c r="AR2" t="s">
        <v>391</v>
      </c>
      <c r="AS2" t="s">
        <v>153</v>
      </c>
      <c r="AT2" t="s">
        <v>149</v>
      </c>
      <c r="AU2" t="s">
        <v>240</v>
      </c>
      <c r="AV2" t="s">
        <v>405</v>
      </c>
      <c r="AW2" t="s">
        <v>511</v>
      </c>
      <c r="AX2" t="s">
        <v>149</v>
      </c>
      <c r="AY2" t="s">
        <v>149</v>
      </c>
    </row>
    <row r="3" spans="1:51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534.28</v>
      </c>
      <c r="I3" s="95">
        <v>0.53</v>
      </c>
      <c r="J3" s="95">
        <v>51.79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14.44</v>
      </c>
      <c r="Y3">
        <v>9.6300000000000008</v>
      </c>
      <c r="Z3">
        <v>0.36</v>
      </c>
      <c r="AA3">
        <v>96.29</v>
      </c>
      <c r="AB3">
        <v>0.53</v>
      </c>
      <c r="AC3">
        <v>6.8</v>
      </c>
      <c r="AD3">
        <v>99.66</v>
      </c>
      <c r="AE3">
        <v>0.6</v>
      </c>
      <c r="AF3">
        <v>0</v>
      </c>
      <c r="AG3">
        <v>0.31</v>
      </c>
      <c r="AH3">
        <v>0.36</v>
      </c>
      <c r="AI3">
        <v>0.61</v>
      </c>
      <c r="AJ3">
        <v>0.31</v>
      </c>
      <c r="AK3">
        <v>20.56</v>
      </c>
      <c r="AL3">
        <v>0.53</v>
      </c>
      <c r="AM3">
        <v>115.55</v>
      </c>
      <c r="AN3">
        <v>27.52</v>
      </c>
      <c r="AO3">
        <v>0</v>
      </c>
      <c r="AP3">
        <v>17.329999999999998</v>
      </c>
      <c r="AQ3">
        <v>48.14</v>
      </c>
      <c r="AR3">
        <v>2.89</v>
      </c>
      <c r="AS3">
        <v>24.07</v>
      </c>
      <c r="AT3">
        <v>49.83</v>
      </c>
      <c r="AU3">
        <v>0.45</v>
      </c>
      <c r="AV3">
        <v>0</v>
      </c>
      <c r="AW3">
        <v>0</v>
      </c>
      <c r="AX3">
        <v>49.83</v>
      </c>
      <c r="AY3">
        <v>0</v>
      </c>
    </row>
    <row r="4" spans="1:51">
      <c r="A4" t="s">
        <v>240</v>
      </c>
      <c r="B4" t="s">
        <v>232</v>
      </c>
      <c r="C4" t="s">
        <v>234</v>
      </c>
      <c r="G4" t="s">
        <v>46</v>
      </c>
      <c r="H4" s="115">
        <v>534.28</v>
      </c>
      <c r="I4" s="88">
        <v>0.53</v>
      </c>
      <c r="J4" s="88">
        <v>51.79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14.44</v>
      </c>
      <c r="Y4">
        <v>9.6300000000000008</v>
      </c>
      <c r="Z4">
        <v>0.36</v>
      </c>
      <c r="AA4">
        <v>96.29</v>
      </c>
      <c r="AB4">
        <v>0.53</v>
      </c>
      <c r="AC4">
        <v>6.8</v>
      </c>
      <c r="AD4">
        <v>99.66</v>
      </c>
      <c r="AE4">
        <v>0.6</v>
      </c>
      <c r="AF4">
        <v>0</v>
      </c>
      <c r="AG4">
        <v>0.31</v>
      </c>
      <c r="AH4">
        <v>0.36</v>
      </c>
      <c r="AI4">
        <v>0.61</v>
      </c>
      <c r="AJ4">
        <v>0.31</v>
      </c>
      <c r="AK4">
        <v>20.56</v>
      </c>
      <c r="AL4">
        <v>0.53</v>
      </c>
      <c r="AM4">
        <v>115.55</v>
      </c>
      <c r="AN4">
        <v>27.52</v>
      </c>
      <c r="AO4">
        <v>0</v>
      </c>
      <c r="AP4">
        <v>17.329999999999998</v>
      </c>
      <c r="AQ4">
        <v>48.14</v>
      </c>
      <c r="AR4">
        <v>2.89</v>
      </c>
      <c r="AS4">
        <v>24.07</v>
      </c>
      <c r="AT4">
        <v>49.83</v>
      </c>
      <c r="AU4">
        <v>0.45</v>
      </c>
      <c r="AV4">
        <v>0</v>
      </c>
      <c r="AW4">
        <v>0</v>
      </c>
      <c r="AX4">
        <v>49.83</v>
      </c>
      <c r="AY4">
        <v>0</v>
      </c>
    </row>
    <row r="5" spans="1:51">
      <c r="A5" t="s">
        <v>241</v>
      </c>
      <c r="B5" t="s">
        <v>233</v>
      </c>
      <c r="C5" t="s">
        <v>235</v>
      </c>
      <c r="G5" t="s">
        <v>47</v>
      </c>
      <c r="H5" s="115">
        <v>534.28</v>
      </c>
      <c r="I5" s="88">
        <v>0.53</v>
      </c>
      <c r="J5" s="88">
        <v>51.79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14.44</v>
      </c>
      <c r="Y5">
        <v>9.6300000000000008</v>
      </c>
      <c r="Z5">
        <v>0.36</v>
      </c>
      <c r="AA5">
        <v>96.29</v>
      </c>
      <c r="AB5">
        <v>0.53</v>
      </c>
      <c r="AC5">
        <v>6.8</v>
      </c>
      <c r="AD5">
        <v>99.66</v>
      </c>
      <c r="AE5">
        <v>0.6</v>
      </c>
      <c r="AF5">
        <v>0</v>
      </c>
      <c r="AG5">
        <v>0.31</v>
      </c>
      <c r="AH5">
        <v>0.36</v>
      </c>
      <c r="AI5">
        <v>0.61</v>
      </c>
      <c r="AJ5">
        <v>0.31</v>
      </c>
      <c r="AK5">
        <v>20.56</v>
      </c>
      <c r="AL5">
        <v>0.53</v>
      </c>
      <c r="AM5">
        <v>115.55</v>
      </c>
      <c r="AN5">
        <v>27.52</v>
      </c>
      <c r="AO5">
        <v>0</v>
      </c>
      <c r="AP5">
        <v>17.329999999999998</v>
      </c>
      <c r="AQ5">
        <v>48.14</v>
      </c>
      <c r="AR5">
        <v>2.89</v>
      </c>
      <c r="AS5">
        <v>24.07</v>
      </c>
      <c r="AT5">
        <v>49.83</v>
      </c>
      <c r="AU5">
        <v>0.45</v>
      </c>
      <c r="AV5">
        <v>0</v>
      </c>
      <c r="AW5">
        <v>0</v>
      </c>
      <c r="AX5">
        <v>49.83</v>
      </c>
      <c r="AY5">
        <v>0</v>
      </c>
    </row>
    <row r="6" spans="1:51">
      <c r="A6" t="s">
        <v>242</v>
      </c>
      <c r="B6" t="s">
        <v>264</v>
      </c>
      <c r="C6" t="s">
        <v>236</v>
      </c>
      <c r="G6" t="s">
        <v>48</v>
      </c>
      <c r="H6" s="115">
        <v>534.28</v>
      </c>
      <c r="I6" s="88">
        <v>0.53</v>
      </c>
      <c r="J6" s="88">
        <v>51.79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14.44</v>
      </c>
      <c r="Y6">
        <v>9.6300000000000008</v>
      </c>
      <c r="Z6">
        <v>0.36</v>
      </c>
      <c r="AA6">
        <v>96.29</v>
      </c>
      <c r="AB6">
        <v>0.53</v>
      </c>
      <c r="AC6">
        <v>6.8</v>
      </c>
      <c r="AD6">
        <v>99.66</v>
      </c>
      <c r="AE6">
        <v>0.6</v>
      </c>
      <c r="AF6">
        <v>0</v>
      </c>
      <c r="AG6">
        <v>0.31</v>
      </c>
      <c r="AH6">
        <v>0.36</v>
      </c>
      <c r="AI6">
        <v>0.61</v>
      </c>
      <c r="AJ6">
        <v>0.31</v>
      </c>
      <c r="AK6">
        <v>20.56</v>
      </c>
      <c r="AL6">
        <v>0.53</v>
      </c>
      <c r="AM6">
        <v>115.55</v>
      </c>
      <c r="AN6">
        <v>27.52</v>
      </c>
      <c r="AO6">
        <v>0</v>
      </c>
      <c r="AP6">
        <v>17.329999999999998</v>
      </c>
      <c r="AQ6">
        <v>48.14</v>
      </c>
      <c r="AR6">
        <v>2.89</v>
      </c>
      <c r="AS6">
        <v>24.07</v>
      </c>
      <c r="AT6">
        <v>49.83</v>
      </c>
      <c r="AU6">
        <v>0.45</v>
      </c>
      <c r="AV6">
        <v>0</v>
      </c>
      <c r="AW6">
        <v>0</v>
      </c>
      <c r="AX6">
        <v>49.83</v>
      </c>
      <c r="AY6">
        <v>0</v>
      </c>
    </row>
    <row r="7" spans="1:51">
      <c r="A7" t="s">
        <v>243</v>
      </c>
      <c r="B7" t="s">
        <v>299</v>
      </c>
      <c r="C7" t="s">
        <v>265</v>
      </c>
      <c r="G7" t="s">
        <v>49</v>
      </c>
      <c r="H7" s="115">
        <v>437.9899999999999</v>
      </c>
      <c r="I7" s="88">
        <v>0.53</v>
      </c>
      <c r="J7" s="88">
        <v>51.7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14.44</v>
      </c>
      <c r="Y7">
        <v>9.6300000000000008</v>
      </c>
      <c r="Z7">
        <v>0.36</v>
      </c>
      <c r="AA7">
        <v>0</v>
      </c>
      <c r="AB7">
        <v>0.53</v>
      </c>
      <c r="AC7">
        <v>6.71</v>
      </c>
      <c r="AD7">
        <v>99.66</v>
      </c>
      <c r="AE7">
        <v>0.6</v>
      </c>
      <c r="AF7">
        <v>0</v>
      </c>
      <c r="AG7">
        <v>0.31</v>
      </c>
      <c r="AH7">
        <v>0.36</v>
      </c>
      <c r="AI7">
        <v>0.61</v>
      </c>
      <c r="AJ7">
        <v>0.31</v>
      </c>
      <c r="AK7">
        <v>20.56</v>
      </c>
      <c r="AL7">
        <v>0.53</v>
      </c>
      <c r="AM7">
        <v>115.55</v>
      </c>
      <c r="AN7">
        <v>27.52</v>
      </c>
      <c r="AO7">
        <v>0</v>
      </c>
      <c r="AP7">
        <v>17.329999999999998</v>
      </c>
      <c r="AQ7">
        <v>48.14</v>
      </c>
      <c r="AR7">
        <v>2.89</v>
      </c>
      <c r="AS7">
        <v>24.07</v>
      </c>
      <c r="AT7">
        <v>49.83</v>
      </c>
      <c r="AU7">
        <v>0.45</v>
      </c>
      <c r="AV7">
        <v>0</v>
      </c>
      <c r="AW7">
        <v>0</v>
      </c>
      <c r="AX7">
        <v>49.83</v>
      </c>
      <c r="AY7">
        <v>0</v>
      </c>
    </row>
    <row r="8" spans="1:51">
      <c r="A8" t="s">
        <v>244</v>
      </c>
      <c r="B8" t="s">
        <v>341</v>
      </c>
      <c r="C8" t="s">
        <v>237</v>
      </c>
      <c r="G8" t="s">
        <v>50</v>
      </c>
      <c r="H8" s="115">
        <v>437.9899999999999</v>
      </c>
      <c r="I8" s="88">
        <v>0.53</v>
      </c>
      <c r="J8" s="88">
        <v>51.7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14.44</v>
      </c>
      <c r="Y8">
        <v>9.6300000000000008</v>
      </c>
      <c r="Z8">
        <v>0.36</v>
      </c>
      <c r="AA8">
        <v>0</v>
      </c>
      <c r="AB8">
        <v>0.53</v>
      </c>
      <c r="AC8">
        <v>6.71</v>
      </c>
      <c r="AD8">
        <v>99.66</v>
      </c>
      <c r="AE8">
        <v>0.6</v>
      </c>
      <c r="AF8">
        <v>0</v>
      </c>
      <c r="AG8">
        <v>0.31</v>
      </c>
      <c r="AH8">
        <v>0.36</v>
      </c>
      <c r="AI8">
        <v>0.61</v>
      </c>
      <c r="AJ8">
        <v>0.31</v>
      </c>
      <c r="AK8">
        <v>20.56</v>
      </c>
      <c r="AL8">
        <v>0.53</v>
      </c>
      <c r="AM8">
        <v>115.55</v>
      </c>
      <c r="AN8">
        <v>27.52</v>
      </c>
      <c r="AO8">
        <v>0</v>
      </c>
      <c r="AP8">
        <v>17.329999999999998</v>
      </c>
      <c r="AQ8">
        <v>48.14</v>
      </c>
      <c r="AR8">
        <v>2.89</v>
      </c>
      <c r="AS8">
        <v>24.07</v>
      </c>
      <c r="AT8">
        <v>49.83</v>
      </c>
      <c r="AU8">
        <v>0.45</v>
      </c>
      <c r="AV8">
        <v>0</v>
      </c>
      <c r="AW8">
        <v>0</v>
      </c>
      <c r="AX8">
        <v>49.83</v>
      </c>
      <c r="AY8">
        <v>0</v>
      </c>
    </row>
    <row r="9" spans="1:51">
      <c r="A9" t="s">
        <v>245</v>
      </c>
      <c r="B9" t="s">
        <v>361</v>
      </c>
      <c r="C9" t="s">
        <v>238</v>
      </c>
      <c r="G9" t="s">
        <v>51</v>
      </c>
      <c r="H9" s="115">
        <v>437.9899999999999</v>
      </c>
      <c r="I9" s="88">
        <v>0.53</v>
      </c>
      <c r="J9" s="88">
        <v>51.7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14.44</v>
      </c>
      <c r="Y9">
        <v>9.6300000000000008</v>
      </c>
      <c r="Z9">
        <v>0.36</v>
      </c>
      <c r="AA9">
        <v>0</v>
      </c>
      <c r="AB9">
        <v>0.53</v>
      </c>
      <c r="AC9">
        <v>6.71</v>
      </c>
      <c r="AD9">
        <v>99.66</v>
      </c>
      <c r="AE9">
        <v>0.6</v>
      </c>
      <c r="AF9">
        <v>0</v>
      </c>
      <c r="AG9">
        <v>0.31</v>
      </c>
      <c r="AH9">
        <v>0.36</v>
      </c>
      <c r="AI9">
        <v>0.61</v>
      </c>
      <c r="AJ9">
        <v>0.31</v>
      </c>
      <c r="AK9">
        <v>20.56</v>
      </c>
      <c r="AL9">
        <v>0.53</v>
      </c>
      <c r="AM9">
        <v>115.55</v>
      </c>
      <c r="AN9">
        <v>27.52</v>
      </c>
      <c r="AO9">
        <v>0</v>
      </c>
      <c r="AP9">
        <v>17.329999999999998</v>
      </c>
      <c r="AQ9">
        <v>48.14</v>
      </c>
      <c r="AR9">
        <v>2.89</v>
      </c>
      <c r="AS9">
        <v>24.07</v>
      </c>
      <c r="AT9">
        <v>49.83</v>
      </c>
      <c r="AU9">
        <v>0.45</v>
      </c>
      <c r="AV9">
        <v>0</v>
      </c>
      <c r="AW9">
        <v>0</v>
      </c>
      <c r="AX9">
        <v>49.83</v>
      </c>
      <c r="AY9">
        <v>0</v>
      </c>
    </row>
    <row r="10" spans="1:51">
      <c r="A10" t="s">
        <v>266</v>
      </c>
      <c r="C10" t="s">
        <v>239</v>
      </c>
      <c r="G10" t="s">
        <v>52</v>
      </c>
      <c r="H10" s="115">
        <v>437.9899999999999</v>
      </c>
      <c r="I10" s="88">
        <v>0.53</v>
      </c>
      <c r="J10" s="88">
        <v>51.7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14.44</v>
      </c>
      <c r="Y10">
        <v>9.6300000000000008</v>
      </c>
      <c r="Z10">
        <v>0.36</v>
      </c>
      <c r="AA10">
        <v>0</v>
      </c>
      <c r="AB10">
        <v>0.53</v>
      </c>
      <c r="AC10">
        <v>6.71</v>
      </c>
      <c r="AD10">
        <v>99.66</v>
      </c>
      <c r="AE10">
        <v>0.6</v>
      </c>
      <c r="AF10">
        <v>0</v>
      </c>
      <c r="AG10">
        <v>0.31</v>
      </c>
      <c r="AH10">
        <v>0.36</v>
      </c>
      <c r="AI10">
        <v>0.61</v>
      </c>
      <c r="AJ10">
        <v>0.31</v>
      </c>
      <c r="AK10">
        <v>20.56</v>
      </c>
      <c r="AL10">
        <v>0.53</v>
      </c>
      <c r="AM10">
        <v>115.55</v>
      </c>
      <c r="AN10">
        <v>27.52</v>
      </c>
      <c r="AO10">
        <v>0</v>
      </c>
      <c r="AP10">
        <v>17.329999999999998</v>
      </c>
      <c r="AQ10">
        <v>48.14</v>
      </c>
      <c r="AR10">
        <v>2.89</v>
      </c>
      <c r="AS10">
        <v>24.07</v>
      </c>
      <c r="AT10">
        <v>49.83</v>
      </c>
      <c r="AU10">
        <v>0.45</v>
      </c>
      <c r="AV10">
        <v>0</v>
      </c>
      <c r="AW10">
        <v>0</v>
      </c>
      <c r="AX10">
        <v>49.83</v>
      </c>
      <c r="AY10">
        <v>0</v>
      </c>
    </row>
    <row r="11" spans="1:51">
      <c r="A11" t="s">
        <v>246</v>
      </c>
      <c r="C11" t="s">
        <v>342</v>
      </c>
      <c r="G11" t="s">
        <v>53</v>
      </c>
      <c r="H11" s="115">
        <v>437.9899999999999</v>
      </c>
      <c r="I11" s="88">
        <v>0.53</v>
      </c>
      <c r="J11" s="88">
        <v>51.7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14.44</v>
      </c>
      <c r="Y11">
        <v>9.6300000000000008</v>
      </c>
      <c r="Z11">
        <v>0.36</v>
      </c>
      <c r="AA11">
        <v>0</v>
      </c>
      <c r="AB11">
        <v>0.53</v>
      </c>
      <c r="AC11">
        <v>6.71</v>
      </c>
      <c r="AD11">
        <v>99.66</v>
      </c>
      <c r="AE11">
        <v>0.6</v>
      </c>
      <c r="AF11">
        <v>0</v>
      </c>
      <c r="AG11">
        <v>0.31</v>
      </c>
      <c r="AH11">
        <v>0.36</v>
      </c>
      <c r="AI11">
        <v>0.61</v>
      </c>
      <c r="AJ11">
        <v>0.31</v>
      </c>
      <c r="AK11">
        <v>20.56</v>
      </c>
      <c r="AL11">
        <v>0.53</v>
      </c>
      <c r="AM11">
        <v>115.55</v>
      </c>
      <c r="AN11">
        <v>27.52</v>
      </c>
      <c r="AO11">
        <v>0</v>
      </c>
      <c r="AP11">
        <v>17.329999999999998</v>
      </c>
      <c r="AQ11">
        <v>48.14</v>
      </c>
      <c r="AR11">
        <v>2.89</v>
      </c>
      <c r="AS11">
        <v>24.07</v>
      </c>
      <c r="AT11">
        <v>49.83</v>
      </c>
      <c r="AU11">
        <v>0.45</v>
      </c>
      <c r="AV11">
        <v>0</v>
      </c>
      <c r="AW11">
        <v>0</v>
      </c>
      <c r="AX11">
        <v>49.83</v>
      </c>
      <c r="AY11">
        <v>0</v>
      </c>
    </row>
    <row r="12" spans="1:51">
      <c r="A12" t="s">
        <v>247</v>
      </c>
      <c r="C12" t="s">
        <v>362</v>
      </c>
      <c r="G12" t="s">
        <v>54</v>
      </c>
      <c r="H12" s="115">
        <v>437.9899999999999</v>
      </c>
      <c r="I12" s="88">
        <v>0.53</v>
      </c>
      <c r="J12" s="88">
        <v>51.7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14.44</v>
      </c>
      <c r="Y12">
        <v>9.6300000000000008</v>
      </c>
      <c r="Z12">
        <v>0.36</v>
      </c>
      <c r="AA12">
        <v>0</v>
      </c>
      <c r="AB12">
        <v>0.53</v>
      </c>
      <c r="AC12">
        <v>6.71</v>
      </c>
      <c r="AD12">
        <v>99.66</v>
      </c>
      <c r="AE12">
        <v>0.6</v>
      </c>
      <c r="AF12">
        <v>0</v>
      </c>
      <c r="AG12">
        <v>0.31</v>
      </c>
      <c r="AH12">
        <v>0.36</v>
      </c>
      <c r="AI12">
        <v>0.61</v>
      </c>
      <c r="AJ12">
        <v>0.31</v>
      </c>
      <c r="AK12">
        <v>20.56</v>
      </c>
      <c r="AL12">
        <v>0.53</v>
      </c>
      <c r="AM12">
        <v>115.55</v>
      </c>
      <c r="AN12">
        <v>27.52</v>
      </c>
      <c r="AO12">
        <v>0</v>
      </c>
      <c r="AP12">
        <v>17.329999999999998</v>
      </c>
      <c r="AQ12">
        <v>48.14</v>
      </c>
      <c r="AR12">
        <v>2.89</v>
      </c>
      <c r="AS12">
        <v>24.07</v>
      </c>
      <c r="AT12">
        <v>49.83</v>
      </c>
      <c r="AU12">
        <v>0.45</v>
      </c>
      <c r="AV12">
        <v>0</v>
      </c>
      <c r="AW12">
        <v>0</v>
      </c>
      <c r="AX12">
        <v>49.83</v>
      </c>
      <c r="AY12">
        <v>0</v>
      </c>
    </row>
    <row r="13" spans="1:51">
      <c r="A13" t="s">
        <v>248</v>
      </c>
      <c r="G13" t="s">
        <v>55</v>
      </c>
      <c r="H13" s="115">
        <v>437.9899999999999</v>
      </c>
      <c r="I13" s="88">
        <v>0.53</v>
      </c>
      <c r="J13" s="88">
        <v>51.7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14.44</v>
      </c>
      <c r="Y13">
        <v>9.6300000000000008</v>
      </c>
      <c r="Z13">
        <v>0.36</v>
      </c>
      <c r="AA13">
        <v>0</v>
      </c>
      <c r="AB13">
        <v>0.53</v>
      </c>
      <c r="AC13">
        <v>6.71</v>
      </c>
      <c r="AD13">
        <v>99.66</v>
      </c>
      <c r="AE13">
        <v>0.6</v>
      </c>
      <c r="AF13">
        <v>0</v>
      </c>
      <c r="AG13">
        <v>0.31</v>
      </c>
      <c r="AH13">
        <v>0.36</v>
      </c>
      <c r="AI13">
        <v>0.61</v>
      </c>
      <c r="AJ13">
        <v>0.31</v>
      </c>
      <c r="AK13">
        <v>20.56</v>
      </c>
      <c r="AL13">
        <v>0.53</v>
      </c>
      <c r="AM13">
        <v>115.55</v>
      </c>
      <c r="AN13">
        <v>27.52</v>
      </c>
      <c r="AO13">
        <v>0</v>
      </c>
      <c r="AP13">
        <v>17.329999999999998</v>
      </c>
      <c r="AQ13">
        <v>48.14</v>
      </c>
      <c r="AR13">
        <v>2.89</v>
      </c>
      <c r="AS13">
        <v>24.07</v>
      </c>
      <c r="AT13">
        <v>49.83</v>
      </c>
      <c r="AU13">
        <v>0.45</v>
      </c>
      <c r="AV13">
        <v>0</v>
      </c>
      <c r="AW13">
        <v>0</v>
      </c>
      <c r="AX13">
        <v>49.83</v>
      </c>
      <c r="AY13">
        <v>0</v>
      </c>
    </row>
    <row r="14" spans="1:51">
      <c r="A14" t="s">
        <v>249</v>
      </c>
      <c r="G14" t="s">
        <v>56</v>
      </c>
      <c r="H14" s="115">
        <v>437.9899999999999</v>
      </c>
      <c r="I14" s="88">
        <v>0.53</v>
      </c>
      <c r="J14" s="88">
        <v>51.7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14.44</v>
      </c>
      <c r="Y14">
        <v>9.6300000000000008</v>
      </c>
      <c r="Z14">
        <v>0.36</v>
      </c>
      <c r="AA14">
        <v>0</v>
      </c>
      <c r="AB14">
        <v>0.53</v>
      </c>
      <c r="AC14">
        <v>6.71</v>
      </c>
      <c r="AD14">
        <v>99.66</v>
      </c>
      <c r="AE14">
        <v>0.6</v>
      </c>
      <c r="AF14">
        <v>0</v>
      </c>
      <c r="AG14">
        <v>0.31</v>
      </c>
      <c r="AH14">
        <v>0.36</v>
      </c>
      <c r="AI14">
        <v>0.61</v>
      </c>
      <c r="AJ14">
        <v>0.31</v>
      </c>
      <c r="AK14">
        <v>20.56</v>
      </c>
      <c r="AL14">
        <v>0.53</v>
      </c>
      <c r="AM14">
        <v>115.55</v>
      </c>
      <c r="AN14">
        <v>27.52</v>
      </c>
      <c r="AO14">
        <v>0</v>
      </c>
      <c r="AP14">
        <v>17.329999999999998</v>
      </c>
      <c r="AQ14">
        <v>48.14</v>
      </c>
      <c r="AR14">
        <v>2.89</v>
      </c>
      <c r="AS14">
        <v>24.07</v>
      </c>
      <c r="AT14">
        <v>49.83</v>
      </c>
      <c r="AU14">
        <v>0.45</v>
      </c>
      <c r="AV14">
        <v>0</v>
      </c>
      <c r="AW14">
        <v>0</v>
      </c>
      <c r="AX14">
        <v>49.83</v>
      </c>
      <c r="AY14">
        <v>0</v>
      </c>
    </row>
    <row r="15" spans="1:51">
      <c r="A15" t="s">
        <v>250</v>
      </c>
      <c r="G15" t="s">
        <v>57</v>
      </c>
      <c r="H15" s="115">
        <v>437.9899999999999</v>
      </c>
      <c r="I15" s="88">
        <v>0.53</v>
      </c>
      <c r="J15" s="88">
        <v>51.61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14.44</v>
      </c>
      <c r="Y15">
        <v>9.6300000000000008</v>
      </c>
      <c r="Z15">
        <v>0.36</v>
      </c>
      <c r="AA15">
        <v>0</v>
      </c>
      <c r="AB15">
        <v>0.53</v>
      </c>
      <c r="AC15">
        <v>6.62</v>
      </c>
      <c r="AD15">
        <v>99.66</v>
      </c>
      <c r="AE15">
        <v>0.6</v>
      </c>
      <c r="AF15">
        <v>0</v>
      </c>
      <c r="AG15">
        <v>0.31</v>
      </c>
      <c r="AH15">
        <v>0.36</v>
      </c>
      <c r="AI15">
        <v>0.61</v>
      </c>
      <c r="AJ15">
        <v>0.31</v>
      </c>
      <c r="AK15">
        <v>20.56</v>
      </c>
      <c r="AL15">
        <v>0.53</v>
      </c>
      <c r="AM15">
        <v>115.55</v>
      </c>
      <c r="AN15">
        <v>27.52</v>
      </c>
      <c r="AO15">
        <v>0</v>
      </c>
      <c r="AP15">
        <v>17.329999999999998</v>
      </c>
      <c r="AQ15">
        <v>48.14</v>
      </c>
      <c r="AR15">
        <v>2.89</v>
      </c>
      <c r="AS15">
        <v>24.07</v>
      </c>
      <c r="AT15">
        <v>49.83</v>
      </c>
      <c r="AU15">
        <v>0.45</v>
      </c>
      <c r="AV15">
        <v>0</v>
      </c>
      <c r="AW15">
        <v>0</v>
      </c>
      <c r="AX15">
        <v>49.83</v>
      </c>
      <c r="AY15">
        <v>0</v>
      </c>
    </row>
    <row r="16" spans="1:51">
      <c r="A16" t="s">
        <v>251</v>
      </c>
      <c r="G16" t="s">
        <v>58</v>
      </c>
      <c r="H16" s="115">
        <v>437.9899999999999</v>
      </c>
      <c r="I16" s="88">
        <v>0.53</v>
      </c>
      <c r="J16" s="88">
        <v>51.61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14.44</v>
      </c>
      <c r="Y16">
        <v>9.6300000000000008</v>
      </c>
      <c r="Z16">
        <v>0.36</v>
      </c>
      <c r="AA16">
        <v>0</v>
      </c>
      <c r="AB16">
        <v>0.53</v>
      </c>
      <c r="AC16">
        <v>6.62</v>
      </c>
      <c r="AD16">
        <v>99.66</v>
      </c>
      <c r="AE16">
        <v>0.6</v>
      </c>
      <c r="AF16">
        <v>0</v>
      </c>
      <c r="AG16">
        <v>0.31</v>
      </c>
      <c r="AH16">
        <v>0.36</v>
      </c>
      <c r="AI16">
        <v>0.61</v>
      </c>
      <c r="AJ16">
        <v>0.31</v>
      </c>
      <c r="AK16">
        <v>20.56</v>
      </c>
      <c r="AL16">
        <v>0.53</v>
      </c>
      <c r="AM16">
        <v>115.55</v>
      </c>
      <c r="AN16">
        <v>27.52</v>
      </c>
      <c r="AO16">
        <v>0</v>
      </c>
      <c r="AP16">
        <v>17.329999999999998</v>
      </c>
      <c r="AQ16">
        <v>48.14</v>
      </c>
      <c r="AR16">
        <v>2.89</v>
      </c>
      <c r="AS16">
        <v>24.07</v>
      </c>
      <c r="AT16">
        <v>49.83</v>
      </c>
      <c r="AU16">
        <v>0.45</v>
      </c>
      <c r="AV16">
        <v>0</v>
      </c>
      <c r="AW16">
        <v>0</v>
      </c>
      <c r="AX16">
        <v>49.83</v>
      </c>
      <c r="AY16">
        <v>0</v>
      </c>
    </row>
    <row r="17" spans="1:51">
      <c r="A17" t="s">
        <v>252</v>
      </c>
      <c r="G17" t="s">
        <v>59</v>
      </c>
      <c r="H17" s="115">
        <v>437.9899999999999</v>
      </c>
      <c r="I17" s="88">
        <v>0.53</v>
      </c>
      <c r="J17" s="88">
        <v>51.61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14.44</v>
      </c>
      <c r="Y17">
        <v>9.6300000000000008</v>
      </c>
      <c r="Z17">
        <v>0.36</v>
      </c>
      <c r="AA17">
        <v>0</v>
      </c>
      <c r="AB17">
        <v>0.53</v>
      </c>
      <c r="AC17">
        <v>6.62</v>
      </c>
      <c r="AD17">
        <v>99.66</v>
      </c>
      <c r="AE17">
        <v>0.6</v>
      </c>
      <c r="AF17">
        <v>0</v>
      </c>
      <c r="AG17">
        <v>0.31</v>
      </c>
      <c r="AH17">
        <v>0.36</v>
      </c>
      <c r="AI17">
        <v>0.61</v>
      </c>
      <c r="AJ17">
        <v>0.31</v>
      </c>
      <c r="AK17">
        <v>20.56</v>
      </c>
      <c r="AL17">
        <v>0.53</v>
      </c>
      <c r="AM17">
        <v>115.55</v>
      </c>
      <c r="AN17">
        <v>27.52</v>
      </c>
      <c r="AO17">
        <v>0</v>
      </c>
      <c r="AP17">
        <v>17.329999999999998</v>
      </c>
      <c r="AQ17">
        <v>48.14</v>
      </c>
      <c r="AR17">
        <v>2.89</v>
      </c>
      <c r="AS17">
        <v>24.07</v>
      </c>
      <c r="AT17">
        <v>49.83</v>
      </c>
      <c r="AU17">
        <v>0.45</v>
      </c>
      <c r="AV17">
        <v>0</v>
      </c>
      <c r="AW17">
        <v>0</v>
      </c>
      <c r="AX17">
        <v>49.83</v>
      </c>
      <c r="AY17">
        <v>0</v>
      </c>
    </row>
    <row r="18" spans="1:51">
      <c r="A18" t="s">
        <v>253</v>
      </c>
      <c r="G18" t="s">
        <v>60</v>
      </c>
      <c r="H18" s="115">
        <v>437.9899999999999</v>
      </c>
      <c r="I18" s="88">
        <v>0.53</v>
      </c>
      <c r="J18" s="88">
        <v>51.61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14.44</v>
      </c>
      <c r="Y18">
        <v>9.6300000000000008</v>
      </c>
      <c r="Z18">
        <v>0.36</v>
      </c>
      <c r="AA18">
        <v>0</v>
      </c>
      <c r="AB18">
        <v>0.53</v>
      </c>
      <c r="AC18">
        <v>6.62</v>
      </c>
      <c r="AD18">
        <v>99.66</v>
      </c>
      <c r="AE18">
        <v>0.6</v>
      </c>
      <c r="AF18">
        <v>0</v>
      </c>
      <c r="AG18">
        <v>0.31</v>
      </c>
      <c r="AH18">
        <v>0.36</v>
      </c>
      <c r="AI18">
        <v>0.61</v>
      </c>
      <c r="AJ18">
        <v>0.31</v>
      </c>
      <c r="AK18">
        <v>20.56</v>
      </c>
      <c r="AL18">
        <v>0.53</v>
      </c>
      <c r="AM18">
        <v>115.55</v>
      </c>
      <c r="AN18">
        <v>27.52</v>
      </c>
      <c r="AO18">
        <v>0</v>
      </c>
      <c r="AP18">
        <v>17.329999999999998</v>
      </c>
      <c r="AQ18">
        <v>48.14</v>
      </c>
      <c r="AR18">
        <v>2.89</v>
      </c>
      <c r="AS18">
        <v>24.07</v>
      </c>
      <c r="AT18">
        <v>49.83</v>
      </c>
      <c r="AU18">
        <v>0.45</v>
      </c>
      <c r="AV18">
        <v>0</v>
      </c>
      <c r="AW18">
        <v>0</v>
      </c>
      <c r="AX18">
        <v>49.83</v>
      </c>
      <c r="AY18">
        <v>0</v>
      </c>
    </row>
    <row r="19" spans="1:51">
      <c r="A19" t="s">
        <v>267</v>
      </c>
      <c r="G19" t="s">
        <v>61</v>
      </c>
      <c r="H19" s="115">
        <v>437.9899999999999</v>
      </c>
      <c r="I19" s="88">
        <v>0.53</v>
      </c>
      <c r="J19" s="88">
        <v>51.61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14.44</v>
      </c>
      <c r="Y19">
        <v>9.6300000000000008</v>
      </c>
      <c r="Z19">
        <v>0.36</v>
      </c>
      <c r="AA19">
        <v>0</v>
      </c>
      <c r="AB19">
        <v>0.53</v>
      </c>
      <c r="AC19">
        <v>6.62</v>
      </c>
      <c r="AD19">
        <v>99.66</v>
      </c>
      <c r="AE19">
        <v>0.6</v>
      </c>
      <c r="AF19">
        <v>0</v>
      </c>
      <c r="AG19">
        <v>0.31</v>
      </c>
      <c r="AH19">
        <v>0.36</v>
      </c>
      <c r="AI19">
        <v>0.61</v>
      </c>
      <c r="AJ19">
        <v>0.31</v>
      </c>
      <c r="AK19">
        <v>20.56</v>
      </c>
      <c r="AL19">
        <v>0.53</v>
      </c>
      <c r="AM19">
        <v>115.55</v>
      </c>
      <c r="AN19">
        <v>27.52</v>
      </c>
      <c r="AO19">
        <v>0</v>
      </c>
      <c r="AP19">
        <v>17.329999999999998</v>
      </c>
      <c r="AQ19">
        <v>48.14</v>
      </c>
      <c r="AR19">
        <v>2.89</v>
      </c>
      <c r="AS19">
        <v>24.07</v>
      </c>
      <c r="AT19">
        <v>49.83</v>
      </c>
      <c r="AU19">
        <v>0.45</v>
      </c>
      <c r="AV19">
        <v>0</v>
      </c>
      <c r="AW19">
        <v>0</v>
      </c>
      <c r="AX19">
        <v>49.83</v>
      </c>
      <c r="AY19">
        <v>0</v>
      </c>
    </row>
    <row r="20" spans="1:51">
      <c r="A20" t="s">
        <v>268</v>
      </c>
      <c r="G20" t="s">
        <v>62</v>
      </c>
      <c r="H20" s="115">
        <v>437.9899999999999</v>
      </c>
      <c r="I20" s="88">
        <v>0.53</v>
      </c>
      <c r="J20" s="88">
        <v>51.61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14.44</v>
      </c>
      <c r="Y20">
        <v>9.6300000000000008</v>
      </c>
      <c r="Z20">
        <v>0.36</v>
      </c>
      <c r="AA20">
        <v>0</v>
      </c>
      <c r="AB20">
        <v>0.53</v>
      </c>
      <c r="AC20">
        <v>6.62</v>
      </c>
      <c r="AD20">
        <v>99.66</v>
      </c>
      <c r="AE20">
        <v>0.6</v>
      </c>
      <c r="AF20">
        <v>0</v>
      </c>
      <c r="AG20">
        <v>0.31</v>
      </c>
      <c r="AH20">
        <v>0.36</v>
      </c>
      <c r="AI20">
        <v>0.61</v>
      </c>
      <c r="AJ20">
        <v>0.31</v>
      </c>
      <c r="AK20">
        <v>20.56</v>
      </c>
      <c r="AL20">
        <v>0.53</v>
      </c>
      <c r="AM20">
        <v>115.55</v>
      </c>
      <c r="AN20">
        <v>27.52</v>
      </c>
      <c r="AO20">
        <v>0</v>
      </c>
      <c r="AP20">
        <v>17.329999999999998</v>
      </c>
      <c r="AQ20">
        <v>48.14</v>
      </c>
      <c r="AR20">
        <v>2.89</v>
      </c>
      <c r="AS20">
        <v>24.07</v>
      </c>
      <c r="AT20">
        <v>49.83</v>
      </c>
      <c r="AU20">
        <v>0.45</v>
      </c>
      <c r="AV20">
        <v>0</v>
      </c>
      <c r="AW20">
        <v>0</v>
      </c>
      <c r="AX20">
        <v>49.83</v>
      </c>
      <c r="AY20">
        <v>0</v>
      </c>
    </row>
    <row r="21" spans="1:51">
      <c r="A21" t="s">
        <v>254</v>
      </c>
      <c r="G21" t="s">
        <v>63</v>
      </c>
      <c r="H21" s="115">
        <v>437.9899999999999</v>
      </c>
      <c r="I21" s="88">
        <v>0.53</v>
      </c>
      <c r="J21" s="88">
        <v>51.61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14.44</v>
      </c>
      <c r="Y21">
        <v>9.6300000000000008</v>
      </c>
      <c r="Z21">
        <v>0.36</v>
      </c>
      <c r="AA21">
        <v>0</v>
      </c>
      <c r="AB21">
        <v>0.53</v>
      </c>
      <c r="AC21">
        <v>6.62</v>
      </c>
      <c r="AD21">
        <v>99.66</v>
      </c>
      <c r="AE21">
        <v>0.6</v>
      </c>
      <c r="AF21">
        <v>0</v>
      </c>
      <c r="AG21">
        <v>0.31</v>
      </c>
      <c r="AH21">
        <v>0.36</v>
      </c>
      <c r="AI21">
        <v>0.61</v>
      </c>
      <c r="AJ21">
        <v>0.31</v>
      </c>
      <c r="AK21">
        <v>20.56</v>
      </c>
      <c r="AL21">
        <v>0.53</v>
      </c>
      <c r="AM21">
        <v>115.55</v>
      </c>
      <c r="AN21">
        <v>27.52</v>
      </c>
      <c r="AO21">
        <v>0</v>
      </c>
      <c r="AP21">
        <v>17.329999999999998</v>
      </c>
      <c r="AQ21">
        <v>48.14</v>
      </c>
      <c r="AR21">
        <v>2.89</v>
      </c>
      <c r="AS21">
        <v>24.07</v>
      </c>
      <c r="AT21">
        <v>49.83</v>
      </c>
      <c r="AU21">
        <v>0.45</v>
      </c>
      <c r="AV21">
        <v>0</v>
      </c>
      <c r="AW21">
        <v>0</v>
      </c>
      <c r="AX21">
        <v>49.83</v>
      </c>
      <c r="AY21">
        <v>0</v>
      </c>
    </row>
    <row r="22" spans="1:51">
      <c r="A22" t="s">
        <v>255</v>
      </c>
      <c r="G22" t="s">
        <v>64</v>
      </c>
      <c r="H22" s="115">
        <v>437.9899999999999</v>
      </c>
      <c r="I22" s="88">
        <v>0.53</v>
      </c>
      <c r="J22" s="88">
        <v>51.61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14.44</v>
      </c>
      <c r="Y22">
        <v>9.6300000000000008</v>
      </c>
      <c r="Z22">
        <v>0.36</v>
      </c>
      <c r="AA22">
        <v>0</v>
      </c>
      <c r="AB22">
        <v>0.53</v>
      </c>
      <c r="AC22">
        <v>6.62</v>
      </c>
      <c r="AD22">
        <v>99.66</v>
      </c>
      <c r="AE22">
        <v>0.6</v>
      </c>
      <c r="AF22">
        <v>0</v>
      </c>
      <c r="AG22">
        <v>0.31</v>
      </c>
      <c r="AH22">
        <v>0.36</v>
      </c>
      <c r="AI22">
        <v>0.61</v>
      </c>
      <c r="AJ22">
        <v>0.31</v>
      </c>
      <c r="AK22">
        <v>20.56</v>
      </c>
      <c r="AL22">
        <v>0.53</v>
      </c>
      <c r="AM22">
        <v>115.55</v>
      </c>
      <c r="AN22">
        <v>27.52</v>
      </c>
      <c r="AO22">
        <v>0</v>
      </c>
      <c r="AP22">
        <v>17.329999999999998</v>
      </c>
      <c r="AQ22">
        <v>48.14</v>
      </c>
      <c r="AR22">
        <v>2.89</v>
      </c>
      <c r="AS22">
        <v>24.07</v>
      </c>
      <c r="AT22">
        <v>49.83</v>
      </c>
      <c r="AU22">
        <v>0.45</v>
      </c>
      <c r="AV22">
        <v>0</v>
      </c>
      <c r="AW22">
        <v>0</v>
      </c>
      <c r="AX22">
        <v>49.83</v>
      </c>
      <c r="AY22">
        <v>0</v>
      </c>
    </row>
    <row r="23" spans="1:51">
      <c r="A23" t="s">
        <v>256</v>
      </c>
      <c r="G23" t="s">
        <v>65</v>
      </c>
      <c r="H23" s="115">
        <v>437.9899999999999</v>
      </c>
      <c r="I23" s="88">
        <v>0.53</v>
      </c>
      <c r="J23" s="88">
        <v>51.61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14.44</v>
      </c>
      <c r="Y23">
        <v>9.6300000000000008</v>
      </c>
      <c r="Z23">
        <v>0.36</v>
      </c>
      <c r="AA23">
        <v>0</v>
      </c>
      <c r="AB23">
        <v>0.53</v>
      </c>
      <c r="AC23">
        <v>6.62</v>
      </c>
      <c r="AD23">
        <v>99.66</v>
      </c>
      <c r="AE23">
        <v>0.6</v>
      </c>
      <c r="AF23">
        <v>0</v>
      </c>
      <c r="AG23">
        <v>0.31</v>
      </c>
      <c r="AH23">
        <v>0.36</v>
      </c>
      <c r="AI23">
        <v>0.61</v>
      </c>
      <c r="AJ23">
        <v>0.31</v>
      </c>
      <c r="AK23">
        <v>20.56</v>
      </c>
      <c r="AL23">
        <v>0.53</v>
      </c>
      <c r="AM23">
        <v>115.55</v>
      </c>
      <c r="AN23">
        <v>27.52</v>
      </c>
      <c r="AO23">
        <v>0</v>
      </c>
      <c r="AP23">
        <v>17.329999999999998</v>
      </c>
      <c r="AQ23">
        <v>48.14</v>
      </c>
      <c r="AR23">
        <v>2.89</v>
      </c>
      <c r="AS23">
        <v>24.07</v>
      </c>
      <c r="AT23">
        <v>49.83</v>
      </c>
      <c r="AU23">
        <v>0.45</v>
      </c>
      <c r="AV23">
        <v>0</v>
      </c>
      <c r="AW23">
        <v>0</v>
      </c>
      <c r="AX23">
        <v>49.83</v>
      </c>
      <c r="AY23">
        <v>0</v>
      </c>
    </row>
    <row r="24" spans="1:51">
      <c r="A24" t="s">
        <v>257</v>
      </c>
      <c r="G24" t="s">
        <v>66</v>
      </c>
      <c r="H24" s="115">
        <v>437.9899999999999</v>
      </c>
      <c r="I24" s="88">
        <v>0.53</v>
      </c>
      <c r="J24" s="88">
        <v>51.61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14.44</v>
      </c>
      <c r="Y24">
        <v>9.6300000000000008</v>
      </c>
      <c r="Z24">
        <v>0.36</v>
      </c>
      <c r="AA24">
        <v>0</v>
      </c>
      <c r="AB24">
        <v>0.53</v>
      </c>
      <c r="AC24">
        <v>6.62</v>
      </c>
      <c r="AD24">
        <v>99.66</v>
      </c>
      <c r="AE24">
        <v>0.6</v>
      </c>
      <c r="AF24">
        <v>0</v>
      </c>
      <c r="AG24">
        <v>0.31</v>
      </c>
      <c r="AH24">
        <v>0.36</v>
      </c>
      <c r="AI24">
        <v>0.61</v>
      </c>
      <c r="AJ24">
        <v>0.31</v>
      </c>
      <c r="AK24">
        <v>20.56</v>
      </c>
      <c r="AL24">
        <v>0.53</v>
      </c>
      <c r="AM24">
        <v>115.55</v>
      </c>
      <c r="AN24">
        <v>27.52</v>
      </c>
      <c r="AO24">
        <v>0</v>
      </c>
      <c r="AP24">
        <v>17.329999999999998</v>
      </c>
      <c r="AQ24">
        <v>48.14</v>
      </c>
      <c r="AR24">
        <v>2.89</v>
      </c>
      <c r="AS24">
        <v>24.07</v>
      </c>
      <c r="AT24">
        <v>49.83</v>
      </c>
      <c r="AU24">
        <v>0.45</v>
      </c>
      <c r="AV24">
        <v>0</v>
      </c>
      <c r="AW24">
        <v>0</v>
      </c>
      <c r="AX24">
        <v>49.83</v>
      </c>
      <c r="AY24">
        <v>0</v>
      </c>
    </row>
    <row r="25" spans="1:51">
      <c r="A25" t="s">
        <v>258</v>
      </c>
      <c r="G25" t="s">
        <v>67</v>
      </c>
      <c r="H25" s="115">
        <v>437.9899999999999</v>
      </c>
      <c r="I25" s="88">
        <v>0.53</v>
      </c>
      <c r="J25" s="88">
        <v>51.61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14.44</v>
      </c>
      <c r="Y25">
        <v>9.6300000000000008</v>
      </c>
      <c r="Z25">
        <v>0.36</v>
      </c>
      <c r="AA25">
        <v>0</v>
      </c>
      <c r="AB25">
        <v>0.53</v>
      </c>
      <c r="AC25">
        <v>6.62</v>
      </c>
      <c r="AD25">
        <v>99.66</v>
      </c>
      <c r="AE25">
        <v>0.6</v>
      </c>
      <c r="AF25">
        <v>0</v>
      </c>
      <c r="AG25">
        <v>0.31</v>
      </c>
      <c r="AH25">
        <v>0.36</v>
      </c>
      <c r="AI25">
        <v>0.61</v>
      </c>
      <c r="AJ25">
        <v>0.31</v>
      </c>
      <c r="AK25">
        <v>20.56</v>
      </c>
      <c r="AL25">
        <v>0.53</v>
      </c>
      <c r="AM25">
        <v>115.55</v>
      </c>
      <c r="AN25">
        <v>27.52</v>
      </c>
      <c r="AO25">
        <v>0</v>
      </c>
      <c r="AP25">
        <v>17.329999999999998</v>
      </c>
      <c r="AQ25">
        <v>48.14</v>
      </c>
      <c r="AR25">
        <v>2.89</v>
      </c>
      <c r="AS25">
        <v>24.07</v>
      </c>
      <c r="AT25">
        <v>49.83</v>
      </c>
      <c r="AU25">
        <v>0.45</v>
      </c>
      <c r="AV25">
        <v>0</v>
      </c>
      <c r="AW25">
        <v>0</v>
      </c>
      <c r="AX25">
        <v>49.83</v>
      </c>
      <c r="AY25">
        <v>0</v>
      </c>
    </row>
    <row r="26" spans="1:51">
      <c r="A26" t="s">
        <v>259</v>
      </c>
      <c r="G26" t="s">
        <v>68</v>
      </c>
      <c r="H26" s="115">
        <v>437.9899999999999</v>
      </c>
      <c r="I26" s="88">
        <v>0.53</v>
      </c>
      <c r="J26" s="88">
        <v>51.61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14.44</v>
      </c>
      <c r="Y26">
        <v>9.6300000000000008</v>
      </c>
      <c r="Z26">
        <v>0.36</v>
      </c>
      <c r="AA26">
        <v>0</v>
      </c>
      <c r="AB26">
        <v>0.53</v>
      </c>
      <c r="AC26">
        <v>6.62</v>
      </c>
      <c r="AD26">
        <v>99.66</v>
      </c>
      <c r="AE26">
        <v>0.6</v>
      </c>
      <c r="AF26">
        <v>0</v>
      </c>
      <c r="AG26">
        <v>0.31</v>
      </c>
      <c r="AH26">
        <v>0.36</v>
      </c>
      <c r="AI26">
        <v>0.61</v>
      </c>
      <c r="AJ26">
        <v>0.31</v>
      </c>
      <c r="AK26">
        <v>20.56</v>
      </c>
      <c r="AL26">
        <v>0.53</v>
      </c>
      <c r="AM26">
        <v>115.55</v>
      </c>
      <c r="AN26">
        <v>27.52</v>
      </c>
      <c r="AO26">
        <v>0</v>
      </c>
      <c r="AP26">
        <v>17.329999999999998</v>
      </c>
      <c r="AQ26">
        <v>48.14</v>
      </c>
      <c r="AR26">
        <v>2.89</v>
      </c>
      <c r="AS26">
        <v>24.07</v>
      </c>
      <c r="AT26">
        <v>49.83</v>
      </c>
      <c r="AU26">
        <v>0.45</v>
      </c>
      <c r="AV26">
        <v>0</v>
      </c>
      <c r="AW26">
        <v>0</v>
      </c>
      <c r="AX26">
        <v>49.83</v>
      </c>
      <c r="AY26">
        <v>0</v>
      </c>
    </row>
    <row r="27" spans="1:51">
      <c r="A27" t="s">
        <v>260</v>
      </c>
      <c r="G27" t="s">
        <v>69</v>
      </c>
      <c r="H27" s="115">
        <v>437.9899999999999</v>
      </c>
      <c r="I27" s="88">
        <v>0.53</v>
      </c>
      <c r="J27" s="88">
        <v>51.61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14.44</v>
      </c>
      <c r="Y27">
        <v>9.6300000000000008</v>
      </c>
      <c r="Z27">
        <v>0.36</v>
      </c>
      <c r="AA27">
        <v>0</v>
      </c>
      <c r="AB27">
        <v>0.53</v>
      </c>
      <c r="AC27">
        <v>6.62</v>
      </c>
      <c r="AD27">
        <v>99.66</v>
      </c>
      <c r="AE27">
        <v>0.6</v>
      </c>
      <c r="AF27">
        <v>0</v>
      </c>
      <c r="AG27">
        <v>0.31</v>
      </c>
      <c r="AH27">
        <v>0.36</v>
      </c>
      <c r="AI27">
        <v>0.61</v>
      </c>
      <c r="AJ27">
        <v>0.31</v>
      </c>
      <c r="AK27">
        <v>20.56</v>
      </c>
      <c r="AL27">
        <v>0.53</v>
      </c>
      <c r="AM27">
        <v>115.55</v>
      </c>
      <c r="AN27">
        <v>27.52</v>
      </c>
      <c r="AO27">
        <v>0</v>
      </c>
      <c r="AP27">
        <v>17.329999999999998</v>
      </c>
      <c r="AQ27">
        <v>48.14</v>
      </c>
      <c r="AR27">
        <v>2.89</v>
      </c>
      <c r="AS27">
        <v>24.07</v>
      </c>
      <c r="AT27">
        <v>49.83</v>
      </c>
      <c r="AU27">
        <v>0.45</v>
      </c>
      <c r="AV27">
        <v>0</v>
      </c>
      <c r="AW27">
        <v>0</v>
      </c>
      <c r="AX27">
        <v>49.83</v>
      </c>
      <c r="AY27">
        <v>0</v>
      </c>
    </row>
    <row r="28" spans="1:51">
      <c r="A28" t="s">
        <v>261</v>
      </c>
      <c r="G28" t="s">
        <v>70</v>
      </c>
      <c r="H28" s="115">
        <v>437.9899999999999</v>
      </c>
      <c r="I28" s="88">
        <v>0.53</v>
      </c>
      <c r="J28" s="88">
        <v>51.61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14.44</v>
      </c>
      <c r="Y28">
        <v>9.6300000000000008</v>
      </c>
      <c r="Z28">
        <v>0.36</v>
      </c>
      <c r="AA28">
        <v>0</v>
      </c>
      <c r="AB28">
        <v>0.53</v>
      </c>
      <c r="AC28">
        <v>6.62</v>
      </c>
      <c r="AD28">
        <v>99.66</v>
      </c>
      <c r="AE28">
        <v>0.6</v>
      </c>
      <c r="AF28">
        <v>0</v>
      </c>
      <c r="AG28">
        <v>0.31</v>
      </c>
      <c r="AH28">
        <v>0.36</v>
      </c>
      <c r="AI28">
        <v>0.61</v>
      </c>
      <c r="AJ28">
        <v>0.31</v>
      </c>
      <c r="AK28">
        <v>20.56</v>
      </c>
      <c r="AL28">
        <v>0.53</v>
      </c>
      <c r="AM28">
        <v>115.55</v>
      </c>
      <c r="AN28">
        <v>27.52</v>
      </c>
      <c r="AO28">
        <v>0</v>
      </c>
      <c r="AP28">
        <v>17.329999999999998</v>
      </c>
      <c r="AQ28">
        <v>48.14</v>
      </c>
      <c r="AR28">
        <v>2.89</v>
      </c>
      <c r="AS28">
        <v>24.07</v>
      </c>
      <c r="AT28">
        <v>49.83</v>
      </c>
      <c r="AU28">
        <v>0.45</v>
      </c>
      <c r="AV28">
        <v>0</v>
      </c>
      <c r="AW28">
        <v>0</v>
      </c>
      <c r="AX28">
        <v>49.83</v>
      </c>
      <c r="AY28">
        <v>0</v>
      </c>
    </row>
    <row r="29" spans="1:51">
      <c r="A29" t="s">
        <v>269</v>
      </c>
      <c r="G29" t="s">
        <v>71</v>
      </c>
      <c r="H29" s="115">
        <v>437.9899999999999</v>
      </c>
      <c r="I29" s="88">
        <v>0.53</v>
      </c>
      <c r="J29" s="88">
        <v>51.61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14.44</v>
      </c>
      <c r="Y29">
        <v>9.6300000000000008</v>
      </c>
      <c r="Z29">
        <v>0.36</v>
      </c>
      <c r="AA29">
        <v>0</v>
      </c>
      <c r="AB29">
        <v>0.53</v>
      </c>
      <c r="AC29">
        <v>6.62</v>
      </c>
      <c r="AD29">
        <v>99.66</v>
      </c>
      <c r="AE29">
        <v>0.6</v>
      </c>
      <c r="AF29">
        <v>0</v>
      </c>
      <c r="AG29">
        <v>0.31</v>
      </c>
      <c r="AH29">
        <v>0.36</v>
      </c>
      <c r="AI29">
        <v>0.61</v>
      </c>
      <c r="AJ29">
        <v>0.31</v>
      </c>
      <c r="AK29">
        <v>20.56</v>
      </c>
      <c r="AL29">
        <v>0.53</v>
      </c>
      <c r="AM29">
        <v>115.55</v>
      </c>
      <c r="AN29">
        <v>27.52</v>
      </c>
      <c r="AO29">
        <v>0</v>
      </c>
      <c r="AP29">
        <v>17.329999999999998</v>
      </c>
      <c r="AQ29">
        <v>48.14</v>
      </c>
      <c r="AR29">
        <v>2.89</v>
      </c>
      <c r="AS29">
        <v>24.07</v>
      </c>
      <c r="AT29">
        <v>49.83</v>
      </c>
      <c r="AU29">
        <v>0.45</v>
      </c>
      <c r="AV29">
        <v>0</v>
      </c>
      <c r="AW29">
        <v>0</v>
      </c>
      <c r="AX29">
        <v>49.83</v>
      </c>
      <c r="AY29">
        <v>0</v>
      </c>
    </row>
    <row r="30" spans="1:51">
      <c r="A30" t="s">
        <v>270</v>
      </c>
      <c r="G30" t="s">
        <v>72</v>
      </c>
      <c r="H30" s="115">
        <v>437.9899999999999</v>
      </c>
      <c r="I30" s="88">
        <v>0.53</v>
      </c>
      <c r="J30" s="88">
        <v>51.61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14.44</v>
      </c>
      <c r="Y30">
        <v>9.6300000000000008</v>
      </c>
      <c r="Z30">
        <v>0.36</v>
      </c>
      <c r="AA30">
        <v>0</v>
      </c>
      <c r="AB30">
        <v>0.53</v>
      </c>
      <c r="AC30">
        <v>6.62</v>
      </c>
      <c r="AD30">
        <v>99.66</v>
      </c>
      <c r="AE30">
        <v>0.6</v>
      </c>
      <c r="AF30">
        <v>0</v>
      </c>
      <c r="AG30">
        <v>0.31</v>
      </c>
      <c r="AH30">
        <v>0.36</v>
      </c>
      <c r="AI30">
        <v>0.61</v>
      </c>
      <c r="AJ30">
        <v>0.31</v>
      </c>
      <c r="AK30">
        <v>20.56</v>
      </c>
      <c r="AL30">
        <v>0.53</v>
      </c>
      <c r="AM30">
        <v>115.55</v>
      </c>
      <c r="AN30">
        <v>27.52</v>
      </c>
      <c r="AO30">
        <v>0</v>
      </c>
      <c r="AP30">
        <v>17.329999999999998</v>
      </c>
      <c r="AQ30">
        <v>48.14</v>
      </c>
      <c r="AR30">
        <v>2.89</v>
      </c>
      <c r="AS30">
        <v>24.07</v>
      </c>
      <c r="AT30">
        <v>49.83</v>
      </c>
      <c r="AU30">
        <v>0.45</v>
      </c>
      <c r="AV30">
        <v>0</v>
      </c>
      <c r="AW30">
        <v>0</v>
      </c>
      <c r="AX30">
        <v>49.83</v>
      </c>
      <c r="AY30">
        <v>0</v>
      </c>
    </row>
    <row r="31" spans="1:51">
      <c r="A31" t="s">
        <v>280</v>
      </c>
      <c r="G31" t="s">
        <v>73</v>
      </c>
      <c r="H31" s="115">
        <v>447.14999999999992</v>
      </c>
      <c r="I31" s="88">
        <v>5.33</v>
      </c>
      <c r="J31" s="88">
        <v>51.61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11.2</v>
      </c>
      <c r="X31">
        <v>14.44</v>
      </c>
      <c r="Y31">
        <v>9.6300000000000008</v>
      </c>
      <c r="Z31">
        <v>0.36</v>
      </c>
      <c r="AA31">
        <v>0</v>
      </c>
      <c r="AB31">
        <v>0.53</v>
      </c>
      <c r="AC31">
        <v>6.62</v>
      </c>
      <c r="AD31">
        <v>99.66</v>
      </c>
      <c r="AE31">
        <v>0.6</v>
      </c>
      <c r="AF31">
        <v>4.8</v>
      </c>
      <c r="AG31">
        <v>0.31</v>
      </c>
      <c r="AH31">
        <v>0.36</v>
      </c>
      <c r="AI31">
        <v>0.61</v>
      </c>
      <c r="AJ31">
        <v>0.31</v>
      </c>
      <c r="AK31">
        <v>20.56</v>
      </c>
      <c r="AL31">
        <v>0.53</v>
      </c>
      <c r="AM31">
        <v>115.55</v>
      </c>
      <c r="AN31">
        <v>25.48</v>
      </c>
      <c r="AO31">
        <v>0</v>
      </c>
      <c r="AP31">
        <v>17.329999999999998</v>
      </c>
      <c r="AQ31">
        <v>48.14</v>
      </c>
      <c r="AR31">
        <v>2.89</v>
      </c>
      <c r="AS31">
        <v>24.07</v>
      </c>
      <c r="AT31">
        <v>49.83</v>
      </c>
      <c r="AU31">
        <v>0.45</v>
      </c>
      <c r="AV31">
        <v>0</v>
      </c>
      <c r="AW31">
        <v>0</v>
      </c>
      <c r="AX31">
        <v>49.83</v>
      </c>
      <c r="AY31">
        <v>0</v>
      </c>
    </row>
    <row r="32" spans="1:51">
      <c r="A32" t="s">
        <v>281</v>
      </c>
      <c r="G32" t="s">
        <v>74</v>
      </c>
      <c r="H32" s="115">
        <v>456.94999999999993</v>
      </c>
      <c r="I32" s="88">
        <v>9.5299999999999994</v>
      </c>
      <c r="J32" s="88">
        <v>51.61</v>
      </c>
      <c r="K32" s="88">
        <v>0</v>
      </c>
      <c r="L32" s="88">
        <v>0.1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21</v>
      </c>
      <c r="X32">
        <v>14.44</v>
      </c>
      <c r="Y32">
        <v>9.6300000000000008</v>
      </c>
      <c r="Z32">
        <v>0.36</v>
      </c>
      <c r="AA32">
        <v>0</v>
      </c>
      <c r="AB32">
        <v>0.53</v>
      </c>
      <c r="AC32">
        <v>6.62</v>
      </c>
      <c r="AD32">
        <v>99.66</v>
      </c>
      <c r="AE32">
        <v>0.6</v>
      </c>
      <c r="AF32">
        <v>9</v>
      </c>
      <c r="AG32">
        <v>0.31</v>
      </c>
      <c r="AH32">
        <v>0.36</v>
      </c>
      <c r="AI32">
        <v>0.61</v>
      </c>
      <c r="AJ32">
        <v>0.31</v>
      </c>
      <c r="AK32">
        <v>20.56</v>
      </c>
      <c r="AL32">
        <v>0.53</v>
      </c>
      <c r="AM32">
        <v>115.55</v>
      </c>
      <c r="AN32">
        <v>25.48</v>
      </c>
      <c r="AO32">
        <v>0</v>
      </c>
      <c r="AP32">
        <v>17.329999999999998</v>
      </c>
      <c r="AQ32">
        <v>48.14</v>
      </c>
      <c r="AR32">
        <v>2.89</v>
      </c>
      <c r="AS32">
        <v>24.07</v>
      </c>
      <c r="AT32">
        <v>49.83</v>
      </c>
      <c r="AU32">
        <v>0.45</v>
      </c>
      <c r="AV32">
        <v>0.1</v>
      </c>
      <c r="AW32">
        <v>0</v>
      </c>
      <c r="AX32">
        <v>49.83</v>
      </c>
      <c r="AY32">
        <v>0</v>
      </c>
    </row>
    <row r="33" spans="1:51">
      <c r="A33" t="s">
        <v>282</v>
      </c>
      <c r="G33" t="s">
        <v>75</v>
      </c>
      <c r="H33" s="115">
        <v>468.84999999999991</v>
      </c>
      <c r="I33" s="88">
        <v>14.629999999999999</v>
      </c>
      <c r="J33" s="88">
        <v>51.61</v>
      </c>
      <c r="K33" s="88">
        <v>0</v>
      </c>
      <c r="L33" s="88">
        <v>0.42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32.9</v>
      </c>
      <c r="X33">
        <v>14.44</v>
      </c>
      <c r="Y33">
        <v>9.6300000000000008</v>
      </c>
      <c r="Z33">
        <v>0.36</v>
      </c>
      <c r="AA33">
        <v>0</v>
      </c>
      <c r="AB33">
        <v>0.53</v>
      </c>
      <c r="AC33">
        <v>6.62</v>
      </c>
      <c r="AD33">
        <v>99.66</v>
      </c>
      <c r="AE33">
        <v>0.6</v>
      </c>
      <c r="AF33">
        <v>14.1</v>
      </c>
      <c r="AG33">
        <v>0.31</v>
      </c>
      <c r="AH33">
        <v>0.36</v>
      </c>
      <c r="AI33">
        <v>0.61</v>
      </c>
      <c r="AJ33">
        <v>0.31</v>
      </c>
      <c r="AK33">
        <v>20.56</v>
      </c>
      <c r="AL33">
        <v>0.53</v>
      </c>
      <c r="AM33">
        <v>115.55</v>
      </c>
      <c r="AN33">
        <v>25.48</v>
      </c>
      <c r="AO33">
        <v>0</v>
      </c>
      <c r="AP33">
        <v>17.329999999999998</v>
      </c>
      <c r="AQ33">
        <v>48.14</v>
      </c>
      <c r="AR33">
        <v>2.89</v>
      </c>
      <c r="AS33">
        <v>24.07</v>
      </c>
      <c r="AT33">
        <v>49.83</v>
      </c>
      <c r="AU33">
        <v>0.45</v>
      </c>
      <c r="AV33">
        <v>0.42</v>
      </c>
      <c r="AW33">
        <v>0</v>
      </c>
      <c r="AX33">
        <v>49.83</v>
      </c>
      <c r="AY33">
        <v>0</v>
      </c>
    </row>
    <row r="34" spans="1:51">
      <c r="A34" t="s">
        <v>283</v>
      </c>
      <c r="G34" t="s">
        <v>76</v>
      </c>
      <c r="H34" s="115">
        <v>483.54999999999995</v>
      </c>
      <c r="I34" s="88">
        <v>20.93</v>
      </c>
      <c r="J34" s="88">
        <v>51.61</v>
      </c>
      <c r="K34" s="88">
        <v>0</v>
      </c>
      <c r="L34" s="88">
        <v>0.86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47.6</v>
      </c>
      <c r="X34">
        <v>14.44</v>
      </c>
      <c r="Y34">
        <v>9.6300000000000008</v>
      </c>
      <c r="Z34">
        <v>0.36</v>
      </c>
      <c r="AA34">
        <v>0</v>
      </c>
      <c r="AB34">
        <v>0.53</v>
      </c>
      <c r="AC34">
        <v>6.62</v>
      </c>
      <c r="AD34">
        <v>99.66</v>
      </c>
      <c r="AE34">
        <v>0.6</v>
      </c>
      <c r="AF34">
        <v>20.399999999999999</v>
      </c>
      <c r="AG34">
        <v>0.31</v>
      </c>
      <c r="AH34">
        <v>0.36</v>
      </c>
      <c r="AI34">
        <v>0.61</v>
      </c>
      <c r="AJ34">
        <v>0.31</v>
      </c>
      <c r="AK34">
        <v>20.56</v>
      </c>
      <c r="AL34">
        <v>0.53</v>
      </c>
      <c r="AM34">
        <v>115.55</v>
      </c>
      <c r="AN34">
        <v>25.48</v>
      </c>
      <c r="AO34">
        <v>0</v>
      </c>
      <c r="AP34">
        <v>17.329999999999998</v>
      </c>
      <c r="AQ34">
        <v>48.14</v>
      </c>
      <c r="AR34">
        <v>2.89</v>
      </c>
      <c r="AS34">
        <v>24.07</v>
      </c>
      <c r="AT34">
        <v>49.83</v>
      </c>
      <c r="AU34">
        <v>0.45</v>
      </c>
      <c r="AV34">
        <v>0.86</v>
      </c>
      <c r="AW34">
        <v>0</v>
      </c>
      <c r="AX34">
        <v>49.83</v>
      </c>
      <c r="AY34">
        <v>0</v>
      </c>
    </row>
    <row r="35" spans="1:51">
      <c r="A35" t="s">
        <v>298</v>
      </c>
      <c r="G35" t="s">
        <v>77</v>
      </c>
      <c r="H35" s="115">
        <v>497.53999999999996</v>
      </c>
      <c r="I35" s="88">
        <v>26.959999999999997</v>
      </c>
      <c r="J35" s="88">
        <v>51.51</v>
      </c>
      <c r="K35" s="88">
        <v>0</v>
      </c>
      <c r="L35" s="88">
        <v>1.1599999999999999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61.6</v>
      </c>
      <c r="X35">
        <v>14.44</v>
      </c>
      <c r="Y35">
        <v>9.6300000000000008</v>
      </c>
      <c r="Z35">
        <v>0.35</v>
      </c>
      <c r="AA35">
        <v>0</v>
      </c>
      <c r="AB35">
        <v>0.56000000000000005</v>
      </c>
      <c r="AC35">
        <v>6.53</v>
      </c>
      <c r="AD35">
        <v>99.66</v>
      </c>
      <c r="AE35">
        <v>0.59</v>
      </c>
      <c r="AF35">
        <v>26.4</v>
      </c>
      <c r="AG35">
        <v>0.31</v>
      </c>
      <c r="AH35">
        <v>0.35</v>
      </c>
      <c r="AI35">
        <v>0.61</v>
      </c>
      <c r="AJ35">
        <v>0.3</v>
      </c>
      <c r="AK35">
        <v>20.56</v>
      </c>
      <c r="AL35">
        <v>0.56000000000000005</v>
      </c>
      <c r="AM35">
        <v>115.55</v>
      </c>
      <c r="AN35">
        <v>25.48</v>
      </c>
      <c r="AO35">
        <v>0</v>
      </c>
      <c r="AP35">
        <v>17.329999999999998</v>
      </c>
      <c r="AQ35">
        <v>48.14</v>
      </c>
      <c r="AR35">
        <v>2.89</v>
      </c>
      <c r="AS35">
        <v>24.07</v>
      </c>
      <c r="AT35">
        <v>49.83</v>
      </c>
      <c r="AU35">
        <v>0.44</v>
      </c>
      <c r="AV35">
        <v>1.1599999999999999</v>
      </c>
      <c r="AW35">
        <v>0</v>
      </c>
      <c r="AX35">
        <v>49.83</v>
      </c>
      <c r="AY35">
        <v>0</v>
      </c>
    </row>
    <row r="36" spans="1:51">
      <c r="A36" t="s">
        <v>331</v>
      </c>
      <c r="G36" t="s">
        <v>78</v>
      </c>
      <c r="H36" s="115">
        <v>514.34</v>
      </c>
      <c r="I36" s="88">
        <v>34.160000000000004</v>
      </c>
      <c r="J36" s="88">
        <v>51.51</v>
      </c>
      <c r="K36" s="88">
        <v>0</v>
      </c>
      <c r="L36" s="88">
        <v>1.63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78.400000000000006</v>
      </c>
      <c r="X36">
        <v>14.44</v>
      </c>
      <c r="Y36">
        <v>9.6300000000000008</v>
      </c>
      <c r="Z36">
        <v>0.35</v>
      </c>
      <c r="AA36">
        <v>0</v>
      </c>
      <c r="AB36">
        <v>0.56000000000000005</v>
      </c>
      <c r="AC36">
        <v>6.53</v>
      </c>
      <c r="AD36">
        <v>99.66</v>
      </c>
      <c r="AE36">
        <v>0.59</v>
      </c>
      <c r="AF36">
        <v>33.6</v>
      </c>
      <c r="AG36">
        <v>0.31</v>
      </c>
      <c r="AH36">
        <v>0.35</v>
      </c>
      <c r="AI36">
        <v>0.61</v>
      </c>
      <c r="AJ36">
        <v>0.3</v>
      </c>
      <c r="AK36">
        <v>20.56</v>
      </c>
      <c r="AL36">
        <v>0.56000000000000005</v>
      </c>
      <c r="AM36">
        <v>115.55</v>
      </c>
      <c r="AN36">
        <v>25.48</v>
      </c>
      <c r="AO36">
        <v>0</v>
      </c>
      <c r="AP36">
        <v>17.329999999999998</v>
      </c>
      <c r="AQ36">
        <v>48.14</v>
      </c>
      <c r="AR36">
        <v>2.89</v>
      </c>
      <c r="AS36">
        <v>24.07</v>
      </c>
      <c r="AT36">
        <v>49.83</v>
      </c>
      <c r="AU36">
        <v>0.44</v>
      </c>
      <c r="AV36">
        <v>1.63</v>
      </c>
      <c r="AW36">
        <v>0</v>
      </c>
      <c r="AX36">
        <v>49.83</v>
      </c>
      <c r="AY36">
        <v>0</v>
      </c>
    </row>
    <row r="37" spans="1:51">
      <c r="A37" t="s">
        <v>332</v>
      </c>
      <c r="G37" t="s">
        <v>79</v>
      </c>
      <c r="H37" s="115">
        <v>526.93999999999994</v>
      </c>
      <c r="I37" s="88">
        <v>39.56</v>
      </c>
      <c r="J37" s="88">
        <v>51.51</v>
      </c>
      <c r="K37" s="88">
        <v>0</v>
      </c>
      <c r="L37" s="88">
        <v>2.5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91</v>
      </c>
      <c r="X37">
        <v>14.44</v>
      </c>
      <c r="Y37">
        <v>9.6300000000000008</v>
      </c>
      <c r="Z37">
        <v>0.35</v>
      </c>
      <c r="AA37">
        <v>0</v>
      </c>
      <c r="AB37">
        <v>0.56000000000000005</v>
      </c>
      <c r="AC37">
        <v>6.53</v>
      </c>
      <c r="AD37">
        <v>99.66</v>
      </c>
      <c r="AE37">
        <v>0.59</v>
      </c>
      <c r="AF37">
        <v>39</v>
      </c>
      <c r="AG37">
        <v>0.31</v>
      </c>
      <c r="AH37">
        <v>0.35</v>
      </c>
      <c r="AI37">
        <v>0.61</v>
      </c>
      <c r="AJ37">
        <v>0.3</v>
      </c>
      <c r="AK37">
        <v>20.56</v>
      </c>
      <c r="AL37">
        <v>0.56000000000000005</v>
      </c>
      <c r="AM37">
        <v>115.55</v>
      </c>
      <c r="AN37">
        <v>25.48</v>
      </c>
      <c r="AO37">
        <v>0</v>
      </c>
      <c r="AP37">
        <v>17.329999999999998</v>
      </c>
      <c r="AQ37">
        <v>48.14</v>
      </c>
      <c r="AR37">
        <v>2.89</v>
      </c>
      <c r="AS37">
        <v>24.07</v>
      </c>
      <c r="AT37">
        <v>49.83</v>
      </c>
      <c r="AU37">
        <v>0.44</v>
      </c>
      <c r="AV37">
        <v>2.5</v>
      </c>
      <c r="AW37">
        <v>0</v>
      </c>
      <c r="AX37">
        <v>49.83</v>
      </c>
      <c r="AY37">
        <v>0</v>
      </c>
    </row>
    <row r="38" spans="1:51">
      <c r="A38" t="s">
        <v>333</v>
      </c>
      <c r="G38" t="s">
        <v>80</v>
      </c>
      <c r="H38" s="115">
        <v>540.93999999999994</v>
      </c>
      <c r="I38" s="88">
        <v>45.56</v>
      </c>
      <c r="J38" s="88">
        <v>51.51</v>
      </c>
      <c r="K38" s="88">
        <v>0</v>
      </c>
      <c r="L38" s="88">
        <v>2.98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105</v>
      </c>
      <c r="X38">
        <v>14.44</v>
      </c>
      <c r="Y38">
        <v>9.6300000000000008</v>
      </c>
      <c r="Z38">
        <v>0.35</v>
      </c>
      <c r="AA38">
        <v>0</v>
      </c>
      <c r="AB38">
        <v>0.56000000000000005</v>
      </c>
      <c r="AC38">
        <v>6.53</v>
      </c>
      <c r="AD38">
        <v>99.66</v>
      </c>
      <c r="AE38">
        <v>0.59</v>
      </c>
      <c r="AF38">
        <v>45</v>
      </c>
      <c r="AG38">
        <v>0.31</v>
      </c>
      <c r="AH38">
        <v>0.35</v>
      </c>
      <c r="AI38">
        <v>0.61</v>
      </c>
      <c r="AJ38">
        <v>0.3</v>
      </c>
      <c r="AK38">
        <v>20.56</v>
      </c>
      <c r="AL38">
        <v>0.56000000000000005</v>
      </c>
      <c r="AM38">
        <v>115.55</v>
      </c>
      <c r="AN38">
        <v>25.48</v>
      </c>
      <c r="AO38">
        <v>0</v>
      </c>
      <c r="AP38">
        <v>17.329999999999998</v>
      </c>
      <c r="AQ38">
        <v>48.14</v>
      </c>
      <c r="AR38">
        <v>2.89</v>
      </c>
      <c r="AS38">
        <v>24.07</v>
      </c>
      <c r="AT38">
        <v>49.83</v>
      </c>
      <c r="AU38">
        <v>0.44</v>
      </c>
      <c r="AV38">
        <v>2.98</v>
      </c>
      <c r="AW38">
        <v>0</v>
      </c>
      <c r="AX38">
        <v>49.83</v>
      </c>
      <c r="AY38">
        <v>0</v>
      </c>
    </row>
    <row r="39" spans="1:51">
      <c r="A39" t="s">
        <v>334</v>
      </c>
      <c r="G39" t="s">
        <v>81</v>
      </c>
      <c r="H39" s="115">
        <v>551.43999999999994</v>
      </c>
      <c r="I39" s="88">
        <v>50.06</v>
      </c>
      <c r="J39" s="88">
        <v>51.51</v>
      </c>
      <c r="K39" s="88">
        <v>0</v>
      </c>
      <c r="L39" s="88">
        <v>3.75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115.5</v>
      </c>
      <c r="X39">
        <v>14.44</v>
      </c>
      <c r="Y39">
        <v>9.6300000000000008</v>
      </c>
      <c r="Z39">
        <v>0.35</v>
      </c>
      <c r="AA39">
        <v>0</v>
      </c>
      <c r="AB39">
        <v>0.56000000000000005</v>
      </c>
      <c r="AC39">
        <v>6.53</v>
      </c>
      <c r="AD39">
        <v>99.66</v>
      </c>
      <c r="AE39">
        <v>0.59</v>
      </c>
      <c r="AF39">
        <v>49.5</v>
      </c>
      <c r="AG39">
        <v>0.31</v>
      </c>
      <c r="AH39">
        <v>0.35</v>
      </c>
      <c r="AI39">
        <v>0.61</v>
      </c>
      <c r="AJ39">
        <v>0.3</v>
      </c>
      <c r="AK39">
        <v>20.56</v>
      </c>
      <c r="AL39">
        <v>0.56000000000000005</v>
      </c>
      <c r="AM39">
        <v>115.55</v>
      </c>
      <c r="AN39">
        <v>25.48</v>
      </c>
      <c r="AO39">
        <v>0</v>
      </c>
      <c r="AP39">
        <v>17.329999999999998</v>
      </c>
      <c r="AQ39">
        <v>48.14</v>
      </c>
      <c r="AR39">
        <v>2.89</v>
      </c>
      <c r="AS39">
        <v>24.07</v>
      </c>
      <c r="AT39">
        <v>49.83</v>
      </c>
      <c r="AU39">
        <v>0.44</v>
      </c>
      <c r="AV39">
        <v>3.75</v>
      </c>
      <c r="AW39">
        <v>0</v>
      </c>
      <c r="AX39">
        <v>49.83</v>
      </c>
      <c r="AY39">
        <v>0</v>
      </c>
    </row>
    <row r="40" spans="1:51">
      <c r="A40" t="s">
        <v>355</v>
      </c>
      <c r="G40" t="s">
        <v>82</v>
      </c>
      <c r="H40" s="115">
        <v>561.94000000000005</v>
      </c>
      <c r="I40" s="88">
        <v>54.56</v>
      </c>
      <c r="J40" s="88">
        <v>51.51</v>
      </c>
      <c r="K40" s="88">
        <v>0</v>
      </c>
      <c r="L40" s="88">
        <v>4.5199999999999996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126</v>
      </c>
      <c r="X40">
        <v>14.44</v>
      </c>
      <c r="Y40">
        <v>9.6300000000000008</v>
      </c>
      <c r="Z40">
        <v>0.35</v>
      </c>
      <c r="AA40">
        <v>0</v>
      </c>
      <c r="AB40">
        <v>0.56000000000000005</v>
      </c>
      <c r="AC40">
        <v>6.53</v>
      </c>
      <c r="AD40">
        <v>99.66</v>
      </c>
      <c r="AE40">
        <v>0.59</v>
      </c>
      <c r="AF40">
        <v>54</v>
      </c>
      <c r="AG40">
        <v>0.31</v>
      </c>
      <c r="AH40">
        <v>0.35</v>
      </c>
      <c r="AI40">
        <v>0.61</v>
      </c>
      <c r="AJ40">
        <v>0.3</v>
      </c>
      <c r="AK40">
        <v>20.56</v>
      </c>
      <c r="AL40">
        <v>0.56000000000000005</v>
      </c>
      <c r="AM40">
        <v>115.55</v>
      </c>
      <c r="AN40">
        <v>25.48</v>
      </c>
      <c r="AO40">
        <v>0</v>
      </c>
      <c r="AP40">
        <v>17.329999999999998</v>
      </c>
      <c r="AQ40">
        <v>48.14</v>
      </c>
      <c r="AR40">
        <v>2.89</v>
      </c>
      <c r="AS40">
        <v>24.07</v>
      </c>
      <c r="AT40">
        <v>49.83</v>
      </c>
      <c r="AU40">
        <v>0.44</v>
      </c>
      <c r="AV40">
        <v>4.5199999999999996</v>
      </c>
      <c r="AW40">
        <v>0</v>
      </c>
      <c r="AX40">
        <v>49.83</v>
      </c>
      <c r="AY40">
        <v>0</v>
      </c>
    </row>
    <row r="41" spans="1:51">
      <c r="A41" t="s">
        <v>356</v>
      </c>
      <c r="G41" t="s">
        <v>83</v>
      </c>
      <c r="H41" s="115">
        <v>572.44000000000005</v>
      </c>
      <c r="I41" s="88">
        <v>59.06</v>
      </c>
      <c r="J41" s="88">
        <v>51.51</v>
      </c>
      <c r="K41" s="88">
        <v>0</v>
      </c>
      <c r="L41" s="88">
        <v>4.71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136.5</v>
      </c>
      <c r="X41">
        <v>14.44</v>
      </c>
      <c r="Y41">
        <v>9.6300000000000008</v>
      </c>
      <c r="Z41">
        <v>0.35</v>
      </c>
      <c r="AA41">
        <v>0</v>
      </c>
      <c r="AB41">
        <v>0.56000000000000005</v>
      </c>
      <c r="AC41">
        <v>6.53</v>
      </c>
      <c r="AD41">
        <v>99.66</v>
      </c>
      <c r="AE41">
        <v>0.59</v>
      </c>
      <c r="AF41">
        <v>58.5</v>
      </c>
      <c r="AG41">
        <v>0.31</v>
      </c>
      <c r="AH41">
        <v>0.35</v>
      </c>
      <c r="AI41">
        <v>0.61</v>
      </c>
      <c r="AJ41">
        <v>0.3</v>
      </c>
      <c r="AK41">
        <v>20.56</v>
      </c>
      <c r="AL41">
        <v>0.56000000000000005</v>
      </c>
      <c r="AM41">
        <v>115.55</v>
      </c>
      <c r="AN41">
        <v>25.48</v>
      </c>
      <c r="AO41">
        <v>0</v>
      </c>
      <c r="AP41">
        <v>17.329999999999998</v>
      </c>
      <c r="AQ41">
        <v>48.14</v>
      </c>
      <c r="AR41">
        <v>2.89</v>
      </c>
      <c r="AS41">
        <v>24.07</v>
      </c>
      <c r="AT41">
        <v>49.83</v>
      </c>
      <c r="AU41">
        <v>0.44</v>
      </c>
      <c r="AV41">
        <v>4.71</v>
      </c>
      <c r="AW41">
        <v>0</v>
      </c>
      <c r="AX41">
        <v>49.83</v>
      </c>
      <c r="AY41">
        <v>0</v>
      </c>
    </row>
    <row r="42" spans="1:51">
      <c r="A42" t="s">
        <v>357</v>
      </c>
      <c r="G42" t="s">
        <v>84</v>
      </c>
      <c r="H42" s="115">
        <v>582.94000000000005</v>
      </c>
      <c r="I42" s="88">
        <v>63.56</v>
      </c>
      <c r="J42" s="88">
        <v>51.51</v>
      </c>
      <c r="K42" s="88">
        <v>0</v>
      </c>
      <c r="L42" s="88">
        <v>5.19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147</v>
      </c>
      <c r="X42">
        <v>14.44</v>
      </c>
      <c r="Y42">
        <v>9.6300000000000008</v>
      </c>
      <c r="Z42">
        <v>0.35</v>
      </c>
      <c r="AA42">
        <v>0</v>
      </c>
      <c r="AB42">
        <v>0.56000000000000005</v>
      </c>
      <c r="AC42">
        <v>6.53</v>
      </c>
      <c r="AD42">
        <v>99.66</v>
      </c>
      <c r="AE42">
        <v>0.59</v>
      </c>
      <c r="AF42">
        <v>63</v>
      </c>
      <c r="AG42">
        <v>0.31</v>
      </c>
      <c r="AH42">
        <v>0.35</v>
      </c>
      <c r="AI42">
        <v>0.61</v>
      </c>
      <c r="AJ42">
        <v>0.3</v>
      </c>
      <c r="AK42">
        <v>20.56</v>
      </c>
      <c r="AL42">
        <v>0.56000000000000005</v>
      </c>
      <c r="AM42">
        <v>115.55</v>
      </c>
      <c r="AN42">
        <v>25.48</v>
      </c>
      <c r="AO42">
        <v>0</v>
      </c>
      <c r="AP42">
        <v>17.329999999999998</v>
      </c>
      <c r="AQ42">
        <v>48.14</v>
      </c>
      <c r="AR42">
        <v>2.89</v>
      </c>
      <c r="AS42">
        <v>24.07</v>
      </c>
      <c r="AT42">
        <v>49.83</v>
      </c>
      <c r="AU42">
        <v>0.44</v>
      </c>
      <c r="AV42">
        <v>5.19</v>
      </c>
      <c r="AW42">
        <v>0</v>
      </c>
      <c r="AX42">
        <v>49.83</v>
      </c>
      <c r="AY42">
        <v>0</v>
      </c>
    </row>
    <row r="43" spans="1:51">
      <c r="A43" t="s">
        <v>363</v>
      </c>
      <c r="G43" t="s">
        <v>85</v>
      </c>
      <c r="H43" s="115">
        <v>593.44000000000005</v>
      </c>
      <c r="I43" s="88">
        <v>68.06</v>
      </c>
      <c r="J43" s="88">
        <v>51.51</v>
      </c>
      <c r="K43" s="88">
        <v>24.07</v>
      </c>
      <c r="L43" s="88">
        <v>5.57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157.5</v>
      </c>
      <c r="X43">
        <v>14.44</v>
      </c>
      <c r="Y43">
        <v>9.6300000000000008</v>
      </c>
      <c r="Z43">
        <v>0.35</v>
      </c>
      <c r="AA43">
        <v>0</v>
      </c>
      <c r="AB43">
        <v>0.56000000000000005</v>
      </c>
      <c r="AC43">
        <v>6.53</v>
      </c>
      <c r="AD43">
        <v>99.66</v>
      </c>
      <c r="AE43">
        <v>0.59</v>
      </c>
      <c r="AF43">
        <v>67.5</v>
      </c>
      <c r="AG43">
        <v>0.31</v>
      </c>
      <c r="AH43">
        <v>0.35</v>
      </c>
      <c r="AI43">
        <v>0.61</v>
      </c>
      <c r="AJ43">
        <v>0.3</v>
      </c>
      <c r="AK43">
        <v>20.56</v>
      </c>
      <c r="AL43">
        <v>0.56000000000000005</v>
      </c>
      <c r="AM43">
        <v>115.55</v>
      </c>
      <c r="AN43">
        <v>25.48</v>
      </c>
      <c r="AO43">
        <v>24.07</v>
      </c>
      <c r="AP43">
        <v>17.329999999999998</v>
      </c>
      <c r="AQ43">
        <v>48.14</v>
      </c>
      <c r="AR43">
        <v>2.89</v>
      </c>
      <c r="AS43">
        <v>24.07</v>
      </c>
      <c r="AT43">
        <v>49.83</v>
      </c>
      <c r="AU43">
        <v>0.44</v>
      </c>
      <c r="AV43">
        <v>5.57</v>
      </c>
      <c r="AW43">
        <v>0</v>
      </c>
      <c r="AX43">
        <v>49.83</v>
      </c>
      <c r="AY43">
        <v>0</v>
      </c>
    </row>
    <row r="44" spans="1:51">
      <c r="A44" t="s">
        <v>367</v>
      </c>
      <c r="G44" t="s">
        <v>86</v>
      </c>
      <c r="H44" s="115">
        <v>603.94000000000005</v>
      </c>
      <c r="I44" s="88">
        <v>72.56</v>
      </c>
      <c r="J44" s="88">
        <v>51.51</v>
      </c>
      <c r="K44" s="88">
        <v>24.07</v>
      </c>
      <c r="L44" s="88">
        <v>5.67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168</v>
      </c>
      <c r="X44">
        <v>14.44</v>
      </c>
      <c r="Y44">
        <v>9.6300000000000008</v>
      </c>
      <c r="Z44">
        <v>0.35</v>
      </c>
      <c r="AA44">
        <v>0</v>
      </c>
      <c r="AB44">
        <v>0.56000000000000005</v>
      </c>
      <c r="AC44">
        <v>6.53</v>
      </c>
      <c r="AD44">
        <v>99.66</v>
      </c>
      <c r="AE44">
        <v>0.59</v>
      </c>
      <c r="AF44">
        <v>72</v>
      </c>
      <c r="AG44">
        <v>0.31</v>
      </c>
      <c r="AH44">
        <v>0.35</v>
      </c>
      <c r="AI44">
        <v>0.61</v>
      </c>
      <c r="AJ44">
        <v>0.3</v>
      </c>
      <c r="AK44">
        <v>20.56</v>
      </c>
      <c r="AL44">
        <v>0.56000000000000005</v>
      </c>
      <c r="AM44">
        <v>115.55</v>
      </c>
      <c r="AN44">
        <v>25.48</v>
      </c>
      <c r="AO44">
        <v>24.07</v>
      </c>
      <c r="AP44">
        <v>17.329999999999998</v>
      </c>
      <c r="AQ44">
        <v>48.14</v>
      </c>
      <c r="AR44">
        <v>2.89</v>
      </c>
      <c r="AS44">
        <v>24.07</v>
      </c>
      <c r="AT44">
        <v>49.83</v>
      </c>
      <c r="AU44">
        <v>0.44</v>
      </c>
      <c r="AV44">
        <v>5.67</v>
      </c>
      <c r="AW44">
        <v>0</v>
      </c>
      <c r="AX44">
        <v>49.83</v>
      </c>
      <c r="AY44">
        <v>0</v>
      </c>
    </row>
    <row r="45" spans="1:51">
      <c r="A45" t="s">
        <v>390</v>
      </c>
      <c r="G45" t="s">
        <v>87</v>
      </c>
      <c r="H45" s="115">
        <v>607.44000000000005</v>
      </c>
      <c r="I45" s="88">
        <v>74.06</v>
      </c>
      <c r="J45" s="88">
        <v>51.51</v>
      </c>
      <c r="K45" s="88">
        <v>24.07</v>
      </c>
      <c r="L45" s="88">
        <v>5.67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171.5</v>
      </c>
      <c r="X45">
        <v>14.44</v>
      </c>
      <c r="Y45">
        <v>9.6300000000000008</v>
      </c>
      <c r="Z45">
        <v>0.35</v>
      </c>
      <c r="AA45">
        <v>0</v>
      </c>
      <c r="AB45">
        <v>0.56000000000000005</v>
      </c>
      <c r="AC45">
        <v>6.53</v>
      </c>
      <c r="AD45">
        <v>99.66</v>
      </c>
      <c r="AE45">
        <v>0.59</v>
      </c>
      <c r="AF45">
        <v>73.5</v>
      </c>
      <c r="AG45">
        <v>0.31</v>
      </c>
      <c r="AH45">
        <v>0.35</v>
      </c>
      <c r="AI45">
        <v>0.61</v>
      </c>
      <c r="AJ45">
        <v>0.3</v>
      </c>
      <c r="AK45">
        <v>20.56</v>
      </c>
      <c r="AL45">
        <v>0.56000000000000005</v>
      </c>
      <c r="AM45">
        <v>115.55</v>
      </c>
      <c r="AN45">
        <v>25.48</v>
      </c>
      <c r="AO45">
        <v>24.07</v>
      </c>
      <c r="AP45">
        <v>17.329999999999998</v>
      </c>
      <c r="AQ45">
        <v>48.14</v>
      </c>
      <c r="AR45">
        <v>2.89</v>
      </c>
      <c r="AS45">
        <v>24.07</v>
      </c>
      <c r="AT45">
        <v>49.83</v>
      </c>
      <c r="AU45">
        <v>0.44</v>
      </c>
      <c r="AV45">
        <v>5.67</v>
      </c>
      <c r="AW45">
        <v>0</v>
      </c>
      <c r="AX45">
        <v>49.83</v>
      </c>
      <c r="AY45">
        <v>0</v>
      </c>
    </row>
    <row r="46" spans="1:51">
      <c r="A46" t="s">
        <v>391</v>
      </c>
      <c r="G46" t="s">
        <v>88</v>
      </c>
      <c r="H46" s="115">
        <v>610.94000000000005</v>
      </c>
      <c r="I46" s="88">
        <v>75.56</v>
      </c>
      <c r="J46" s="88">
        <v>51.51</v>
      </c>
      <c r="K46" s="88">
        <v>24.07</v>
      </c>
      <c r="L46" s="88">
        <v>6.15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175</v>
      </c>
      <c r="X46">
        <v>14.44</v>
      </c>
      <c r="Y46">
        <v>9.6300000000000008</v>
      </c>
      <c r="Z46">
        <v>0.35</v>
      </c>
      <c r="AA46">
        <v>0</v>
      </c>
      <c r="AB46">
        <v>0.56000000000000005</v>
      </c>
      <c r="AC46">
        <v>6.53</v>
      </c>
      <c r="AD46">
        <v>99.66</v>
      </c>
      <c r="AE46">
        <v>0.59</v>
      </c>
      <c r="AF46">
        <v>75</v>
      </c>
      <c r="AG46">
        <v>0.31</v>
      </c>
      <c r="AH46">
        <v>0.35</v>
      </c>
      <c r="AI46">
        <v>0.61</v>
      </c>
      <c r="AJ46">
        <v>0.3</v>
      </c>
      <c r="AK46">
        <v>20.56</v>
      </c>
      <c r="AL46">
        <v>0.56000000000000005</v>
      </c>
      <c r="AM46">
        <v>115.55</v>
      </c>
      <c r="AN46">
        <v>25.48</v>
      </c>
      <c r="AO46">
        <v>24.07</v>
      </c>
      <c r="AP46">
        <v>17.329999999999998</v>
      </c>
      <c r="AQ46">
        <v>48.14</v>
      </c>
      <c r="AR46">
        <v>2.89</v>
      </c>
      <c r="AS46">
        <v>24.07</v>
      </c>
      <c r="AT46">
        <v>49.83</v>
      </c>
      <c r="AU46">
        <v>0.44</v>
      </c>
      <c r="AV46">
        <v>6.15</v>
      </c>
      <c r="AW46">
        <v>0</v>
      </c>
      <c r="AX46">
        <v>49.83</v>
      </c>
      <c r="AY46">
        <v>0</v>
      </c>
    </row>
    <row r="47" spans="1:51">
      <c r="A47" t="s">
        <v>395</v>
      </c>
      <c r="G47" t="s">
        <v>89</v>
      </c>
      <c r="H47" s="115">
        <v>617.94000000000017</v>
      </c>
      <c r="I47" s="88">
        <v>78.56</v>
      </c>
      <c r="J47" s="88">
        <v>51.41</v>
      </c>
      <c r="K47" s="88">
        <v>24.07</v>
      </c>
      <c r="L47" s="88">
        <v>6.92</v>
      </c>
      <c r="M47" s="116">
        <v>0</v>
      </c>
      <c r="N47" s="115">
        <v>0</v>
      </c>
      <c r="O47" s="88">
        <v>10</v>
      </c>
      <c r="P47" s="88">
        <v>0</v>
      </c>
      <c r="Q47" s="88">
        <v>0</v>
      </c>
      <c r="R47" s="88">
        <v>0</v>
      </c>
      <c r="S47" s="116">
        <v>0</v>
      </c>
      <c r="W47">
        <v>182</v>
      </c>
      <c r="X47">
        <v>14.44</v>
      </c>
      <c r="Y47">
        <v>9.6300000000000008</v>
      </c>
      <c r="Z47">
        <v>0.35</v>
      </c>
      <c r="AA47">
        <v>0</v>
      </c>
      <c r="AB47">
        <v>0.56000000000000005</v>
      </c>
      <c r="AC47">
        <v>6.43</v>
      </c>
      <c r="AD47">
        <v>99.66</v>
      </c>
      <c r="AE47">
        <v>0.59</v>
      </c>
      <c r="AF47">
        <v>78</v>
      </c>
      <c r="AG47">
        <v>0.31</v>
      </c>
      <c r="AH47">
        <v>0.35</v>
      </c>
      <c r="AI47">
        <v>0.61</v>
      </c>
      <c r="AJ47">
        <v>0.3</v>
      </c>
      <c r="AK47">
        <v>20.56</v>
      </c>
      <c r="AL47">
        <v>0.56000000000000005</v>
      </c>
      <c r="AM47">
        <v>115.55</v>
      </c>
      <c r="AN47">
        <v>25.48</v>
      </c>
      <c r="AO47">
        <v>24.07</v>
      </c>
      <c r="AP47">
        <v>17.329999999999998</v>
      </c>
      <c r="AQ47">
        <v>48.14</v>
      </c>
      <c r="AR47">
        <v>2.89</v>
      </c>
      <c r="AS47">
        <v>24.07</v>
      </c>
      <c r="AT47">
        <v>49.83</v>
      </c>
      <c r="AU47">
        <v>0.44</v>
      </c>
      <c r="AV47">
        <v>6.92</v>
      </c>
      <c r="AW47">
        <v>10</v>
      </c>
      <c r="AX47">
        <v>49.83</v>
      </c>
      <c r="AY47">
        <v>0</v>
      </c>
    </row>
    <row r="48" spans="1:51">
      <c r="A48" t="s">
        <v>399</v>
      </c>
      <c r="G48" t="s">
        <v>90</v>
      </c>
      <c r="H48" s="115">
        <v>619.34000000000015</v>
      </c>
      <c r="I48" s="88">
        <v>79.16</v>
      </c>
      <c r="J48" s="88">
        <v>51.41</v>
      </c>
      <c r="K48" s="88">
        <v>24.07</v>
      </c>
      <c r="L48" s="88">
        <v>7.11</v>
      </c>
      <c r="M48" s="116">
        <v>0</v>
      </c>
      <c r="N48" s="115">
        <v>0</v>
      </c>
      <c r="O48" s="88">
        <v>10</v>
      </c>
      <c r="P48" s="88">
        <v>0</v>
      </c>
      <c r="Q48" s="88">
        <v>0</v>
      </c>
      <c r="R48" s="88">
        <v>0</v>
      </c>
      <c r="S48" s="116">
        <v>0</v>
      </c>
      <c r="W48">
        <v>183.4</v>
      </c>
      <c r="X48">
        <v>14.44</v>
      </c>
      <c r="Y48">
        <v>9.6300000000000008</v>
      </c>
      <c r="Z48">
        <v>0.35</v>
      </c>
      <c r="AA48">
        <v>0</v>
      </c>
      <c r="AB48">
        <v>0.56000000000000005</v>
      </c>
      <c r="AC48">
        <v>6.43</v>
      </c>
      <c r="AD48">
        <v>99.66</v>
      </c>
      <c r="AE48">
        <v>0.59</v>
      </c>
      <c r="AF48">
        <v>78.599999999999994</v>
      </c>
      <c r="AG48">
        <v>0.31</v>
      </c>
      <c r="AH48">
        <v>0.35</v>
      </c>
      <c r="AI48">
        <v>0.61</v>
      </c>
      <c r="AJ48">
        <v>0.3</v>
      </c>
      <c r="AK48">
        <v>20.56</v>
      </c>
      <c r="AL48">
        <v>0.56000000000000005</v>
      </c>
      <c r="AM48">
        <v>115.55</v>
      </c>
      <c r="AN48">
        <v>25.48</v>
      </c>
      <c r="AO48">
        <v>24.07</v>
      </c>
      <c r="AP48">
        <v>17.329999999999998</v>
      </c>
      <c r="AQ48">
        <v>48.14</v>
      </c>
      <c r="AR48">
        <v>2.89</v>
      </c>
      <c r="AS48">
        <v>24.07</v>
      </c>
      <c r="AT48">
        <v>49.83</v>
      </c>
      <c r="AU48">
        <v>0.44</v>
      </c>
      <c r="AV48">
        <v>7.11</v>
      </c>
      <c r="AW48">
        <v>10</v>
      </c>
      <c r="AX48">
        <v>49.83</v>
      </c>
      <c r="AY48">
        <v>0</v>
      </c>
    </row>
    <row r="49" spans="1:51">
      <c r="A49" t="s">
        <v>400</v>
      </c>
      <c r="G49" t="s">
        <v>91</v>
      </c>
      <c r="H49" s="115">
        <v>619.34000000000015</v>
      </c>
      <c r="I49" s="88">
        <v>79.16</v>
      </c>
      <c r="J49" s="88">
        <v>51.41</v>
      </c>
      <c r="K49" s="88">
        <v>24.07</v>
      </c>
      <c r="L49" s="88">
        <v>7.78</v>
      </c>
      <c r="M49" s="116">
        <v>0</v>
      </c>
      <c r="N49" s="115">
        <v>0</v>
      </c>
      <c r="O49" s="88">
        <v>10</v>
      </c>
      <c r="P49" s="88">
        <v>0</v>
      </c>
      <c r="Q49" s="88">
        <v>0</v>
      </c>
      <c r="R49" s="88">
        <v>0</v>
      </c>
      <c r="S49" s="116">
        <v>0</v>
      </c>
      <c r="W49">
        <v>183.4</v>
      </c>
      <c r="X49">
        <v>14.44</v>
      </c>
      <c r="Y49">
        <v>9.6300000000000008</v>
      </c>
      <c r="Z49">
        <v>0.35</v>
      </c>
      <c r="AA49">
        <v>0</v>
      </c>
      <c r="AB49">
        <v>0.56000000000000005</v>
      </c>
      <c r="AC49">
        <v>6.43</v>
      </c>
      <c r="AD49">
        <v>99.66</v>
      </c>
      <c r="AE49">
        <v>0.59</v>
      </c>
      <c r="AF49">
        <v>78.599999999999994</v>
      </c>
      <c r="AG49">
        <v>0.31</v>
      </c>
      <c r="AH49">
        <v>0.35</v>
      </c>
      <c r="AI49">
        <v>0.61</v>
      </c>
      <c r="AJ49">
        <v>0.3</v>
      </c>
      <c r="AK49">
        <v>20.56</v>
      </c>
      <c r="AL49">
        <v>0.56000000000000005</v>
      </c>
      <c r="AM49">
        <v>115.55</v>
      </c>
      <c r="AN49">
        <v>25.48</v>
      </c>
      <c r="AO49">
        <v>24.07</v>
      </c>
      <c r="AP49">
        <v>17.329999999999998</v>
      </c>
      <c r="AQ49">
        <v>48.14</v>
      </c>
      <c r="AR49">
        <v>2.89</v>
      </c>
      <c r="AS49">
        <v>24.07</v>
      </c>
      <c r="AT49">
        <v>49.83</v>
      </c>
      <c r="AU49">
        <v>0.44</v>
      </c>
      <c r="AV49">
        <v>7.78</v>
      </c>
      <c r="AW49">
        <v>10</v>
      </c>
      <c r="AX49">
        <v>49.83</v>
      </c>
      <c r="AY49">
        <v>0</v>
      </c>
    </row>
    <row r="50" spans="1:51">
      <c r="A50" t="s">
        <v>401</v>
      </c>
      <c r="G50" t="s">
        <v>92</v>
      </c>
      <c r="H50" s="115">
        <v>619.34000000000015</v>
      </c>
      <c r="I50" s="88">
        <v>79.16</v>
      </c>
      <c r="J50" s="88">
        <v>51.41</v>
      </c>
      <c r="K50" s="88">
        <v>24.07</v>
      </c>
      <c r="L50" s="88">
        <v>7.97</v>
      </c>
      <c r="M50" s="116">
        <v>0</v>
      </c>
      <c r="N50" s="115">
        <v>0</v>
      </c>
      <c r="O50" s="88">
        <v>10</v>
      </c>
      <c r="P50" s="88">
        <v>0</v>
      </c>
      <c r="Q50" s="88">
        <v>0</v>
      </c>
      <c r="R50" s="88">
        <v>0</v>
      </c>
      <c r="S50" s="116">
        <v>0</v>
      </c>
      <c r="W50">
        <v>183.4</v>
      </c>
      <c r="X50">
        <v>14.44</v>
      </c>
      <c r="Y50">
        <v>9.6300000000000008</v>
      </c>
      <c r="Z50">
        <v>0.35</v>
      </c>
      <c r="AA50">
        <v>0</v>
      </c>
      <c r="AB50">
        <v>0.56000000000000005</v>
      </c>
      <c r="AC50">
        <v>6.43</v>
      </c>
      <c r="AD50">
        <v>99.66</v>
      </c>
      <c r="AE50">
        <v>0.59</v>
      </c>
      <c r="AF50">
        <v>78.599999999999994</v>
      </c>
      <c r="AG50">
        <v>0.31</v>
      </c>
      <c r="AH50">
        <v>0.35</v>
      </c>
      <c r="AI50">
        <v>0.61</v>
      </c>
      <c r="AJ50">
        <v>0.3</v>
      </c>
      <c r="AK50">
        <v>20.56</v>
      </c>
      <c r="AL50">
        <v>0.56000000000000005</v>
      </c>
      <c r="AM50">
        <v>115.55</v>
      </c>
      <c r="AN50">
        <v>25.48</v>
      </c>
      <c r="AO50">
        <v>24.07</v>
      </c>
      <c r="AP50">
        <v>17.329999999999998</v>
      </c>
      <c r="AQ50">
        <v>48.14</v>
      </c>
      <c r="AR50">
        <v>2.89</v>
      </c>
      <c r="AS50">
        <v>24.07</v>
      </c>
      <c r="AT50">
        <v>49.83</v>
      </c>
      <c r="AU50">
        <v>0.44</v>
      </c>
      <c r="AV50">
        <v>7.97</v>
      </c>
      <c r="AW50">
        <v>10</v>
      </c>
      <c r="AX50">
        <v>49.83</v>
      </c>
      <c r="AY50">
        <v>0</v>
      </c>
    </row>
    <row r="51" spans="1:51">
      <c r="A51" t="s">
        <v>403</v>
      </c>
      <c r="G51" t="s">
        <v>93</v>
      </c>
      <c r="H51" s="115">
        <v>619.34000000000015</v>
      </c>
      <c r="I51" s="88">
        <v>79.16</v>
      </c>
      <c r="J51" s="88">
        <v>51.41</v>
      </c>
      <c r="K51" s="88">
        <v>24.07</v>
      </c>
      <c r="L51" s="88">
        <v>8.07</v>
      </c>
      <c r="M51" s="116">
        <v>0</v>
      </c>
      <c r="N51" s="115">
        <v>0</v>
      </c>
      <c r="O51" s="88">
        <v>10</v>
      </c>
      <c r="P51" s="88">
        <v>0</v>
      </c>
      <c r="Q51" s="88">
        <v>0</v>
      </c>
      <c r="R51" s="88">
        <v>0</v>
      </c>
      <c r="S51" s="116">
        <v>0</v>
      </c>
      <c r="W51">
        <v>183.4</v>
      </c>
      <c r="X51">
        <v>14.44</v>
      </c>
      <c r="Y51">
        <v>9.6300000000000008</v>
      </c>
      <c r="Z51">
        <v>0.35</v>
      </c>
      <c r="AA51">
        <v>0</v>
      </c>
      <c r="AB51">
        <v>0.56000000000000005</v>
      </c>
      <c r="AC51">
        <v>6.43</v>
      </c>
      <c r="AD51">
        <v>99.66</v>
      </c>
      <c r="AE51">
        <v>0.59</v>
      </c>
      <c r="AF51">
        <v>78.599999999999994</v>
      </c>
      <c r="AG51">
        <v>0.31</v>
      </c>
      <c r="AH51">
        <v>0.35</v>
      </c>
      <c r="AI51">
        <v>0.61</v>
      </c>
      <c r="AJ51">
        <v>0.3</v>
      </c>
      <c r="AK51">
        <v>20.56</v>
      </c>
      <c r="AL51">
        <v>0.56000000000000005</v>
      </c>
      <c r="AM51">
        <v>115.55</v>
      </c>
      <c r="AN51">
        <v>25.48</v>
      </c>
      <c r="AO51">
        <v>24.07</v>
      </c>
      <c r="AP51">
        <v>17.329999999999998</v>
      </c>
      <c r="AQ51">
        <v>48.14</v>
      </c>
      <c r="AR51">
        <v>2.89</v>
      </c>
      <c r="AS51">
        <v>24.07</v>
      </c>
      <c r="AT51">
        <v>49.83</v>
      </c>
      <c r="AU51">
        <v>0.44</v>
      </c>
      <c r="AV51">
        <v>8.07</v>
      </c>
      <c r="AW51">
        <v>10</v>
      </c>
      <c r="AX51">
        <v>49.83</v>
      </c>
      <c r="AY51">
        <v>0</v>
      </c>
    </row>
    <row r="52" spans="1:51">
      <c r="A52" t="s">
        <v>404</v>
      </c>
      <c r="G52" t="s">
        <v>94</v>
      </c>
      <c r="H52" s="115">
        <v>619.34000000000015</v>
      </c>
      <c r="I52" s="88">
        <v>79.16</v>
      </c>
      <c r="J52" s="88">
        <v>51.41</v>
      </c>
      <c r="K52" s="88">
        <v>24.07</v>
      </c>
      <c r="L52" s="88">
        <v>8.17</v>
      </c>
      <c r="M52" s="116">
        <v>0</v>
      </c>
      <c r="N52" s="115">
        <v>0</v>
      </c>
      <c r="O52" s="88">
        <v>10</v>
      </c>
      <c r="P52" s="88">
        <v>0</v>
      </c>
      <c r="Q52" s="88">
        <v>0</v>
      </c>
      <c r="R52" s="88">
        <v>0</v>
      </c>
      <c r="S52" s="116">
        <v>0</v>
      </c>
      <c r="W52">
        <v>183.4</v>
      </c>
      <c r="X52">
        <v>14.44</v>
      </c>
      <c r="Y52">
        <v>9.6300000000000008</v>
      </c>
      <c r="Z52">
        <v>0.35</v>
      </c>
      <c r="AA52">
        <v>0</v>
      </c>
      <c r="AB52">
        <v>0.56000000000000005</v>
      </c>
      <c r="AC52">
        <v>6.43</v>
      </c>
      <c r="AD52">
        <v>99.66</v>
      </c>
      <c r="AE52">
        <v>0.59</v>
      </c>
      <c r="AF52">
        <v>78.599999999999994</v>
      </c>
      <c r="AG52">
        <v>0.31</v>
      </c>
      <c r="AH52">
        <v>0.35</v>
      </c>
      <c r="AI52">
        <v>0.61</v>
      </c>
      <c r="AJ52">
        <v>0.3</v>
      </c>
      <c r="AK52">
        <v>20.56</v>
      </c>
      <c r="AL52">
        <v>0.56000000000000005</v>
      </c>
      <c r="AM52">
        <v>115.55</v>
      </c>
      <c r="AN52">
        <v>25.48</v>
      </c>
      <c r="AO52">
        <v>24.07</v>
      </c>
      <c r="AP52">
        <v>17.329999999999998</v>
      </c>
      <c r="AQ52">
        <v>48.14</v>
      </c>
      <c r="AR52">
        <v>2.89</v>
      </c>
      <c r="AS52">
        <v>24.07</v>
      </c>
      <c r="AT52">
        <v>49.83</v>
      </c>
      <c r="AU52">
        <v>0.44</v>
      </c>
      <c r="AV52">
        <v>8.17</v>
      </c>
      <c r="AW52">
        <v>10</v>
      </c>
      <c r="AX52">
        <v>49.83</v>
      </c>
      <c r="AY52">
        <v>0</v>
      </c>
    </row>
    <row r="53" spans="1:51">
      <c r="A53" t="s">
        <v>445</v>
      </c>
      <c r="G53" t="s">
        <v>95</v>
      </c>
      <c r="H53" s="115">
        <v>619.34000000000015</v>
      </c>
      <c r="I53" s="88">
        <v>79.16</v>
      </c>
      <c r="J53" s="88">
        <v>51.41</v>
      </c>
      <c r="K53" s="88">
        <v>24.07</v>
      </c>
      <c r="L53" s="88">
        <v>8.26</v>
      </c>
      <c r="M53" s="116">
        <v>0</v>
      </c>
      <c r="N53" s="115">
        <v>0</v>
      </c>
      <c r="O53" s="88">
        <v>10</v>
      </c>
      <c r="P53" s="88">
        <v>0</v>
      </c>
      <c r="Q53" s="88">
        <v>0</v>
      </c>
      <c r="R53" s="88">
        <v>0</v>
      </c>
      <c r="S53" s="116">
        <v>0</v>
      </c>
      <c r="W53">
        <v>183.4</v>
      </c>
      <c r="X53">
        <v>14.44</v>
      </c>
      <c r="Y53">
        <v>9.6300000000000008</v>
      </c>
      <c r="Z53">
        <v>0.35</v>
      </c>
      <c r="AA53">
        <v>0</v>
      </c>
      <c r="AB53">
        <v>0.56000000000000005</v>
      </c>
      <c r="AC53">
        <v>6.43</v>
      </c>
      <c r="AD53">
        <v>99.66</v>
      </c>
      <c r="AE53">
        <v>0.59</v>
      </c>
      <c r="AF53">
        <v>78.599999999999994</v>
      </c>
      <c r="AG53">
        <v>0.31</v>
      </c>
      <c r="AH53">
        <v>0.35</v>
      </c>
      <c r="AI53">
        <v>0.61</v>
      </c>
      <c r="AJ53">
        <v>0.3</v>
      </c>
      <c r="AK53">
        <v>20.56</v>
      </c>
      <c r="AL53">
        <v>0.56000000000000005</v>
      </c>
      <c r="AM53">
        <v>115.55</v>
      </c>
      <c r="AN53">
        <v>25.48</v>
      </c>
      <c r="AO53">
        <v>24.07</v>
      </c>
      <c r="AP53">
        <v>17.329999999999998</v>
      </c>
      <c r="AQ53">
        <v>48.14</v>
      </c>
      <c r="AR53">
        <v>2.89</v>
      </c>
      <c r="AS53">
        <v>24.07</v>
      </c>
      <c r="AT53">
        <v>49.83</v>
      </c>
      <c r="AU53">
        <v>0.44</v>
      </c>
      <c r="AV53">
        <v>8.26</v>
      </c>
      <c r="AW53">
        <v>10</v>
      </c>
      <c r="AX53">
        <v>49.83</v>
      </c>
      <c r="AY53">
        <v>0</v>
      </c>
    </row>
    <row r="54" spans="1:51">
      <c r="A54" t="s">
        <v>444</v>
      </c>
      <c r="G54" t="s">
        <v>96</v>
      </c>
      <c r="H54" s="115">
        <v>619.34000000000015</v>
      </c>
      <c r="I54" s="88">
        <v>79.16</v>
      </c>
      <c r="J54" s="88">
        <v>51.41</v>
      </c>
      <c r="K54" s="88">
        <v>24.07</v>
      </c>
      <c r="L54" s="88">
        <v>8.31</v>
      </c>
      <c r="M54" s="116">
        <v>0</v>
      </c>
      <c r="N54" s="115">
        <v>0</v>
      </c>
      <c r="O54" s="88">
        <v>10</v>
      </c>
      <c r="P54" s="88">
        <v>0</v>
      </c>
      <c r="Q54" s="88">
        <v>0</v>
      </c>
      <c r="R54" s="88">
        <v>0</v>
      </c>
      <c r="S54" s="116">
        <v>0</v>
      </c>
      <c r="W54">
        <v>183.4</v>
      </c>
      <c r="X54">
        <v>14.44</v>
      </c>
      <c r="Y54">
        <v>9.6300000000000008</v>
      </c>
      <c r="Z54">
        <v>0.35</v>
      </c>
      <c r="AA54">
        <v>0</v>
      </c>
      <c r="AB54">
        <v>0.56000000000000005</v>
      </c>
      <c r="AC54">
        <v>6.43</v>
      </c>
      <c r="AD54">
        <v>99.66</v>
      </c>
      <c r="AE54">
        <v>0.59</v>
      </c>
      <c r="AF54">
        <v>78.599999999999994</v>
      </c>
      <c r="AG54">
        <v>0.31</v>
      </c>
      <c r="AH54">
        <v>0.35</v>
      </c>
      <c r="AI54">
        <v>0.61</v>
      </c>
      <c r="AJ54">
        <v>0.3</v>
      </c>
      <c r="AK54">
        <v>20.56</v>
      </c>
      <c r="AL54">
        <v>0.56000000000000005</v>
      </c>
      <c r="AM54">
        <v>115.55</v>
      </c>
      <c r="AN54">
        <v>25.48</v>
      </c>
      <c r="AO54">
        <v>24.07</v>
      </c>
      <c r="AP54">
        <v>17.329999999999998</v>
      </c>
      <c r="AQ54">
        <v>48.14</v>
      </c>
      <c r="AR54">
        <v>2.89</v>
      </c>
      <c r="AS54">
        <v>24.07</v>
      </c>
      <c r="AT54">
        <v>49.83</v>
      </c>
      <c r="AU54">
        <v>0.44</v>
      </c>
      <c r="AV54">
        <v>8.31</v>
      </c>
      <c r="AW54">
        <v>10</v>
      </c>
      <c r="AX54">
        <v>49.83</v>
      </c>
      <c r="AY54">
        <v>0</v>
      </c>
    </row>
    <row r="55" spans="1:51">
      <c r="A55" t="s">
        <v>446</v>
      </c>
      <c r="G55" t="s">
        <v>97</v>
      </c>
      <c r="H55" s="115">
        <v>619.34000000000015</v>
      </c>
      <c r="I55" s="88">
        <v>79.16</v>
      </c>
      <c r="J55" s="88">
        <v>51.33</v>
      </c>
      <c r="K55" s="88">
        <v>24.07</v>
      </c>
      <c r="L55" s="88">
        <v>8.36</v>
      </c>
      <c r="M55" s="116">
        <v>0</v>
      </c>
      <c r="N55" s="115">
        <v>0</v>
      </c>
      <c r="O55" s="88">
        <v>10</v>
      </c>
      <c r="P55" s="88">
        <v>0</v>
      </c>
      <c r="Q55" s="88">
        <v>0</v>
      </c>
      <c r="R55" s="88">
        <v>0</v>
      </c>
      <c r="S55" s="116">
        <v>0</v>
      </c>
      <c r="W55">
        <v>183.4</v>
      </c>
      <c r="X55">
        <v>14.44</v>
      </c>
      <c r="Y55">
        <v>9.6300000000000008</v>
      </c>
      <c r="Z55">
        <v>0.35</v>
      </c>
      <c r="AA55">
        <v>0</v>
      </c>
      <c r="AB55">
        <v>0.56000000000000005</v>
      </c>
      <c r="AC55">
        <v>6.35</v>
      </c>
      <c r="AD55">
        <v>99.66</v>
      </c>
      <c r="AE55">
        <v>0.59</v>
      </c>
      <c r="AF55">
        <v>78.599999999999994</v>
      </c>
      <c r="AG55">
        <v>0.31</v>
      </c>
      <c r="AH55">
        <v>0.35</v>
      </c>
      <c r="AI55">
        <v>0.61</v>
      </c>
      <c r="AJ55">
        <v>0.3</v>
      </c>
      <c r="AK55">
        <v>20.56</v>
      </c>
      <c r="AL55">
        <v>0.56000000000000005</v>
      </c>
      <c r="AM55">
        <v>115.55</v>
      </c>
      <c r="AN55">
        <v>25.48</v>
      </c>
      <c r="AO55">
        <v>24.07</v>
      </c>
      <c r="AP55">
        <v>17.329999999999998</v>
      </c>
      <c r="AQ55">
        <v>48.14</v>
      </c>
      <c r="AR55">
        <v>2.89</v>
      </c>
      <c r="AS55">
        <v>24.07</v>
      </c>
      <c r="AT55">
        <v>49.83</v>
      </c>
      <c r="AU55">
        <v>0.44</v>
      </c>
      <c r="AV55">
        <v>8.36</v>
      </c>
      <c r="AW55">
        <v>10</v>
      </c>
      <c r="AX55">
        <v>49.83</v>
      </c>
      <c r="AY55">
        <v>0</v>
      </c>
    </row>
    <row r="56" spans="1:51">
      <c r="A56" t="s">
        <v>446</v>
      </c>
      <c r="G56" t="s">
        <v>98</v>
      </c>
      <c r="H56" s="115">
        <v>619.34000000000015</v>
      </c>
      <c r="I56" s="88">
        <v>79.16</v>
      </c>
      <c r="J56" s="88">
        <v>51.33</v>
      </c>
      <c r="K56" s="88">
        <v>24.07</v>
      </c>
      <c r="L56" s="88">
        <v>8.34</v>
      </c>
      <c r="M56" s="116">
        <v>0</v>
      </c>
      <c r="N56" s="115">
        <v>0</v>
      </c>
      <c r="O56" s="88">
        <v>10</v>
      </c>
      <c r="P56" s="88">
        <v>0</v>
      </c>
      <c r="Q56" s="88">
        <v>0</v>
      </c>
      <c r="R56" s="88">
        <v>0</v>
      </c>
      <c r="S56" s="116">
        <v>0</v>
      </c>
      <c r="W56">
        <v>183.4</v>
      </c>
      <c r="X56">
        <v>14.44</v>
      </c>
      <c r="Y56">
        <v>9.6300000000000008</v>
      </c>
      <c r="Z56">
        <v>0.35</v>
      </c>
      <c r="AA56">
        <v>0</v>
      </c>
      <c r="AB56">
        <v>0.56000000000000005</v>
      </c>
      <c r="AC56">
        <v>6.35</v>
      </c>
      <c r="AD56">
        <v>99.66</v>
      </c>
      <c r="AE56">
        <v>0.59</v>
      </c>
      <c r="AF56">
        <v>78.599999999999994</v>
      </c>
      <c r="AG56">
        <v>0.31</v>
      </c>
      <c r="AH56">
        <v>0.35</v>
      </c>
      <c r="AI56">
        <v>0.61</v>
      </c>
      <c r="AJ56">
        <v>0.3</v>
      </c>
      <c r="AK56">
        <v>20.56</v>
      </c>
      <c r="AL56">
        <v>0.56000000000000005</v>
      </c>
      <c r="AM56">
        <v>115.55</v>
      </c>
      <c r="AN56">
        <v>25.48</v>
      </c>
      <c r="AO56">
        <v>24.07</v>
      </c>
      <c r="AP56">
        <v>17.329999999999998</v>
      </c>
      <c r="AQ56">
        <v>48.14</v>
      </c>
      <c r="AR56">
        <v>2.89</v>
      </c>
      <c r="AS56">
        <v>24.07</v>
      </c>
      <c r="AT56">
        <v>49.83</v>
      </c>
      <c r="AU56">
        <v>0.44</v>
      </c>
      <c r="AV56">
        <v>8.34</v>
      </c>
      <c r="AW56">
        <v>10</v>
      </c>
      <c r="AX56">
        <v>49.83</v>
      </c>
      <c r="AY56">
        <v>0</v>
      </c>
    </row>
    <row r="57" spans="1:51">
      <c r="G57" t="s">
        <v>99</v>
      </c>
      <c r="H57" s="115">
        <v>619.34000000000015</v>
      </c>
      <c r="I57" s="88">
        <v>79.16</v>
      </c>
      <c r="J57" s="88">
        <v>51.33</v>
      </c>
      <c r="K57" s="88">
        <v>24.07</v>
      </c>
      <c r="L57" s="88">
        <v>8.26</v>
      </c>
      <c r="M57" s="116">
        <v>0</v>
      </c>
      <c r="N57" s="115">
        <v>0</v>
      </c>
      <c r="O57" s="88">
        <v>10</v>
      </c>
      <c r="P57" s="88">
        <v>0</v>
      </c>
      <c r="Q57" s="88">
        <v>0</v>
      </c>
      <c r="R57" s="88">
        <v>0</v>
      </c>
      <c r="S57" s="116">
        <v>0</v>
      </c>
      <c r="W57">
        <v>183.4</v>
      </c>
      <c r="X57">
        <v>14.44</v>
      </c>
      <c r="Y57">
        <v>9.6300000000000008</v>
      </c>
      <c r="Z57">
        <v>0.35</v>
      </c>
      <c r="AA57">
        <v>0</v>
      </c>
      <c r="AB57">
        <v>0.56000000000000005</v>
      </c>
      <c r="AC57">
        <v>6.35</v>
      </c>
      <c r="AD57">
        <v>99.66</v>
      </c>
      <c r="AE57">
        <v>0.59</v>
      </c>
      <c r="AF57">
        <v>78.599999999999994</v>
      </c>
      <c r="AG57">
        <v>0.31</v>
      </c>
      <c r="AH57">
        <v>0.35</v>
      </c>
      <c r="AI57">
        <v>0.61</v>
      </c>
      <c r="AJ57">
        <v>0.3</v>
      </c>
      <c r="AK57">
        <v>20.56</v>
      </c>
      <c r="AL57">
        <v>0.56000000000000005</v>
      </c>
      <c r="AM57">
        <v>115.55</v>
      </c>
      <c r="AN57">
        <v>25.48</v>
      </c>
      <c r="AO57">
        <v>24.07</v>
      </c>
      <c r="AP57">
        <v>17.329999999999998</v>
      </c>
      <c r="AQ57">
        <v>48.14</v>
      </c>
      <c r="AR57">
        <v>2.89</v>
      </c>
      <c r="AS57">
        <v>24.07</v>
      </c>
      <c r="AT57">
        <v>49.83</v>
      </c>
      <c r="AU57">
        <v>0.44</v>
      </c>
      <c r="AV57">
        <v>8.26</v>
      </c>
      <c r="AW57">
        <v>10</v>
      </c>
      <c r="AX57">
        <v>49.83</v>
      </c>
      <c r="AY57">
        <v>0</v>
      </c>
    </row>
    <row r="58" spans="1:51">
      <c r="G58" t="s">
        <v>100</v>
      </c>
      <c r="H58" s="115">
        <v>620.74000000000012</v>
      </c>
      <c r="I58" s="88">
        <v>79.760000000000005</v>
      </c>
      <c r="J58" s="88">
        <v>51.33</v>
      </c>
      <c r="K58" s="88">
        <v>24.07</v>
      </c>
      <c r="L58" s="88">
        <v>8.17</v>
      </c>
      <c r="M58" s="116">
        <v>0</v>
      </c>
      <c r="N58" s="115">
        <v>0</v>
      </c>
      <c r="O58" s="88">
        <v>10</v>
      </c>
      <c r="P58" s="88">
        <v>0</v>
      </c>
      <c r="Q58" s="88">
        <v>0</v>
      </c>
      <c r="R58" s="88">
        <v>0</v>
      </c>
      <c r="S58" s="116">
        <v>0</v>
      </c>
      <c r="W58">
        <v>184.8</v>
      </c>
      <c r="X58">
        <v>14.44</v>
      </c>
      <c r="Y58">
        <v>9.6300000000000008</v>
      </c>
      <c r="Z58">
        <v>0.35</v>
      </c>
      <c r="AA58">
        <v>0</v>
      </c>
      <c r="AB58">
        <v>0.56000000000000005</v>
      </c>
      <c r="AC58">
        <v>6.35</v>
      </c>
      <c r="AD58">
        <v>99.66</v>
      </c>
      <c r="AE58">
        <v>0.59</v>
      </c>
      <c r="AF58">
        <v>79.2</v>
      </c>
      <c r="AG58">
        <v>0.31</v>
      </c>
      <c r="AH58">
        <v>0.35</v>
      </c>
      <c r="AI58">
        <v>0.61</v>
      </c>
      <c r="AJ58">
        <v>0.3</v>
      </c>
      <c r="AK58">
        <v>20.56</v>
      </c>
      <c r="AL58">
        <v>0.56000000000000005</v>
      </c>
      <c r="AM58">
        <v>115.55</v>
      </c>
      <c r="AN58">
        <v>25.48</v>
      </c>
      <c r="AO58">
        <v>24.07</v>
      </c>
      <c r="AP58">
        <v>17.329999999999998</v>
      </c>
      <c r="AQ58">
        <v>48.14</v>
      </c>
      <c r="AR58">
        <v>2.89</v>
      </c>
      <c r="AS58">
        <v>24.07</v>
      </c>
      <c r="AT58">
        <v>49.83</v>
      </c>
      <c r="AU58">
        <v>0.44</v>
      </c>
      <c r="AV58">
        <v>8.17</v>
      </c>
      <c r="AW58">
        <v>10</v>
      </c>
      <c r="AX58">
        <v>49.83</v>
      </c>
      <c r="AY58">
        <v>0</v>
      </c>
    </row>
    <row r="59" spans="1:51">
      <c r="G59" t="s">
        <v>101</v>
      </c>
      <c r="H59" s="115">
        <v>617.94000000000017</v>
      </c>
      <c r="I59" s="88">
        <v>78.56</v>
      </c>
      <c r="J59" s="88">
        <v>51.33</v>
      </c>
      <c r="K59" s="88">
        <v>24.07</v>
      </c>
      <c r="L59" s="88">
        <v>8.07</v>
      </c>
      <c r="M59" s="116">
        <v>0</v>
      </c>
      <c r="N59" s="115">
        <v>0</v>
      </c>
      <c r="O59" s="88">
        <v>10</v>
      </c>
      <c r="P59" s="88">
        <v>0</v>
      </c>
      <c r="Q59" s="88">
        <v>0</v>
      </c>
      <c r="R59" s="88">
        <v>0</v>
      </c>
      <c r="S59" s="116">
        <v>0</v>
      </c>
      <c r="W59">
        <v>182</v>
      </c>
      <c r="X59">
        <v>14.44</v>
      </c>
      <c r="Y59">
        <v>9.6300000000000008</v>
      </c>
      <c r="Z59">
        <v>0.35</v>
      </c>
      <c r="AA59">
        <v>0</v>
      </c>
      <c r="AB59">
        <v>0.56000000000000005</v>
      </c>
      <c r="AC59">
        <v>6.35</v>
      </c>
      <c r="AD59">
        <v>99.66</v>
      </c>
      <c r="AE59">
        <v>0.59</v>
      </c>
      <c r="AF59">
        <v>78</v>
      </c>
      <c r="AG59">
        <v>0.31</v>
      </c>
      <c r="AH59">
        <v>0.35</v>
      </c>
      <c r="AI59">
        <v>0.61</v>
      </c>
      <c r="AJ59">
        <v>0.3</v>
      </c>
      <c r="AK59">
        <v>20.56</v>
      </c>
      <c r="AL59">
        <v>0.56000000000000005</v>
      </c>
      <c r="AM59">
        <v>115.55</v>
      </c>
      <c r="AN59">
        <v>25.48</v>
      </c>
      <c r="AO59">
        <v>24.07</v>
      </c>
      <c r="AP59">
        <v>17.329999999999998</v>
      </c>
      <c r="AQ59">
        <v>48.14</v>
      </c>
      <c r="AR59">
        <v>2.89</v>
      </c>
      <c r="AS59">
        <v>24.07</v>
      </c>
      <c r="AT59">
        <v>49.83</v>
      </c>
      <c r="AU59">
        <v>0.44</v>
      </c>
      <c r="AV59">
        <v>8.07</v>
      </c>
      <c r="AW59">
        <v>10</v>
      </c>
      <c r="AX59">
        <v>49.83</v>
      </c>
      <c r="AY59">
        <v>0</v>
      </c>
    </row>
    <row r="60" spans="1:51">
      <c r="G60" t="s">
        <v>102</v>
      </c>
      <c r="H60" s="115">
        <v>614.44000000000017</v>
      </c>
      <c r="I60" s="88">
        <v>77.06</v>
      </c>
      <c r="J60" s="88">
        <v>51.33</v>
      </c>
      <c r="K60" s="88">
        <v>24.07</v>
      </c>
      <c r="L60" s="88">
        <v>8.02</v>
      </c>
      <c r="M60" s="116">
        <v>0</v>
      </c>
      <c r="N60" s="115">
        <v>0</v>
      </c>
      <c r="O60" s="88">
        <v>10</v>
      </c>
      <c r="P60" s="88">
        <v>0</v>
      </c>
      <c r="Q60" s="88">
        <v>0</v>
      </c>
      <c r="R60" s="88">
        <v>0</v>
      </c>
      <c r="S60" s="116">
        <v>0</v>
      </c>
      <c r="W60">
        <v>178.5</v>
      </c>
      <c r="X60">
        <v>14.44</v>
      </c>
      <c r="Y60">
        <v>9.6300000000000008</v>
      </c>
      <c r="Z60">
        <v>0.35</v>
      </c>
      <c r="AA60">
        <v>0</v>
      </c>
      <c r="AB60">
        <v>0.56000000000000005</v>
      </c>
      <c r="AC60">
        <v>6.35</v>
      </c>
      <c r="AD60">
        <v>99.66</v>
      </c>
      <c r="AE60">
        <v>0.59</v>
      </c>
      <c r="AF60">
        <v>76.5</v>
      </c>
      <c r="AG60">
        <v>0.31</v>
      </c>
      <c r="AH60">
        <v>0.35</v>
      </c>
      <c r="AI60">
        <v>0.61</v>
      </c>
      <c r="AJ60">
        <v>0.3</v>
      </c>
      <c r="AK60">
        <v>20.56</v>
      </c>
      <c r="AL60">
        <v>0.56000000000000005</v>
      </c>
      <c r="AM60">
        <v>115.55</v>
      </c>
      <c r="AN60">
        <v>25.48</v>
      </c>
      <c r="AO60">
        <v>24.07</v>
      </c>
      <c r="AP60">
        <v>17.329999999999998</v>
      </c>
      <c r="AQ60">
        <v>48.14</v>
      </c>
      <c r="AR60">
        <v>2.89</v>
      </c>
      <c r="AS60">
        <v>24.07</v>
      </c>
      <c r="AT60">
        <v>49.83</v>
      </c>
      <c r="AU60">
        <v>0.44</v>
      </c>
      <c r="AV60">
        <v>8.02</v>
      </c>
      <c r="AW60">
        <v>10</v>
      </c>
      <c r="AX60">
        <v>49.83</v>
      </c>
      <c r="AY60">
        <v>0</v>
      </c>
    </row>
    <row r="61" spans="1:51">
      <c r="G61" t="s">
        <v>103</v>
      </c>
      <c r="H61" s="115">
        <v>609.54000000000008</v>
      </c>
      <c r="I61" s="88">
        <v>74.960000000000008</v>
      </c>
      <c r="J61" s="88">
        <v>51.33</v>
      </c>
      <c r="K61" s="88">
        <v>24.07</v>
      </c>
      <c r="L61" s="88">
        <v>7.88</v>
      </c>
      <c r="M61" s="116">
        <v>0</v>
      </c>
      <c r="N61" s="115">
        <v>0</v>
      </c>
      <c r="O61" s="88">
        <v>10</v>
      </c>
      <c r="P61" s="88">
        <v>0</v>
      </c>
      <c r="Q61" s="88">
        <v>0</v>
      </c>
      <c r="R61" s="88">
        <v>0</v>
      </c>
      <c r="S61" s="116">
        <v>0</v>
      </c>
      <c r="W61">
        <v>173.6</v>
      </c>
      <c r="X61">
        <v>14.44</v>
      </c>
      <c r="Y61">
        <v>9.6300000000000008</v>
      </c>
      <c r="Z61">
        <v>0.35</v>
      </c>
      <c r="AA61">
        <v>0</v>
      </c>
      <c r="AB61">
        <v>0.56000000000000005</v>
      </c>
      <c r="AC61">
        <v>6.35</v>
      </c>
      <c r="AD61">
        <v>99.66</v>
      </c>
      <c r="AE61">
        <v>0.59</v>
      </c>
      <c r="AF61">
        <v>74.400000000000006</v>
      </c>
      <c r="AG61">
        <v>0.31</v>
      </c>
      <c r="AH61">
        <v>0.35</v>
      </c>
      <c r="AI61">
        <v>0.61</v>
      </c>
      <c r="AJ61">
        <v>0.3</v>
      </c>
      <c r="AK61">
        <v>20.56</v>
      </c>
      <c r="AL61">
        <v>0.56000000000000005</v>
      </c>
      <c r="AM61">
        <v>115.55</v>
      </c>
      <c r="AN61">
        <v>25.48</v>
      </c>
      <c r="AO61">
        <v>24.07</v>
      </c>
      <c r="AP61">
        <v>17.329999999999998</v>
      </c>
      <c r="AQ61">
        <v>48.14</v>
      </c>
      <c r="AR61">
        <v>2.89</v>
      </c>
      <c r="AS61">
        <v>24.07</v>
      </c>
      <c r="AT61">
        <v>49.83</v>
      </c>
      <c r="AU61">
        <v>0.44</v>
      </c>
      <c r="AV61">
        <v>7.88</v>
      </c>
      <c r="AW61">
        <v>10</v>
      </c>
      <c r="AX61">
        <v>49.83</v>
      </c>
      <c r="AY61">
        <v>0</v>
      </c>
    </row>
    <row r="62" spans="1:51">
      <c r="G62" t="s">
        <v>104</v>
      </c>
      <c r="H62" s="115">
        <v>603.94000000000005</v>
      </c>
      <c r="I62" s="88">
        <v>72.56</v>
      </c>
      <c r="J62" s="88">
        <v>51.33</v>
      </c>
      <c r="K62" s="88">
        <v>24.07</v>
      </c>
      <c r="L62" s="88">
        <v>7.78</v>
      </c>
      <c r="M62" s="116">
        <v>0</v>
      </c>
      <c r="N62" s="115">
        <v>0</v>
      </c>
      <c r="O62" s="88">
        <v>10</v>
      </c>
      <c r="P62" s="88">
        <v>0</v>
      </c>
      <c r="Q62" s="88">
        <v>0</v>
      </c>
      <c r="R62" s="88">
        <v>0</v>
      </c>
      <c r="S62" s="116">
        <v>0</v>
      </c>
      <c r="W62">
        <v>168</v>
      </c>
      <c r="X62">
        <v>14.44</v>
      </c>
      <c r="Y62">
        <v>9.6300000000000008</v>
      </c>
      <c r="Z62">
        <v>0.35</v>
      </c>
      <c r="AA62">
        <v>0</v>
      </c>
      <c r="AB62">
        <v>0.56000000000000005</v>
      </c>
      <c r="AC62">
        <v>6.35</v>
      </c>
      <c r="AD62">
        <v>99.66</v>
      </c>
      <c r="AE62">
        <v>0.59</v>
      </c>
      <c r="AF62">
        <v>72</v>
      </c>
      <c r="AG62">
        <v>0.31</v>
      </c>
      <c r="AH62">
        <v>0.35</v>
      </c>
      <c r="AI62">
        <v>0.61</v>
      </c>
      <c r="AJ62">
        <v>0.3</v>
      </c>
      <c r="AK62">
        <v>20.56</v>
      </c>
      <c r="AL62">
        <v>0.56000000000000005</v>
      </c>
      <c r="AM62">
        <v>115.55</v>
      </c>
      <c r="AN62">
        <v>25.48</v>
      </c>
      <c r="AO62">
        <v>24.07</v>
      </c>
      <c r="AP62">
        <v>17.329999999999998</v>
      </c>
      <c r="AQ62">
        <v>48.14</v>
      </c>
      <c r="AR62">
        <v>2.89</v>
      </c>
      <c r="AS62">
        <v>24.07</v>
      </c>
      <c r="AT62">
        <v>49.83</v>
      </c>
      <c r="AU62">
        <v>0.44</v>
      </c>
      <c r="AV62">
        <v>7.78</v>
      </c>
      <c r="AW62">
        <v>10</v>
      </c>
      <c r="AX62">
        <v>49.83</v>
      </c>
      <c r="AY62">
        <v>0</v>
      </c>
    </row>
    <row r="63" spans="1:51">
      <c r="G63" t="s">
        <v>105</v>
      </c>
      <c r="H63" s="115">
        <v>595.54000000000008</v>
      </c>
      <c r="I63" s="88">
        <v>68.960000000000008</v>
      </c>
      <c r="J63" s="88">
        <v>51.33</v>
      </c>
      <c r="K63" s="88">
        <v>24.07</v>
      </c>
      <c r="L63" s="88">
        <v>7.73</v>
      </c>
      <c r="M63" s="116">
        <v>0</v>
      </c>
      <c r="N63" s="115">
        <v>0</v>
      </c>
      <c r="O63" s="88">
        <v>10</v>
      </c>
      <c r="P63" s="88">
        <v>0</v>
      </c>
      <c r="Q63" s="88">
        <v>0</v>
      </c>
      <c r="R63" s="88">
        <v>0</v>
      </c>
      <c r="S63" s="116">
        <v>0</v>
      </c>
      <c r="W63">
        <v>159.6</v>
      </c>
      <c r="X63">
        <v>14.44</v>
      </c>
      <c r="Y63">
        <v>9.6300000000000008</v>
      </c>
      <c r="Z63">
        <v>0.35</v>
      </c>
      <c r="AA63">
        <v>0</v>
      </c>
      <c r="AB63">
        <v>0.56000000000000005</v>
      </c>
      <c r="AC63">
        <v>6.35</v>
      </c>
      <c r="AD63">
        <v>99.66</v>
      </c>
      <c r="AE63">
        <v>0.59</v>
      </c>
      <c r="AF63">
        <v>68.400000000000006</v>
      </c>
      <c r="AG63">
        <v>0.31</v>
      </c>
      <c r="AH63">
        <v>0.35</v>
      </c>
      <c r="AI63">
        <v>0.61</v>
      </c>
      <c r="AJ63">
        <v>0.3</v>
      </c>
      <c r="AK63">
        <v>20.56</v>
      </c>
      <c r="AL63">
        <v>0.56000000000000005</v>
      </c>
      <c r="AM63">
        <v>115.55</v>
      </c>
      <c r="AN63">
        <v>25.48</v>
      </c>
      <c r="AO63">
        <v>24.07</v>
      </c>
      <c r="AP63">
        <v>17.329999999999998</v>
      </c>
      <c r="AQ63">
        <v>48.14</v>
      </c>
      <c r="AR63">
        <v>2.89</v>
      </c>
      <c r="AS63">
        <v>24.07</v>
      </c>
      <c r="AT63">
        <v>49.83</v>
      </c>
      <c r="AU63">
        <v>0.44</v>
      </c>
      <c r="AV63">
        <v>7.73</v>
      </c>
      <c r="AW63">
        <v>10</v>
      </c>
      <c r="AX63">
        <v>49.83</v>
      </c>
      <c r="AY63">
        <v>0</v>
      </c>
    </row>
    <row r="64" spans="1:51">
      <c r="G64" t="s">
        <v>106</v>
      </c>
      <c r="H64" s="115">
        <v>587.1400000000001</v>
      </c>
      <c r="I64" s="88">
        <v>65.36</v>
      </c>
      <c r="J64" s="88">
        <v>51.33</v>
      </c>
      <c r="K64" s="88">
        <v>24.07</v>
      </c>
      <c r="L64" s="88">
        <v>7.69</v>
      </c>
      <c r="M64" s="116">
        <v>0</v>
      </c>
      <c r="N64" s="115">
        <v>0</v>
      </c>
      <c r="O64" s="88">
        <v>10</v>
      </c>
      <c r="P64" s="88">
        <v>0</v>
      </c>
      <c r="Q64" s="88">
        <v>0</v>
      </c>
      <c r="R64" s="88">
        <v>0</v>
      </c>
      <c r="S64" s="116">
        <v>0</v>
      </c>
      <c r="W64">
        <v>151.19999999999999</v>
      </c>
      <c r="X64">
        <v>14.44</v>
      </c>
      <c r="Y64">
        <v>9.6300000000000008</v>
      </c>
      <c r="Z64">
        <v>0.35</v>
      </c>
      <c r="AA64">
        <v>0</v>
      </c>
      <c r="AB64">
        <v>0.56000000000000005</v>
      </c>
      <c r="AC64">
        <v>6.35</v>
      </c>
      <c r="AD64">
        <v>99.66</v>
      </c>
      <c r="AE64">
        <v>0.59</v>
      </c>
      <c r="AF64">
        <v>64.8</v>
      </c>
      <c r="AG64">
        <v>0.31</v>
      </c>
      <c r="AH64">
        <v>0.35</v>
      </c>
      <c r="AI64">
        <v>0.61</v>
      </c>
      <c r="AJ64">
        <v>0.3</v>
      </c>
      <c r="AK64">
        <v>20.56</v>
      </c>
      <c r="AL64">
        <v>0.56000000000000005</v>
      </c>
      <c r="AM64">
        <v>115.55</v>
      </c>
      <c r="AN64">
        <v>25.48</v>
      </c>
      <c r="AO64">
        <v>24.07</v>
      </c>
      <c r="AP64">
        <v>17.329999999999998</v>
      </c>
      <c r="AQ64">
        <v>48.14</v>
      </c>
      <c r="AR64">
        <v>2.89</v>
      </c>
      <c r="AS64">
        <v>24.07</v>
      </c>
      <c r="AT64">
        <v>49.83</v>
      </c>
      <c r="AU64">
        <v>0.44</v>
      </c>
      <c r="AV64">
        <v>7.69</v>
      </c>
      <c r="AW64">
        <v>10</v>
      </c>
      <c r="AX64">
        <v>49.83</v>
      </c>
      <c r="AY64">
        <v>0</v>
      </c>
    </row>
    <row r="65" spans="7:51">
      <c r="G65" t="s">
        <v>107</v>
      </c>
      <c r="H65" s="115">
        <v>572.44000000000005</v>
      </c>
      <c r="I65" s="88">
        <v>59.06</v>
      </c>
      <c r="J65" s="88">
        <v>51.33</v>
      </c>
      <c r="K65" s="88">
        <v>24.07</v>
      </c>
      <c r="L65" s="88">
        <v>6.82</v>
      </c>
      <c r="M65" s="116">
        <v>0</v>
      </c>
      <c r="N65" s="115">
        <v>0</v>
      </c>
      <c r="O65" s="88">
        <v>10</v>
      </c>
      <c r="P65" s="88">
        <v>0</v>
      </c>
      <c r="Q65" s="88">
        <v>0</v>
      </c>
      <c r="R65" s="88">
        <v>0</v>
      </c>
      <c r="S65" s="116">
        <v>0</v>
      </c>
      <c r="W65">
        <v>136.5</v>
      </c>
      <c r="X65">
        <v>14.44</v>
      </c>
      <c r="Y65">
        <v>9.6300000000000008</v>
      </c>
      <c r="Z65">
        <v>0.35</v>
      </c>
      <c r="AA65">
        <v>0</v>
      </c>
      <c r="AB65">
        <v>0.56000000000000005</v>
      </c>
      <c r="AC65">
        <v>6.35</v>
      </c>
      <c r="AD65">
        <v>99.66</v>
      </c>
      <c r="AE65">
        <v>0.59</v>
      </c>
      <c r="AF65">
        <v>58.5</v>
      </c>
      <c r="AG65">
        <v>0.31</v>
      </c>
      <c r="AH65">
        <v>0.35</v>
      </c>
      <c r="AI65">
        <v>0.61</v>
      </c>
      <c r="AJ65">
        <v>0.3</v>
      </c>
      <c r="AK65">
        <v>20.56</v>
      </c>
      <c r="AL65">
        <v>0.56000000000000005</v>
      </c>
      <c r="AM65">
        <v>115.55</v>
      </c>
      <c r="AN65">
        <v>25.48</v>
      </c>
      <c r="AO65">
        <v>24.07</v>
      </c>
      <c r="AP65">
        <v>17.329999999999998</v>
      </c>
      <c r="AQ65">
        <v>48.14</v>
      </c>
      <c r="AR65">
        <v>2.89</v>
      </c>
      <c r="AS65">
        <v>24.07</v>
      </c>
      <c r="AT65">
        <v>49.83</v>
      </c>
      <c r="AU65">
        <v>0.44</v>
      </c>
      <c r="AV65">
        <v>6.82</v>
      </c>
      <c r="AW65">
        <v>10</v>
      </c>
      <c r="AX65">
        <v>49.83</v>
      </c>
      <c r="AY65">
        <v>0</v>
      </c>
    </row>
    <row r="66" spans="7:51">
      <c r="G66" t="s">
        <v>108</v>
      </c>
      <c r="H66" s="115">
        <v>561.94000000000005</v>
      </c>
      <c r="I66" s="88">
        <v>54.56</v>
      </c>
      <c r="J66" s="88">
        <v>51.33</v>
      </c>
      <c r="K66" s="88">
        <v>24.07</v>
      </c>
      <c r="L66" s="88">
        <v>6.05</v>
      </c>
      <c r="M66" s="116">
        <v>0</v>
      </c>
      <c r="N66" s="115">
        <v>0</v>
      </c>
      <c r="O66" s="88">
        <v>10</v>
      </c>
      <c r="P66" s="88">
        <v>0</v>
      </c>
      <c r="Q66" s="88">
        <v>0</v>
      </c>
      <c r="R66" s="88">
        <v>0</v>
      </c>
      <c r="S66" s="116">
        <v>0</v>
      </c>
      <c r="W66">
        <v>126</v>
      </c>
      <c r="X66">
        <v>14.44</v>
      </c>
      <c r="Y66">
        <v>9.6300000000000008</v>
      </c>
      <c r="Z66">
        <v>0.35</v>
      </c>
      <c r="AA66">
        <v>0</v>
      </c>
      <c r="AB66">
        <v>0.56000000000000005</v>
      </c>
      <c r="AC66">
        <v>6.35</v>
      </c>
      <c r="AD66">
        <v>99.66</v>
      </c>
      <c r="AE66">
        <v>0.59</v>
      </c>
      <c r="AF66">
        <v>54</v>
      </c>
      <c r="AG66">
        <v>0.31</v>
      </c>
      <c r="AH66">
        <v>0.35</v>
      </c>
      <c r="AI66">
        <v>0.61</v>
      </c>
      <c r="AJ66">
        <v>0.3</v>
      </c>
      <c r="AK66">
        <v>20.56</v>
      </c>
      <c r="AL66">
        <v>0.56000000000000005</v>
      </c>
      <c r="AM66">
        <v>115.55</v>
      </c>
      <c r="AN66">
        <v>25.48</v>
      </c>
      <c r="AO66">
        <v>24.07</v>
      </c>
      <c r="AP66">
        <v>17.329999999999998</v>
      </c>
      <c r="AQ66">
        <v>48.14</v>
      </c>
      <c r="AR66">
        <v>2.89</v>
      </c>
      <c r="AS66">
        <v>24.07</v>
      </c>
      <c r="AT66">
        <v>49.83</v>
      </c>
      <c r="AU66">
        <v>0.44</v>
      </c>
      <c r="AV66">
        <v>6.05</v>
      </c>
      <c r="AW66">
        <v>10</v>
      </c>
      <c r="AX66">
        <v>49.83</v>
      </c>
      <c r="AY66">
        <v>0</v>
      </c>
    </row>
    <row r="67" spans="7:51">
      <c r="G67" t="s">
        <v>109</v>
      </c>
      <c r="H67" s="115">
        <v>553.08999999999992</v>
      </c>
      <c r="I67" s="88">
        <v>49.46</v>
      </c>
      <c r="J67" s="88">
        <v>51.41</v>
      </c>
      <c r="K67" s="88">
        <v>0</v>
      </c>
      <c r="L67" s="88">
        <v>5.67</v>
      </c>
      <c r="M67" s="116">
        <v>0</v>
      </c>
      <c r="N67" s="115">
        <v>0</v>
      </c>
      <c r="O67" s="88">
        <v>10</v>
      </c>
      <c r="P67" s="88">
        <v>0</v>
      </c>
      <c r="Q67" s="88">
        <v>0</v>
      </c>
      <c r="R67" s="88">
        <v>0</v>
      </c>
      <c r="S67" s="116">
        <v>0</v>
      </c>
      <c r="W67">
        <v>114.1</v>
      </c>
      <c r="X67">
        <v>14.44</v>
      </c>
      <c r="Y67">
        <v>9.6300000000000008</v>
      </c>
      <c r="Z67">
        <v>0.35</v>
      </c>
      <c r="AA67">
        <v>0</v>
      </c>
      <c r="AB67">
        <v>0.56000000000000005</v>
      </c>
      <c r="AC67">
        <v>6.43</v>
      </c>
      <c r="AD67">
        <v>99.66</v>
      </c>
      <c r="AE67">
        <v>0.59</v>
      </c>
      <c r="AF67">
        <v>48.9</v>
      </c>
      <c r="AG67">
        <v>0.31</v>
      </c>
      <c r="AH67">
        <v>0.35</v>
      </c>
      <c r="AI67">
        <v>0.61</v>
      </c>
      <c r="AJ67">
        <v>0.3</v>
      </c>
      <c r="AK67">
        <v>20.56</v>
      </c>
      <c r="AL67">
        <v>0.56000000000000005</v>
      </c>
      <c r="AM67">
        <v>115.55</v>
      </c>
      <c r="AN67">
        <v>28.53</v>
      </c>
      <c r="AO67">
        <v>0</v>
      </c>
      <c r="AP67">
        <v>17.329999999999998</v>
      </c>
      <c r="AQ67">
        <v>48.14</v>
      </c>
      <c r="AR67">
        <v>2.89</v>
      </c>
      <c r="AS67">
        <v>24.07</v>
      </c>
      <c r="AT67">
        <v>49.83</v>
      </c>
      <c r="AU67">
        <v>0.44</v>
      </c>
      <c r="AV67">
        <v>5.67</v>
      </c>
      <c r="AW67">
        <v>10</v>
      </c>
      <c r="AX67">
        <v>49.83</v>
      </c>
      <c r="AY67">
        <v>0</v>
      </c>
    </row>
    <row r="68" spans="7:51">
      <c r="G68" t="s">
        <v>110</v>
      </c>
      <c r="H68" s="115">
        <v>541.89</v>
      </c>
      <c r="I68" s="88">
        <v>44.660000000000004</v>
      </c>
      <c r="J68" s="88">
        <v>51.41</v>
      </c>
      <c r="K68" s="88">
        <v>0</v>
      </c>
      <c r="L68" s="88">
        <v>4.9000000000000004</v>
      </c>
      <c r="M68" s="116">
        <v>0</v>
      </c>
      <c r="N68" s="115">
        <v>0</v>
      </c>
      <c r="O68" s="88">
        <v>10</v>
      </c>
      <c r="P68" s="88">
        <v>0</v>
      </c>
      <c r="Q68" s="88">
        <v>0</v>
      </c>
      <c r="R68" s="88">
        <v>0</v>
      </c>
      <c r="S68" s="116">
        <v>0</v>
      </c>
      <c r="W68">
        <v>102.9</v>
      </c>
      <c r="X68">
        <v>14.44</v>
      </c>
      <c r="Y68">
        <v>9.6300000000000008</v>
      </c>
      <c r="Z68">
        <v>0.35</v>
      </c>
      <c r="AA68">
        <v>0</v>
      </c>
      <c r="AB68">
        <v>0.56000000000000005</v>
      </c>
      <c r="AC68">
        <v>6.43</v>
      </c>
      <c r="AD68">
        <v>99.66</v>
      </c>
      <c r="AE68">
        <v>0.59</v>
      </c>
      <c r="AF68">
        <v>44.1</v>
      </c>
      <c r="AG68">
        <v>0.31</v>
      </c>
      <c r="AH68">
        <v>0.35</v>
      </c>
      <c r="AI68">
        <v>0.61</v>
      </c>
      <c r="AJ68">
        <v>0.3</v>
      </c>
      <c r="AK68">
        <v>20.56</v>
      </c>
      <c r="AL68">
        <v>0.56000000000000005</v>
      </c>
      <c r="AM68">
        <v>115.55</v>
      </c>
      <c r="AN68">
        <v>28.53</v>
      </c>
      <c r="AO68">
        <v>0</v>
      </c>
      <c r="AP68">
        <v>17.329999999999998</v>
      </c>
      <c r="AQ68">
        <v>48.14</v>
      </c>
      <c r="AR68">
        <v>2.89</v>
      </c>
      <c r="AS68">
        <v>24.07</v>
      </c>
      <c r="AT68">
        <v>49.83</v>
      </c>
      <c r="AU68">
        <v>0.44</v>
      </c>
      <c r="AV68">
        <v>4.9000000000000004</v>
      </c>
      <c r="AW68">
        <v>10</v>
      </c>
      <c r="AX68">
        <v>49.83</v>
      </c>
      <c r="AY68">
        <v>0</v>
      </c>
    </row>
    <row r="69" spans="7:51">
      <c r="G69" t="s">
        <v>111</v>
      </c>
      <c r="H69" s="115">
        <v>529.9899999999999</v>
      </c>
      <c r="I69" s="88">
        <v>39.56</v>
      </c>
      <c r="J69" s="88">
        <v>51.41</v>
      </c>
      <c r="K69" s="88">
        <v>0</v>
      </c>
      <c r="L69" s="88">
        <v>4.32</v>
      </c>
      <c r="M69" s="116">
        <v>0</v>
      </c>
      <c r="N69" s="115">
        <v>0</v>
      </c>
      <c r="O69" s="88">
        <v>10</v>
      </c>
      <c r="P69" s="88">
        <v>0</v>
      </c>
      <c r="Q69" s="88">
        <v>0</v>
      </c>
      <c r="R69" s="88">
        <v>0</v>
      </c>
      <c r="S69" s="116">
        <v>0</v>
      </c>
      <c r="W69">
        <v>91</v>
      </c>
      <c r="X69">
        <v>14.44</v>
      </c>
      <c r="Y69">
        <v>9.6300000000000008</v>
      </c>
      <c r="Z69">
        <v>0.35</v>
      </c>
      <c r="AA69">
        <v>0</v>
      </c>
      <c r="AB69">
        <v>0.56000000000000005</v>
      </c>
      <c r="AC69">
        <v>6.43</v>
      </c>
      <c r="AD69">
        <v>99.66</v>
      </c>
      <c r="AE69">
        <v>0.59</v>
      </c>
      <c r="AF69">
        <v>39</v>
      </c>
      <c r="AG69">
        <v>0.31</v>
      </c>
      <c r="AH69">
        <v>0.35</v>
      </c>
      <c r="AI69">
        <v>0.61</v>
      </c>
      <c r="AJ69">
        <v>0.3</v>
      </c>
      <c r="AK69">
        <v>20.56</v>
      </c>
      <c r="AL69">
        <v>0.56000000000000005</v>
      </c>
      <c r="AM69">
        <v>115.55</v>
      </c>
      <c r="AN69">
        <v>28.53</v>
      </c>
      <c r="AO69">
        <v>0</v>
      </c>
      <c r="AP69">
        <v>17.329999999999998</v>
      </c>
      <c r="AQ69">
        <v>48.14</v>
      </c>
      <c r="AR69">
        <v>2.89</v>
      </c>
      <c r="AS69">
        <v>24.07</v>
      </c>
      <c r="AT69">
        <v>49.83</v>
      </c>
      <c r="AU69">
        <v>0.44</v>
      </c>
      <c r="AV69">
        <v>4.32</v>
      </c>
      <c r="AW69">
        <v>10</v>
      </c>
      <c r="AX69">
        <v>49.83</v>
      </c>
      <c r="AY69">
        <v>0</v>
      </c>
    </row>
    <row r="70" spans="7:51">
      <c r="G70" t="s">
        <v>112</v>
      </c>
      <c r="H70" s="115">
        <v>515.9899999999999</v>
      </c>
      <c r="I70" s="88">
        <v>33.56</v>
      </c>
      <c r="J70" s="88">
        <v>51.41</v>
      </c>
      <c r="K70" s="88">
        <v>0</v>
      </c>
      <c r="L70" s="88">
        <v>3.46</v>
      </c>
      <c r="M70" s="116">
        <v>0</v>
      </c>
      <c r="N70" s="115">
        <v>0</v>
      </c>
      <c r="O70" s="88">
        <v>10</v>
      </c>
      <c r="P70" s="88">
        <v>0</v>
      </c>
      <c r="Q70" s="88">
        <v>0</v>
      </c>
      <c r="R70" s="88">
        <v>0</v>
      </c>
      <c r="S70" s="116">
        <v>0</v>
      </c>
      <c r="W70">
        <v>77</v>
      </c>
      <c r="X70">
        <v>14.44</v>
      </c>
      <c r="Y70">
        <v>9.6300000000000008</v>
      </c>
      <c r="Z70">
        <v>0.35</v>
      </c>
      <c r="AA70">
        <v>0</v>
      </c>
      <c r="AB70">
        <v>0.56000000000000005</v>
      </c>
      <c r="AC70">
        <v>6.43</v>
      </c>
      <c r="AD70">
        <v>99.66</v>
      </c>
      <c r="AE70">
        <v>0.59</v>
      </c>
      <c r="AF70">
        <v>33</v>
      </c>
      <c r="AG70">
        <v>0.31</v>
      </c>
      <c r="AH70">
        <v>0.35</v>
      </c>
      <c r="AI70">
        <v>0.61</v>
      </c>
      <c r="AJ70">
        <v>0.3</v>
      </c>
      <c r="AK70">
        <v>20.56</v>
      </c>
      <c r="AL70">
        <v>0.56000000000000005</v>
      </c>
      <c r="AM70">
        <v>115.55</v>
      </c>
      <c r="AN70">
        <v>28.53</v>
      </c>
      <c r="AO70">
        <v>0</v>
      </c>
      <c r="AP70">
        <v>17.329999999999998</v>
      </c>
      <c r="AQ70">
        <v>48.14</v>
      </c>
      <c r="AR70">
        <v>2.89</v>
      </c>
      <c r="AS70">
        <v>24.07</v>
      </c>
      <c r="AT70">
        <v>49.83</v>
      </c>
      <c r="AU70">
        <v>0.44</v>
      </c>
      <c r="AV70">
        <v>3.46</v>
      </c>
      <c r="AW70">
        <v>10</v>
      </c>
      <c r="AX70">
        <v>49.83</v>
      </c>
      <c r="AY70">
        <v>0</v>
      </c>
    </row>
    <row r="71" spans="7:51">
      <c r="G71" t="s">
        <v>113</v>
      </c>
      <c r="H71" s="115">
        <v>504.02999999999992</v>
      </c>
      <c r="I71" s="88">
        <v>27.56</v>
      </c>
      <c r="J71" s="88">
        <v>51.51</v>
      </c>
      <c r="K71" s="88">
        <v>0</v>
      </c>
      <c r="L71" s="88">
        <v>2.59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63</v>
      </c>
      <c r="X71">
        <v>14.44</v>
      </c>
      <c r="Y71">
        <v>9.6300000000000008</v>
      </c>
      <c r="Z71">
        <v>0.35</v>
      </c>
      <c r="AA71">
        <v>0</v>
      </c>
      <c r="AB71">
        <v>0.56000000000000005</v>
      </c>
      <c r="AC71">
        <v>6.53</v>
      </c>
      <c r="AD71">
        <v>99.66</v>
      </c>
      <c r="AE71">
        <v>0.59</v>
      </c>
      <c r="AF71">
        <v>27</v>
      </c>
      <c r="AG71">
        <v>0.31</v>
      </c>
      <c r="AH71">
        <v>0.35</v>
      </c>
      <c r="AI71">
        <v>0.61</v>
      </c>
      <c r="AJ71">
        <v>0.3</v>
      </c>
      <c r="AK71">
        <v>20.56</v>
      </c>
      <c r="AL71">
        <v>0.56000000000000005</v>
      </c>
      <c r="AM71">
        <v>115.55</v>
      </c>
      <c r="AN71">
        <v>30.57</v>
      </c>
      <c r="AO71">
        <v>0</v>
      </c>
      <c r="AP71">
        <v>17.329999999999998</v>
      </c>
      <c r="AQ71">
        <v>48.14</v>
      </c>
      <c r="AR71">
        <v>2.89</v>
      </c>
      <c r="AS71">
        <v>24.07</v>
      </c>
      <c r="AT71">
        <v>49.83</v>
      </c>
      <c r="AU71">
        <v>0.44</v>
      </c>
      <c r="AV71">
        <v>2.59</v>
      </c>
      <c r="AW71">
        <v>0</v>
      </c>
      <c r="AX71">
        <v>49.83</v>
      </c>
      <c r="AY71">
        <v>0</v>
      </c>
    </row>
    <row r="72" spans="7:51">
      <c r="G72" t="s">
        <v>114</v>
      </c>
      <c r="H72" s="115">
        <v>490.02999999999992</v>
      </c>
      <c r="I72" s="88">
        <v>21.56</v>
      </c>
      <c r="J72" s="88">
        <v>51.51</v>
      </c>
      <c r="K72" s="88">
        <v>0</v>
      </c>
      <c r="L72" s="88">
        <v>1.63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49</v>
      </c>
      <c r="X72">
        <v>14.44</v>
      </c>
      <c r="Y72">
        <v>9.6300000000000008</v>
      </c>
      <c r="Z72">
        <v>0.35</v>
      </c>
      <c r="AA72">
        <v>0</v>
      </c>
      <c r="AB72">
        <v>0.56000000000000005</v>
      </c>
      <c r="AC72">
        <v>6.53</v>
      </c>
      <c r="AD72">
        <v>99.66</v>
      </c>
      <c r="AE72">
        <v>0.59</v>
      </c>
      <c r="AF72">
        <v>21</v>
      </c>
      <c r="AG72">
        <v>0.31</v>
      </c>
      <c r="AH72">
        <v>0.35</v>
      </c>
      <c r="AI72">
        <v>0.61</v>
      </c>
      <c r="AJ72">
        <v>0.3</v>
      </c>
      <c r="AK72">
        <v>20.56</v>
      </c>
      <c r="AL72">
        <v>0.56000000000000005</v>
      </c>
      <c r="AM72">
        <v>115.55</v>
      </c>
      <c r="AN72">
        <v>30.57</v>
      </c>
      <c r="AO72">
        <v>0</v>
      </c>
      <c r="AP72">
        <v>17.329999999999998</v>
      </c>
      <c r="AQ72">
        <v>48.14</v>
      </c>
      <c r="AR72">
        <v>2.89</v>
      </c>
      <c r="AS72">
        <v>24.07</v>
      </c>
      <c r="AT72">
        <v>49.83</v>
      </c>
      <c r="AU72">
        <v>0.44</v>
      </c>
      <c r="AV72">
        <v>1.63</v>
      </c>
      <c r="AW72">
        <v>0</v>
      </c>
      <c r="AX72">
        <v>49.83</v>
      </c>
      <c r="AY72">
        <v>0</v>
      </c>
    </row>
    <row r="73" spans="7:51">
      <c r="G73" t="s">
        <v>115</v>
      </c>
      <c r="H73" s="115">
        <v>476.02999999999992</v>
      </c>
      <c r="I73" s="88">
        <v>15.56</v>
      </c>
      <c r="J73" s="88">
        <v>51.51</v>
      </c>
      <c r="K73" s="88">
        <v>0</v>
      </c>
      <c r="L73" s="88">
        <v>0.86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35</v>
      </c>
      <c r="X73">
        <v>14.44</v>
      </c>
      <c r="Y73">
        <v>9.6300000000000008</v>
      </c>
      <c r="Z73">
        <v>0.35</v>
      </c>
      <c r="AA73">
        <v>0</v>
      </c>
      <c r="AB73">
        <v>0.56000000000000005</v>
      </c>
      <c r="AC73">
        <v>6.53</v>
      </c>
      <c r="AD73">
        <v>99.66</v>
      </c>
      <c r="AE73">
        <v>0.59</v>
      </c>
      <c r="AF73">
        <v>15</v>
      </c>
      <c r="AG73">
        <v>0.31</v>
      </c>
      <c r="AH73">
        <v>0.35</v>
      </c>
      <c r="AI73">
        <v>0.61</v>
      </c>
      <c r="AJ73">
        <v>0.3</v>
      </c>
      <c r="AK73">
        <v>20.56</v>
      </c>
      <c r="AL73">
        <v>0.56000000000000005</v>
      </c>
      <c r="AM73">
        <v>115.55</v>
      </c>
      <c r="AN73">
        <v>30.57</v>
      </c>
      <c r="AO73">
        <v>0</v>
      </c>
      <c r="AP73">
        <v>17.329999999999998</v>
      </c>
      <c r="AQ73">
        <v>48.14</v>
      </c>
      <c r="AR73">
        <v>2.89</v>
      </c>
      <c r="AS73">
        <v>24.07</v>
      </c>
      <c r="AT73">
        <v>49.83</v>
      </c>
      <c r="AU73">
        <v>0.44</v>
      </c>
      <c r="AV73">
        <v>0.86</v>
      </c>
      <c r="AW73">
        <v>0</v>
      </c>
      <c r="AX73">
        <v>49.83</v>
      </c>
      <c r="AY73">
        <v>0</v>
      </c>
    </row>
    <row r="74" spans="7:51">
      <c r="G74" t="s">
        <v>116</v>
      </c>
      <c r="H74" s="115">
        <v>465.52999999999992</v>
      </c>
      <c r="I74" s="88">
        <v>11.06</v>
      </c>
      <c r="J74" s="88">
        <v>51.51</v>
      </c>
      <c r="K74" s="88">
        <v>0</v>
      </c>
      <c r="L74" s="88">
        <v>0.21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24.5</v>
      </c>
      <c r="X74">
        <v>14.44</v>
      </c>
      <c r="Y74">
        <v>9.6300000000000008</v>
      </c>
      <c r="Z74">
        <v>0.35</v>
      </c>
      <c r="AA74">
        <v>0</v>
      </c>
      <c r="AB74">
        <v>0.56000000000000005</v>
      </c>
      <c r="AC74">
        <v>6.53</v>
      </c>
      <c r="AD74">
        <v>99.66</v>
      </c>
      <c r="AE74">
        <v>0.59</v>
      </c>
      <c r="AF74">
        <v>10.5</v>
      </c>
      <c r="AG74">
        <v>0.31</v>
      </c>
      <c r="AH74">
        <v>0.35</v>
      </c>
      <c r="AI74">
        <v>0.61</v>
      </c>
      <c r="AJ74">
        <v>0.3</v>
      </c>
      <c r="AK74">
        <v>20.56</v>
      </c>
      <c r="AL74">
        <v>0.56000000000000005</v>
      </c>
      <c r="AM74">
        <v>115.55</v>
      </c>
      <c r="AN74">
        <v>30.57</v>
      </c>
      <c r="AO74">
        <v>0</v>
      </c>
      <c r="AP74">
        <v>17.329999999999998</v>
      </c>
      <c r="AQ74">
        <v>48.14</v>
      </c>
      <c r="AR74">
        <v>2.89</v>
      </c>
      <c r="AS74">
        <v>24.07</v>
      </c>
      <c r="AT74">
        <v>49.83</v>
      </c>
      <c r="AU74">
        <v>0.44</v>
      </c>
      <c r="AV74">
        <v>0.21</v>
      </c>
      <c r="AW74">
        <v>0</v>
      </c>
      <c r="AX74">
        <v>49.83</v>
      </c>
      <c r="AY74">
        <v>0</v>
      </c>
    </row>
    <row r="75" spans="7:51">
      <c r="G75" t="s">
        <v>117</v>
      </c>
      <c r="H75" s="115">
        <v>463.0499999999999</v>
      </c>
      <c r="I75" s="88">
        <v>9.56</v>
      </c>
      <c r="J75" s="88">
        <v>51.599999999999994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21</v>
      </c>
      <c r="X75">
        <v>14.44</v>
      </c>
      <c r="Y75">
        <v>9.6300000000000008</v>
      </c>
      <c r="Z75">
        <v>0.35</v>
      </c>
      <c r="AA75">
        <v>0</v>
      </c>
      <c r="AB75">
        <v>0.56000000000000005</v>
      </c>
      <c r="AC75">
        <v>6.62</v>
      </c>
      <c r="AD75">
        <v>99.66</v>
      </c>
      <c r="AE75">
        <v>0.59</v>
      </c>
      <c r="AF75">
        <v>9</v>
      </c>
      <c r="AG75">
        <v>0.31</v>
      </c>
      <c r="AH75">
        <v>0.35</v>
      </c>
      <c r="AI75">
        <v>0.61</v>
      </c>
      <c r="AJ75">
        <v>0.3</v>
      </c>
      <c r="AK75">
        <v>20.56</v>
      </c>
      <c r="AL75">
        <v>0.56000000000000005</v>
      </c>
      <c r="AM75">
        <v>115.55</v>
      </c>
      <c r="AN75">
        <v>31.59</v>
      </c>
      <c r="AO75">
        <v>0</v>
      </c>
      <c r="AP75">
        <v>17.329999999999998</v>
      </c>
      <c r="AQ75">
        <v>48.14</v>
      </c>
      <c r="AR75">
        <v>2.89</v>
      </c>
      <c r="AS75">
        <v>24.07</v>
      </c>
      <c r="AT75">
        <v>49.83</v>
      </c>
      <c r="AU75">
        <v>0.44</v>
      </c>
      <c r="AV75">
        <v>0</v>
      </c>
      <c r="AW75">
        <v>0</v>
      </c>
      <c r="AX75">
        <v>49.83</v>
      </c>
      <c r="AY75">
        <v>0</v>
      </c>
    </row>
    <row r="76" spans="7:51">
      <c r="G76" t="s">
        <v>118</v>
      </c>
      <c r="H76" s="115">
        <v>449.0499999999999</v>
      </c>
      <c r="I76" s="88">
        <v>3.56</v>
      </c>
      <c r="J76" s="88">
        <v>51.599999999999994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7</v>
      </c>
      <c r="X76">
        <v>14.44</v>
      </c>
      <c r="Y76">
        <v>9.6300000000000008</v>
      </c>
      <c r="Z76">
        <v>0.35</v>
      </c>
      <c r="AA76">
        <v>0</v>
      </c>
      <c r="AB76">
        <v>0.56000000000000005</v>
      </c>
      <c r="AC76">
        <v>6.62</v>
      </c>
      <c r="AD76">
        <v>99.66</v>
      </c>
      <c r="AE76">
        <v>0.59</v>
      </c>
      <c r="AF76">
        <v>3</v>
      </c>
      <c r="AG76">
        <v>0.31</v>
      </c>
      <c r="AH76">
        <v>0.35</v>
      </c>
      <c r="AI76">
        <v>0.61</v>
      </c>
      <c r="AJ76">
        <v>0.3</v>
      </c>
      <c r="AK76">
        <v>20.56</v>
      </c>
      <c r="AL76">
        <v>0.56000000000000005</v>
      </c>
      <c r="AM76">
        <v>115.55</v>
      </c>
      <c r="AN76">
        <v>31.59</v>
      </c>
      <c r="AO76">
        <v>0</v>
      </c>
      <c r="AP76">
        <v>17.329999999999998</v>
      </c>
      <c r="AQ76">
        <v>48.14</v>
      </c>
      <c r="AR76">
        <v>2.89</v>
      </c>
      <c r="AS76">
        <v>24.07</v>
      </c>
      <c r="AT76">
        <v>49.83</v>
      </c>
      <c r="AU76">
        <v>0.44</v>
      </c>
      <c r="AV76">
        <v>0</v>
      </c>
      <c r="AW76">
        <v>0</v>
      </c>
      <c r="AX76">
        <v>49.83</v>
      </c>
      <c r="AY76">
        <v>0</v>
      </c>
    </row>
    <row r="77" spans="7:51">
      <c r="G77" t="s">
        <v>119</v>
      </c>
      <c r="H77" s="115">
        <v>445.5499999999999</v>
      </c>
      <c r="I77" s="88">
        <v>2.06</v>
      </c>
      <c r="J77" s="88">
        <v>51.599999999999994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3.5</v>
      </c>
      <c r="X77">
        <v>14.44</v>
      </c>
      <c r="Y77">
        <v>9.6300000000000008</v>
      </c>
      <c r="Z77">
        <v>0.35</v>
      </c>
      <c r="AA77">
        <v>0</v>
      </c>
      <c r="AB77">
        <v>0.56000000000000005</v>
      </c>
      <c r="AC77">
        <v>6.62</v>
      </c>
      <c r="AD77">
        <v>99.66</v>
      </c>
      <c r="AE77">
        <v>0.59</v>
      </c>
      <c r="AF77">
        <v>1.5</v>
      </c>
      <c r="AG77">
        <v>0.31</v>
      </c>
      <c r="AH77">
        <v>0.35</v>
      </c>
      <c r="AI77">
        <v>0.61</v>
      </c>
      <c r="AJ77">
        <v>0.3</v>
      </c>
      <c r="AK77">
        <v>20.56</v>
      </c>
      <c r="AL77">
        <v>0.56000000000000005</v>
      </c>
      <c r="AM77">
        <v>115.55</v>
      </c>
      <c r="AN77">
        <v>31.59</v>
      </c>
      <c r="AO77">
        <v>0</v>
      </c>
      <c r="AP77">
        <v>17.329999999999998</v>
      </c>
      <c r="AQ77">
        <v>48.14</v>
      </c>
      <c r="AR77">
        <v>2.89</v>
      </c>
      <c r="AS77">
        <v>24.07</v>
      </c>
      <c r="AT77">
        <v>49.83</v>
      </c>
      <c r="AU77">
        <v>0.44</v>
      </c>
      <c r="AV77">
        <v>0</v>
      </c>
      <c r="AW77">
        <v>0</v>
      </c>
      <c r="AX77">
        <v>49.83</v>
      </c>
      <c r="AY77">
        <v>0</v>
      </c>
    </row>
    <row r="78" spans="7:51">
      <c r="G78" t="s">
        <v>120</v>
      </c>
      <c r="H78" s="115">
        <v>442.0499999999999</v>
      </c>
      <c r="I78" s="88">
        <v>0.56000000000000005</v>
      </c>
      <c r="J78" s="88">
        <v>51.599999999999994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0</v>
      </c>
      <c r="X78">
        <v>14.44</v>
      </c>
      <c r="Y78">
        <v>9.6300000000000008</v>
      </c>
      <c r="Z78">
        <v>0.35</v>
      </c>
      <c r="AA78">
        <v>0</v>
      </c>
      <c r="AB78">
        <v>0.56000000000000005</v>
      </c>
      <c r="AC78">
        <v>6.62</v>
      </c>
      <c r="AD78">
        <v>99.66</v>
      </c>
      <c r="AE78">
        <v>0.59</v>
      </c>
      <c r="AF78">
        <v>0</v>
      </c>
      <c r="AG78">
        <v>0.31</v>
      </c>
      <c r="AH78">
        <v>0.35</v>
      </c>
      <c r="AI78">
        <v>0.61</v>
      </c>
      <c r="AJ78">
        <v>0.3</v>
      </c>
      <c r="AK78">
        <v>20.56</v>
      </c>
      <c r="AL78">
        <v>0.56000000000000005</v>
      </c>
      <c r="AM78">
        <v>115.55</v>
      </c>
      <c r="AN78">
        <v>31.59</v>
      </c>
      <c r="AO78">
        <v>0</v>
      </c>
      <c r="AP78">
        <v>17.329999999999998</v>
      </c>
      <c r="AQ78">
        <v>48.14</v>
      </c>
      <c r="AR78">
        <v>2.89</v>
      </c>
      <c r="AS78">
        <v>24.07</v>
      </c>
      <c r="AT78">
        <v>49.83</v>
      </c>
      <c r="AU78">
        <v>0.44</v>
      </c>
      <c r="AV78">
        <v>0</v>
      </c>
      <c r="AW78">
        <v>0</v>
      </c>
      <c r="AX78">
        <v>49.83</v>
      </c>
      <c r="AY78">
        <v>0</v>
      </c>
    </row>
    <row r="79" spans="7:51">
      <c r="G79" t="s">
        <v>121</v>
      </c>
      <c r="H79" s="115">
        <v>442.58999999999986</v>
      </c>
      <c r="I79" s="88">
        <v>0.66</v>
      </c>
      <c r="J79" s="88">
        <v>51.75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0</v>
      </c>
      <c r="X79">
        <v>14.44</v>
      </c>
      <c r="Y79">
        <v>9.6300000000000008</v>
      </c>
      <c r="Z79">
        <v>0.41</v>
      </c>
      <c r="AA79">
        <v>0</v>
      </c>
      <c r="AB79">
        <v>0.66</v>
      </c>
      <c r="AC79">
        <v>6.71</v>
      </c>
      <c r="AD79">
        <v>99.66</v>
      </c>
      <c r="AE79">
        <v>0.69</v>
      </c>
      <c r="AF79">
        <v>0</v>
      </c>
      <c r="AG79">
        <v>0.34</v>
      </c>
      <c r="AH79">
        <v>0.41</v>
      </c>
      <c r="AI79">
        <v>0.72</v>
      </c>
      <c r="AJ79">
        <v>0.36</v>
      </c>
      <c r="AK79">
        <v>20.56</v>
      </c>
      <c r="AL79">
        <v>0.66</v>
      </c>
      <c r="AM79">
        <v>115.55</v>
      </c>
      <c r="AN79">
        <v>31.59</v>
      </c>
      <c r="AO79">
        <v>0</v>
      </c>
      <c r="AP79">
        <v>17.329999999999998</v>
      </c>
      <c r="AQ79">
        <v>48.14</v>
      </c>
      <c r="AR79">
        <v>2.89</v>
      </c>
      <c r="AS79">
        <v>24.07</v>
      </c>
      <c r="AT79">
        <v>49.83</v>
      </c>
      <c r="AU79">
        <v>0.52</v>
      </c>
      <c r="AV79">
        <v>0</v>
      </c>
      <c r="AW79">
        <v>0</v>
      </c>
      <c r="AX79">
        <v>49.83</v>
      </c>
      <c r="AY79">
        <v>0</v>
      </c>
    </row>
    <row r="80" spans="7:51">
      <c r="G80" t="s">
        <v>122</v>
      </c>
      <c r="H80" s="115">
        <v>442.58999999999986</v>
      </c>
      <c r="I80" s="88">
        <v>0.66</v>
      </c>
      <c r="J80" s="88">
        <v>51.75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0</v>
      </c>
      <c r="X80">
        <v>14.44</v>
      </c>
      <c r="Y80">
        <v>9.6300000000000008</v>
      </c>
      <c r="Z80">
        <v>0.41</v>
      </c>
      <c r="AA80">
        <v>0</v>
      </c>
      <c r="AB80">
        <v>0.66</v>
      </c>
      <c r="AC80">
        <v>6.71</v>
      </c>
      <c r="AD80">
        <v>99.66</v>
      </c>
      <c r="AE80">
        <v>0.69</v>
      </c>
      <c r="AF80">
        <v>0</v>
      </c>
      <c r="AG80">
        <v>0.34</v>
      </c>
      <c r="AH80">
        <v>0.41</v>
      </c>
      <c r="AI80">
        <v>0.72</v>
      </c>
      <c r="AJ80">
        <v>0.36</v>
      </c>
      <c r="AK80">
        <v>20.56</v>
      </c>
      <c r="AL80">
        <v>0.66</v>
      </c>
      <c r="AM80">
        <v>115.55</v>
      </c>
      <c r="AN80">
        <v>31.59</v>
      </c>
      <c r="AO80">
        <v>0</v>
      </c>
      <c r="AP80">
        <v>17.329999999999998</v>
      </c>
      <c r="AQ80">
        <v>48.14</v>
      </c>
      <c r="AR80">
        <v>2.89</v>
      </c>
      <c r="AS80">
        <v>24.07</v>
      </c>
      <c r="AT80">
        <v>49.83</v>
      </c>
      <c r="AU80">
        <v>0.52</v>
      </c>
      <c r="AV80">
        <v>0</v>
      </c>
      <c r="AW80">
        <v>0</v>
      </c>
      <c r="AX80">
        <v>49.83</v>
      </c>
      <c r="AY80">
        <v>0</v>
      </c>
    </row>
    <row r="81" spans="7:51">
      <c r="G81" t="s">
        <v>123</v>
      </c>
      <c r="H81" s="115">
        <v>442.58999999999986</v>
      </c>
      <c r="I81" s="88">
        <v>0.66</v>
      </c>
      <c r="J81" s="88">
        <v>51.75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0</v>
      </c>
      <c r="X81">
        <v>14.44</v>
      </c>
      <c r="Y81">
        <v>9.6300000000000008</v>
      </c>
      <c r="Z81">
        <v>0.41</v>
      </c>
      <c r="AA81">
        <v>0</v>
      </c>
      <c r="AB81">
        <v>0.66</v>
      </c>
      <c r="AC81">
        <v>6.71</v>
      </c>
      <c r="AD81">
        <v>99.66</v>
      </c>
      <c r="AE81">
        <v>0.69</v>
      </c>
      <c r="AF81">
        <v>0</v>
      </c>
      <c r="AG81">
        <v>0.34</v>
      </c>
      <c r="AH81">
        <v>0.41</v>
      </c>
      <c r="AI81">
        <v>0.72</v>
      </c>
      <c r="AJ81">
        <v>0.36</v>
      </c>
      <c r="AK81">
        <v>20.56</v>
      </c>
      <c r="AL81">
        <v>0.66</v>
      </c>
      <c r="AM81">
        <v>115.55</v>
      </c>
      <c r="AN81">
        <v>31.59</v>
      </c>
      <c r="AO81">
        <v>0</v>
      </c>
      <c r="AP81">
        <v>17.329999999999998</v>
      </c>
      <c r="AQ81">
        <v>48.14</v>
      </c>
      <c r="AR81">
        <v>2.89</v>
      </c>
      <c r="AS81">
        <v>24.07</v>
      </c>
      <c r="AT81">
        <v>49.83</v>
      </c>
      <c r="AU81">
        <v>0.52</v>
      </c>
      <c r="AV81">
        <v>0</v>
      </c>
      <c r="AW81">
        <v>0</v>
      </c>
      <c r="AX81">
        <v>49.83</v>
      </c>
      <c r="AY81">
        <v>0</v>
      </c>
    </row>
    <row r="82" spans="7:51">
      <c r="G82" t="s">
        <v>124</v>
      </c>
      <c r="H82" s="115">
        <v>442.58999999999986</v>
      </c>
      <c r="I82" s="88">
        <v>0.66</v>
      </c>
      <c r="J82" s="88">
        <v>51.75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0</v>
      </c>
      <c r="X82">
        <v>14.44</v>
      </c>
      <c r="Y82">
        <v>9.6300000000000008</v>
      </c>
      <c r="Z82">
        <v>0.41</v>
      </c>
      <c r="AA82">
        <v>0</v>
      </c>
      <c r="AB82">
        <v>0.66</v>
      </c>
      <c r="AC82">
        <v>6.71</v>
      </c>
      <c r="AD82">
        <v>99.66</v>
      </c>
      <c r="AE82">
        <v>0.69</v>
      </c>
      <c r="AF82">
        <v>0</v>
      </c>
      <c r="AG82">
        <v>0.34</v>
      </c>
      <c r="AH82">
        <v>0.41</v>
      </c>
      <c r="AI82">
        <v>0.72</v>
      </c>
      <c r="AJ82">
        <v>0.36</v>
      </c>
      <c r="AK82">
        <v>20.56</v>
      </c>
      <c r="AL82">
        <v>0.66</v>
      </c>
      <c r="AM82">
        <v>115.55</v>
      </c>
      <c r="AN82">
        <v>31.59</v>
      </c>
      <c r="AO82">
        <v>0</v>
      </c>
      <c r="AP82">
        <v>17.329999999999998</v>
      </c>
      <c r="AQ82">
        <v>48.14</v>
      </c>
      <c r="AR82">
        <v>2.89</v>
      </c>
      <c r="AS82">
        <v>24.07</v>
      </c>
      <c r="AT82">
        <v>49.83</v>
      </c>
      <c r="AU82">
        <v>0.52</v>
      </c>
      <c r="AV82">
        <v>0</v>
      </c>
      <c r="AW82">
        <v>0</v>
      </c>
      <c r="AX82">
        <v>49.83</v>
      </c>
      <c r="AY82">
        <v>0</v>
      </c>
    </row>
    <row r="83" spans="7:51">
      <c r="G83" t="s">
        <v>125</v>
      </c>
      <c r="H83" s="115">
        <v>442.62999999999988</v>
      </c>
      <c r="I83" s="88">
        <v>0.62</v>
      </c>
      <c r="J83" s="88">
        <v>51.849999999999994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0</v>
      </c>
      <c r="X83">
        <v>14.44</v>
      </c>
      <c r="Y83">
        <v>9.6300000000000008</v>
      </c>
      <c r="Z83">
        <v>0.42</v>
      </c>
      <c r="AA83">
        <v>0</v>
      </c>
      <c r="AB83">
        <v>0.62</v>
      </c>
      <c r="AC83">
        <v>6.8</v>
      </c>
      <c r="AD83">
        <v>99.66</v>
      </c>
      <c r="AE83">
        <v>0.71</v>
      </c>
      <c r="AF83">
        <v>0</v>
      </c>
      <c r="AG83">
        <v>0.34</v>
      </c>
      <c r="AH83">
        <v>0.42</v>
      </c>
      <c r="AI83">
        <v>0.72</v>
      </c>
      <c r="AJ83">
        <v>0.4</v>
      </c>
      <c r="AK83">
        <v>20.56</v>
      </c>
      <c r="AL83">
        <v>0.62</v>
      </c>
      <c r="AM83">
        <v>115.55</v>
      </c>
      <c r="AN83">
        <v>31.59</v>
      </c>
      <c r="AO83">
        <v>0</v>
      </c>
      <c r="AP83">
        <v>17.329999999999998</v>
      </c>
      <c r="AQ83">
        <v>48.14</v>
      </c>
      <c r="AR83">
        <v>2.89</v>
      </c>
      <c r="AS83">
        <v>24.07</v>
      </c>
      <c r="AT83">
        <v>49.83</v>
      </c>
      <c r="AU83">
        <v>0.53</v>
      </c>
      <c r="AV83">
        <v>0</v>
      </c>
      <c r="AW83">
        <v>0</v>
      </c>
      <c r="AX83">
        <v>49.83</v>
      </c>
      <c r="AY83">
        <v>0</v>
      </c>
    </row>
    <row r="84" spans="7:51">
      <c r="G84" t="s">
        <v>126</v>
      </c>
      <c r="H84" s="115">
        <v>442.62999999999988</v>
      </c>
      <c r="I84" s="88">
        <v>0.62</v>
      </c>
      <c r="J84" s="88">
        <v>51.849999999999994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0</v>
      </c>
      <c r="X84">
        <v>14.44</v>
      </c>
      <c r="Y84">
        <v>9.6300000000000008</v>
      </c>
      <c r="Z84">
        <v>0.42</v>
      </c>
      <c r="AA84">
        <v>0</v>
      </c>
      <c r="AB84">
        <v>0.62</v>
      </c>
      <c r="AC84">
        <v>6.8</v>
      </c>
      <c r="AD84">
        <v>99.66</v>
      </c>
      <c r="AE84">
        <v>0.71</v>
      </c>
      <c r="AF84">
        <v>0</v>
      </c>
      <c r="AG84">
        <v>0.34</v>
      </c>
      <c r="AH84">
        <v>0.42</v>
      </c>
      <c r="AI84">
        <v>0.72</v>
      </c>
      <c r="AJ84">
        <v>0.4</v>
      </c>
      <c r="AK84">
        <v>20.56</v>
      </c>
      <c r="AL84">
        <v>0.62</v>
      </c>
      <c r="AM84">
        <v>115.55</v>
      </c>
      <c r="AN84">
        <v>31.59</v>
      </c>
      <c r="AO84">
        <v>0</v>
      </c>
      <c r="AP84">
        <v>17.329999999999998</v>
      </c>
      <c r="AQ84">
        <v>48.14</v>
      </c>
      <c r="AR84">
        <v>2.89</v>
      </c>
      <c r="AS84">
        <v>24.07</v>
      </c>
      <c r="AT84">
        <v>49.83</v>
      </c>
      <c r="AU84">
        <v>0.53</v>
      </c>
      <c r="AV84">
        <v>0</v>
      </c>
      <c r="AW84">
        <v>0</v>
      </c>
      <c r="AX84">
        <v>49.83</v>
      </c>
      <c r="AY84">
        <v>0</v>
      </c>
    </row>
    <row r="85" spans="7:51">
      <c r="G85" t="s">
        <v>127</v>
      </c>
      <c r="H85" s="115">
        <v>442.62999999999988</v>
      </c>
      <c r="I85" s="88">
        <v>0.62</v>
      </c>
      <c r="J85" s="88">
        <v>51.849999999999994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0</v>
      </c>
      <c r="X85">
        <v>14.44</v>
      </c>
      <c r="Y85">
        <v>9.6300000000000008</v>
      </c>
      <c r="Z85">
        <v>0.42</v>
      </c>
      <c r="AA85">
        <v>0</v>
      </c>
      <c r="AB85">
        <v>0.62</v>
      </c>
      <c r="AC85">
        <v>6.8</v>
      </c>
      <c r="AD85">
        <v>99.66</v>
      </c>
      <c r="AE85">
        <v>0.71</v>
      </c>
      <c r="AF85">
        <v>0</v>
      </c>
      <c r="AG85">
        <v>0.34</v>
      </c>
      <c r="AH85">
        <v>0.42</v>
      </c>
      <c r="AI85">
        <v>0.72</v>
      </c>
      <c r="AJ85">
        <v>0.4</v>
      </c>
      <c r="AK85">
        <v>20.56</v>
      </c>
      <c r="AL85">
        <v>0.62</v>
      </c>
      <c r="AM85">
        <v>115.55</v>
      </c>
      <c r="AN85">
        <v>31.59</v>
      </c>
      <c r="AO85">
        <v>0</v>
      </c>
      <c r="AP85">
        <v>17.329999999999998</v>
      </c>
      <c r="AQ85">
        <v>48.14</v>
      </c>
      <c r="AR85">
        <v>2.89</v>
      </c>
      <c r="AS85">
        <v>24.07</v>
      </c>
      <c r="AT85">
        <v>49.83</v>
      </c>
      <c r="AU85">
        <v>0.53</v>
      </c>
      <c r="AV85">
        <v>0</v>
      </c>
      <c r="AW85">
        <v>0</v>
      </c>
      <c r="AX85">
        <v>49.83</v>
      </c>
      <c r="AY85">
        <v>0</v>
      </c>
    </row>
    <row r="86" spans="7:51">
      <c r="G86" t="s">
        <v>128</v>
      </c>
      <c r="H86" s="115">
        <v>442.62999999999988</v>
      </c>
      <c r="I86" s="88">
        <v>0.62</v>
      </c>
      <c r="J86" s="88">
        <v>51.849999999999994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0</v>
      </c>
      <c r="X86">
        <v>14.44</v>
      </c>
      <c r="Y86">
        <v>9.6300000000000008</v>
      </c>
      <c r="Z86">
        <v>0.42</v>
      </c>
      <c r="AA86">
        <v>0</v>
      </c>
      <c r="AB86">
        <v>0.62</v>
      </c>
      <c r="AC86">
        <v>6.8</v>
      </c>
      <c r="AD86">
        <v>99.66</v>
      </c>
      <c r="AE86">
        <v>0.71</v>
      </c>
      <c r="AF86">
        <v>0</v>
      </c>
      <c r="AG86">
        <v>0.34</v>
      </c>
      <c r="AH86">
        <v>0.42</v>
      </c>
      <c r="AI86">
        <v>0.72</v>
      </c>
      <c r="AJ86">
        <v>0.4</v>
      </c>
      <c r="AK86">
        <v>20.56</v>
      </c>
      <c r="AL86">
        <v>0.62</v>
      </c>
      <c r="AM86">
        <v>115.55</v>
      </c>
      <c r="AN86">
        <v>31.59</v>
      </c>
      <c r="AO86">
        <v>0</v>
      </c>
      <c r="AP86">
        <v>17.329999999999998</v>
      </c>
      <c r="AQ86">
        <v>48.14</v>
      </c>
      <c r="AR86">
        <v>2.89</v>
      </c>
      <c r="AS86">
        <v>24.07</v>
      </c>
      <c r="AT86">
        <v>49.83</v>
      </c>
      <c r="AU86">
        <v>0.53</v>
      </c>
      <c r="AV86">
        <v>0</v>
      </c>
      <c r="AW86">
        <v>0</v>
      </c>
      <c r="AX86">
        <v>49.83</v>
      </c>
      <c r="AY86">
        <v>0</v>
      </c>
    </row>
    <row r="87" spans="7:51">
      <c r="G87" t="s">
        <v>129</v>
      </c>
      <c r="H87" s="115">
        <v>442.62999999999988</v>
      </c>
      <c r="I87" s="88">
        <v>0.62</v>
      </c>
      <c r="J87" s="88">
        <v>51.849999999999994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0</v>
      </c>
      <c r="X87">
        <v>14.44</v>
      </c>
      <c r="Y87">
        <v>9.6300000000000008</v>
      </c>
      <c r="Z87">
        <v>0.42</v>
      </c>
      <c r="AA87">
        <v>0</v>
      </c>
      <c r="AB87">
        <v>0.62</v>
      </c>
      <c r="AC87">
        <v>6.8</v>
      </c>
      <c r="AD87">
        <v>99.66</v>
      </c>
      <c r="AE87">
        <v>0.71</v>
      </c>
      <c r="AF87">
        <v>0</v>
      </c>
      <c r="AG87">
        <v>0.34</v>
      </c>
      <c r="AH87">
        <v>0.42</v>
      </c>
      <c r="AI87">
        <v>0.72</v>
      </c>
      <c r="AJ87">
        <v>0.4</v>
      </c>
      <c r="AK87">
        <v>20.56</v>
      </c>
      <c r="AL87">
        <v>0.62</v>
      </c>
      <c r="AM87">
        <v>115.55</v>
      </c>
      <c r="AN87">
        <v>31.59</v>
      </c>
      <c r="AO87">
        <v>0</v>
      </c>
      <c r="AP87">
        <v>17.329999999999998</v>
      </c>
      <c r="AQ87">
        <v>48.14</v>
      </c>
      <c r="AR87">
        <v>2.89</v>
      </c>
      <c r="AS87">
        <v>24.07</v>
      </c>
      <c r="AT87">
        <v>49.83</v>
      </c>
      <c r="AU87">
        <v>0.53</v>
      </c>
      <c r="AV87">
        <v>0</v>
      </c>
      <c r="AW87">
        <v>0</v>
      </c>
      <c r="AX87">
        <v>49.83</v>
      </c>
      <c r="AY87">
        <v>0</v>
      </c>
    </row>
    <row r="88" spans="7:51">
      <c r="G88" t="s">
        <v>130</v>
      </c>
      <c r="H88" s="115">
        <v>538.91999999999996</v>
      </c>
      <c r="I88" s="88">
        <v>0.62</v>
      </c>
      <c r="J88" s="88">
        <v>51.849999999999994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0</v>
      </c>
      <c r="X88">
        <v>14.44</v>
      </c>
      <c r="Y88">
        <v>9.6300000000000008</v>
      </c>
      <c r="Z88">
        <v>0.42</v>
      </c>
      <c r="AA88">
        <v>96.29</v>
      </c>
      <c r="AB88">
        <v>0.62</v>
      </c>
      <c r="AC88">
        <v>6.8</v>
      </c>
      <c r="AD88">
        <v>99.66</v>
      </c>
      <c r="AE88">
        <v>0.71</v>
      </c>
      <c r="AF88">
        <v>0</v>
      </c>
      <c r="AG88">
        <v>0.34</v>
      </c>
      <c r="AH88">
        <v>0.42</v>
      </c>
      <c r="AI88">
        <v>0.72</v>
      </c>
      <c r="AJ88">
        <v>0.4</v>
      </c>
      <c r="AK88">
        <v>20.56</v>
      </c>
      <c r="AL88">
        <v>0.62</v>
      </c>
      <c r="AM88">
        <v>115.55</v>
      </c>
      <c r="AN88">
        <v>31.59</v>
      </c>
      <c r="AO88">
        <v>0</v>
      </c>
      <c r="AP88">
        <v>17.329999999999998</v>
      </c>
      <c r="AQ88">
        <v>48.14</v>
      </c>
      <c r="AR88">
        <v>2.89</v>
      </c>
      <c r="AS88">
        <v>24.07</v>
      </c>
      <c r="AT88">
        <v>49.83</v>
      </c>
      <c r="AU88">
        <v>0.53</v>
      </c>
      <c r="AV88">
        <v>0</v>
      </c>
      <c r="AW88">
        <v>0</v>
      </c>
      <c r="AX88">
        <v>49.83</v>
      </c>
      <c r="AY88">
        <v>0</v>
      </c>
    </row>
    <row r="89" spans="7:51">
      <c r="G89" t="s">
        <v>131</v>
      </c>
      <c r="H89" s="115">
        <v>538.91999999999996</v>
      </c>
      <c r="I89" s="88">
        <v>0.62</v>
      </c>
      <c r="J89" s="88">
        <v>51.849999999999994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0</v>
      </c>
      <c r="X89">
        <v>14.44</v>
      </c>
      <c r="Y89">
        <v>9.6300000000000008</v>
      </c>
      <c r="Z89">
        <v>0.42</v>
      </c>
      <c r="AA89">
        <v>96.29</v>
      </c>
      <c r="AB89">
        <v>0.62</v>
      </c>
      <c r="AC89">
        <v>6.8</v>
      </c>
      <c r="AD89">
        <v>99.66</v>
      </c>
      <c r="AE89">
        <v>0.71</v>
      </c>
      <c r="AF89">
        <v>0</v>
      </c>
      <c r="AG89">
        <v>0.34</v>
      </c>
      <c r="AH89">
        <v>0.42</v>
      </c>
      <c r="AI89">
        <v>0.72</v>
      </c>
      <c r="AJ89">
        <v>0.4</v>
      </c>
      <c r="AK89">
        <v>20.56</v>
      </c>
      <c r="AL89">
        <v>0.62</v>
      </c>
      <c r="AM89">
        <v>115.55</v>
      </c>
      <c r="AN89">
        <v>31.59</v>
      </c>
      <c r="AO89">
        <v>0</v>
      </c>
      <c r="AP89">
        <v>17.329999999999998</v>
      </c>
      <c r="AQ89">
        <v>48.14</v>
      </c>
      <c r="AR89">
        <v>2.89</v>
      </c>
      <c r="AS89">
        <v>24.07</v>
      </c>
      <c r="AT89">
        <v>49.83</v>
      </c>
      <c r="AU89">
        <v>0.53</v>
      </c>
      <c r="AV89">
        <v>0</v>
      </c>
      <c r="AW89">
        <v>0</v>
      </c>
      <c r="AX89">
        <v>49.83</v>
      </c>
      <c r="AY89">
        <v>0</v>
      </c>
    </row>
    <row r="90" spans="7:51">
      <c r="G90" t="s">
        <v>132</v>
      </c>
      <c r="H90" s="115">
        <v>538.91999999999996</v>
      </c>
      <c r="I90" s="88">
        <v>0.62</v>
      </c>
      <c r="J90" s="88">
        <v>51.849999999999994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0</v>
      </c>
      <c r="X90">
        <v>14.44</v>
      </c>
      <c r="Y90">
        <v>9.6300000000000008</v>
      </c>
      <c r="Z90">
        <v>0.42</v>
      </c>
      <c r="AA90">
        <v>96.29</v>
      </c>
      <c r="AB90">
        <v>0.62</v>
      </c>
      <c r="AC90">
        <v>6.8</v>
      </c>
      <c r="AD90">
        <v>99.66</v>
      </c>
      <c r="AE90">
        <v>0.71</v>
      </c>
      <c r="AF90">
        <v>0</v>
      </c>
      <c r="AG90">
        <v>0.34</v>
      </c>
      <c r="AH90">
        <v>0.42</v>
      </c>
      <c r="AI90">
        <v>0.72</v>
      </c>
      <c r="AJ90">
        <v>0.4</v>
      </c>
      <c r="AK90">
        <v>20.56</v>
      </c>
      <c r="AL90">
        <v>0.62</v>
      </c>
      <c r="AM90">
        <v>115.55</v>
      </c>
      <c r="AN90">
        <v>31.59</v>
      </c>
      <c r="AO90">
        <v>0</v>
      </c>
      <c r="AP90">
        <v>17.329999999999998</v>
      </c>
      <c r="AQ90">
        <v>48.14</v>
      </c>
      <c r="AR90">
        <v>2.89</v>
      </c>
      <c r="AS90">
        <v>24.07</v>
      </c>
      <c r="AT90">
        <v>49.83</v>
      </c>
      <c r="AU90">
        <v>0.53</v>
      </c>
      <c r="AV90">
        <v>0</v>
      </c>
      <c r="AW90">
        <v>0</v>
      </c>
      <c r="AX90">
        <v>49.83</v>
      </c>
      <c r="AY90">
        <v>0</v>
      </c>
    </row>
    <row r="91" spans="7:51">
      <c r="G91" t="s">
        <v>133</v>
      </c>
      <c r="H91" s="115">
        <v>536.88</v>
      </c>
      <c r="I91" s="88">
        <v>0.62</v>
      </c>
      <c r="J91" s="88">
        <v>51.94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0</v>
      </c>
      <c r="X91">
        <v>14.44</v>
      </c>
      <c r="Y91">
        <v>9.6300000000000008</v>
      </c>
      <c r="Z91">
        <v>0.42</v>
      </c>
      <c r="AA91">
        <v>96.29</v>
      </c>
      <c r="AB91">
        <v>0.62</v>
      </c>
      <c r="AC91">
        <v>6.89</v>
      </c>
      <c r="AD91">
        <v>99.66</v>
      </c>
      <c r="AE91">
        <v>0.71</v>
      </c>
      <c r="AF91">
        <v>0</v>
      </c>
      <c r="AG91">
        <v>0.34</v>
      </c>
      <c r="AH91">
        <v>0.42</v>
      </c>
      <c r="AI91">
        <v>0.72</v>
      </c>
      <c r="AJ91">
        <v>0.4</v>
      </c>
      <c r="AK91">
        <v>20.56</v>
      </c>
      <c r="AL91">
        <v>0.62</v>
      </c>
      <c r="AM91">
        <v>115.55</v>
      </c>
      <c r="AN91">
        <v>29.55</v>
      </c>
      <c r="AO91">
        <v>0</v>
      </c>
      <c r="AP91">
        <v>17.329999999999998</v>
      </c>
      <c r="AQ91">
        <v>48.14</v>
      </c>
      <c r="AR91">
        <v>2.89</v>
      </c>
      <c r="AS91">
        <v>24.07</v>
      </c>
      <c r="AT91">
        <v>49.83</v>
      </c>
      <c r="AU91">
        <v>0.53</v>
      </c>
      <c r="AV91">
        <v>0</v>
      </c>
      <c r="AW91">
        <v>0</v>
      </c>
      <c r="AX91">
        <v>49.83</v>
      </c>
      <c r="AY91">
        <v>0</v>
      </c>
    </row>
    <row r="92" spans="7:51">
      <c r="G92" t="s">
        <v>134</v>
      </c>
      <c r="H92" s="115">
        <v>536.88</v>
      </c>
      <c r="I92" s="88">
        <v>0.62</v>
      </c>
      <c r="J92" s="88">
        <v>51.94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0</v>
      </c>
      <c r="X92">
        <v>14.44</v>
      </c>
      <c r="Y92">
        <v>9.6300000000000008</v>
      </c>
      <c r="Z92">
        <v>0.42</v>
      </c>
      <c r="AA92">
        <v>96.29</v>
      </c>
      <c r="AB92">
        <v>0.62</v>
      </c>
      <c r="AC92">
        <v>6.89</v>
      </c>
      <c r="AD92">
        <v>99.66</v>
      </c>
      <c r="AE92">
        <v>0.71</v>
      </c>
      <c r="AF92">
        <v>0</v>
      </c>
      <c r="AG92">
        <v>0.34</v>
      </c>
      <c r="AH92">
        <v>0.42</v>
      </c>
      <c r="AI92">
        <v>0.72</v>
      </c>
      <c r="AJ92">
        <v>0.4</v>
      </c>
      <c r="AK92">
        <v>20.56</v>
      </c>
      <c r="AL92">
        <v>0.62</v>
      </c>
      <c r="AM92">
        <v>115.55</v>
      </c>
      <c r="AN92">
        <v>29.55</v>
      </c>
      <c r="AO92">
        <v>0</v>
      </c>
      <c r="AP92">
        <v>17.329999999999998</v>
      </c>
      <c r="AQ92">
        <v>48.14</v>
      </c>
      <c r="AR92">
        <v>2.89</v>
      </c>
      <c r="AS92">
        <v>24.07</v>
      </c>
      <c r="AT92">
        <v>49.83</v>
      </c>
      <c r="AU92">
        <v>0.53</v>
      </c>
      <c r="AV92">
        <v>0</v>
      </c>
      <c r="AW92">
        <v>0</v>
      </c>
      <c r="AX92">
        <v>49.83</v>
      </c>
      <c r="AY92">
        <v>0</v>
      </c>
    </row>
    <row r="93" spans="7:51">
      <c r="G93" t="s">
        <v>135</v>
      </c>
      <c r="H93" s="115">
        <v>536.88</v>
      </c>
      <c r="I93" s="88">
        <v>0.62</v>
      </c>
      <c r="J93" s="88">
        <v>51.94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0</v>
      </c>
      <c r="X93">
        <v>14.44</v>
      </c>
      <c r="Y93">
        <v>9.6300000000000008</v>
      </c>
      <c r="Z93">
        <v>0.42</v>
      </c>
      <c r="AA93">
        <v>96.29</v>
      </c>
      <c r="AB93">
        <v>0.62</v>
      </c>
      <c r="AC93">
        <v>6.89</v>
      </c>
      <c r="AD93">
        <v>99.66</v>
      </c>
      <c r="AE93">
        <v>0.71</v>
      </c>
      <c r="AF93">
        <v>0</v>
      </c>
      <c r="AG93">
        <v>0.34</v>
      </c>
      <c r="AH93">
        <v>0.42</v>
      </c>
      <c r="AI93">
        <v>0.72</v>
      </c>
      <c r="AJ93">
        <v>0.4</v>
      </c>
      <c r="AK93">
        <v>20.56</v>
      </c>
      <c r="AL93">
        <v>0.62</v>
      </c>
      <c r="AM93">
        <v>115.55</v>
      </c>
      <c r="AN93">
        <v>29.55</v>
      </c>
      <c r="AO93">
        <v>0</v>
      </c>
      <c r="AP93">
        <v>17.329999999999998</v>
      </c>
      <c r="AQ93">
        <v>48.14</v>
      </c>
      <c r="AR93">
        <v>2.89</v>
      </c>
      <c r="AS93">
        <v>24.07</v>
      </c>
      <c r="AT93">
        <v>49.83</v>
      </c>
      <c r="AU93">
        <v>0.53</v>
      </c>
      <c r="AV93">
        <v>0</v>
      </c>
      <c r="AW93">
        <v>0</v>
      </c>
      <c r="AX93">
        <v>49.83</v>
      </c>
      <c r="AY93">
        <v>0</v>
      </c>
    </row>
    <row r="94" spans="7:51">
      <c r="G94" t="s">
        <v>136</v>
      </c>
      <c r="H94" s="115">
        <v>536.88</v>
      </c>
      <c r="I94" s="88">
        <v>0.62</v>
      </c>
      <c r="J94" s="88">
        <v>51.94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0</v>
      </c>
      <c r="X94">
        <v>14.44</v>
      </c>
      <c r="Y94">
        <v>9.6300000000000008</v>
      </c>
      <c r="Z94">
        <v>0.42</v>
      </c>
      <c r="AA94">
        <v>96.29</v>
      </c>
      <c r="AB94">
        <v>0.62</v>
      </c>
      <c r="AC94">
        <v>6.89</v>
      </c>
      <c r="AD94">
        <v>99.66</v>
      </c>
      <c r="AE94">
        <v>0.71</v>
      </c>
      <c r="AF94">
        <v>0</v>
      </c>
      <c r="AG94">
        <v>0.34</v>
      </c>
      <c r="AH94">
        <v>0.42</v>
      </c>
      <c r="AI94">
        <v>0.72</v>
      </c>
      <c r="AJ94">
        <v>0.4</v>
      </c>
      <c r="AK94">
        <v>20.56</v>
      </c>
      <c r="AL94">
        <v>0.62</v>
      </c>
      <c r="AM94">
        <v>115.55</v>
      </c>
      <c r="AN94">
        <v>29.55</v>
      </c>
      <c r="AO94">
        <v>0</v>
      </c>
      <c r="AP94">
        <v>17.329999999999998</v>
      </c>
      <c r="AQ94">
        <v>48.14</v>
      </c>
      <c r="AR94">
        <v>2.89</v>
      </c>
      <c r="AS94">
        <v>24.07</v>
      </c>
      <c r="AT94">
        <v>49.83</v>
      </c>
      <c r="AU94">
        <v>0.53</v>
      </c>
      <c r="AV94">
        <v>0</v>
      </c>
      <c r="AW94">
        <v>0</v>
      </c>
      <c r="AX94">
        <v>49.83</v>
      </c>
      <c r="AY94">
        <v>0</v>
      </c>
    </row>
    <row r="95" spans="7:51">
      <c r="G95" t="s">
        <v>137</v>
      </c>
      <c r="H95" s="115">
        <v>585.02</v>
      </c>
      <c r="I95" s="88">
        <v>0.62</v>
      </c>
      <c r="J95" s="88">
        <v>51.94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0</v>
      </c>
      <c r="X95">
        <v>14.44</v>
      </c>
      <c r="Y95">
        <v>9.6300000000000008</v>
      </c>
      <c r="Z95">
        <v>0.42</v>
      </c>
      <c r="AA95">
        <v>96.29</v>
      </c>
      <c r="AB95">
        <v>0.62</v>
      </c>
      <c r="AC95">
        <v>6.89</v>
      </c>
      <c r="AD95">
        <v>99.66</v>
      </c>
      <c r="AE95">
        <v>0.71</v>
      </c>
      <c r="AF95">
        <v>0</v>
      </c>
      <c r="AG95">
        <v>0.34</v>
      </c>
      <c r="AH95">
        <v>0.42</v>
      </c>
      <c r="AI95">
        <v>0.72</v>
      </c>
      <c r="AJ95">
        <v>0.4</v>
      </c>
      <c r="AK95">
        <v>20.56</v>
      </c>
      <c r="AL95">
        <v>0.62</v>
      </c>
      <c r="AM95">
        <v>115.55</v>
      </c>
      <c r="AN95">
        <v>29.55</v>
      </c>
      <c r="AO95">
        <v>0</v>
      </c>
      <c r="AP95">
        <v>17.329999999999998</v>
      </c>
      <c r="AQ95">
        <v>48.14</v>
      </c>
      <c r="AR95">
        <v>2.89</v>
      </c>
      <c r="AS95">
        <v>24.07</v>
      </c>
      <c r="AT95">
        <v>49.83</v>
      </c>
      <c r="AU95">
        <v>0.53</v>
      </c>
      <c r="AV95">
        <v>0</v>
      </c>
      <c r="AW95">
        <v>0</v>
      </c>
      <c r="AX95">
        <v>49.83</v>
      </c>
      <c r="AY95">
        <v>48.14</v>
      </c>
    </row>
    <row r="96" spans="7:51">
      <c r="G96" t="s">
        <v>138</v>
      </c>
      <c r="H96" s="115">
        <v>585.02</v>
      </c>
      <c r="I96" s="88">
        <v>0.62</v>
      </c>
      <c r="J96" s="88">
        <v>51.94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0</v>
      </c>
      <c r="X96">
        <v>14.44</v>
      </c>
      <c r="Y96">
        <v>9.6300000000000008</v>
      </c>
      <c r="Z96">
        <v>0.42</v>
      </c>
      <c r="AA96">
        <v>96.29</v>
      </c>
      <c r="AB96">
        <v>0.62</v>
      </c>
      <c r="AC96">
        <v>6.89</v>
      </c>
      <c r="AD96">
        <v>99.66</v>
      </c>
      <c r="AE96">
        <v>0.71</v>
      </c>
      <c r="AF96">
        <v>0</v>
      </c>
      <c r="AG96">
        <v>0.34</v>
      </c>
      <c r="AH96">
        <v>0.42</v>
      </c>
      <c r="AI96">
        <v>0.72</v>
      </c>
      <c r="AJ96">
        <v>0.4</v>
      </c>
      <c r="AK96">
        <v>20.56</v>
      </c>
      <c r="AL96">
        <v>0.62</v>
      </c>
      <c r="AM96">
        <v>115.55</v>
      </c>
      <c r="AN96">
        <v>29.55</v>
      </c>
      <c r="AO96">
        <v>0</v>
      </c>
      <c r="AP96">
        <v>17.329999999999998</v>
      </c>
      <c r="AQ96">
        <v>48.14</v>
      </c>
      <c r="AR96">
        <v>2.89</v>
      </c>
      <c r="AS96">
        <v>24.07</v>
      </c>
      <c r="AT96">
        <v>49.83</v>
      </c>
      <c r="AU96">
        <v>0.53</v>
      </c>
      <c r="AV96">
        <v>0</v>
      </c>
      <c r="AW96">
        <v>0</v>
      </c>
      <c r="AX96">
        <v>49.83</v>
      </c>
      <c r="AY96">
        <v>48.14</v>
      </c>
    </row>
    <row r="97" spans="1:133">
      <c r="G97" t="s">
        <v>139</v>
      </c>
      <c r="H97" s="115">
        <v>585.02</v>
      </c>
      <c r="I97" s="88">
        <v>0.62</v>
      </c>
      <c r="J97" s="88">
        <v>51.94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0</v>
      </c>
      <c r="X97">
        <v>14.44</v>
      </c>
      <c r="Y97">
        <v>9.6300000000000008</v>
      </c>
      <c r="Z97">
        <v>0.42</v>
      </c>
      <c r="AA97">
        <v>96.29</v>
      </c>
      <c r="AB97">
        <v>0.62</v>
      </c>
      <c r="AC97">
        <v>6.89</v>
      </c>
      <c r="AD97">
        <v>99.66</v>
      </c>
      <c r="AE97">
        <v>0.71</v>
      </c>
      <c r="AF97">
        <v>0</v>
      </c>
      <c r="AG97">
        <v>0.34</v>
      </c>
      <c r="AH97">
        <v>0.42</v>
      </c>
      <c r="AI97">
        <v>0.72</v>
      </c>
      <c r="AJ97">
        <v>0.4</v>
      </c>
      <c r="AK97">
        <v>20.56</v>
      </c>
      <c r="AL97">
        <v>0.62</v>
      </c>
      <c r="AM97">
        <v>115.55</v>
      </c>
      <c r="AN97">
        <v>29.55</v>
      </c>
      <c r="AO97">
        <v>0</v>
      </c>
      <c r="AP97">
        <v>17.329999999999998</v>
      </c>
      <c r="AQ97">
        <v>48.14</v>
      </c>
      <c r="AR97">
        <v>2.89</v>
      </c>
      <c r="AS97">
        <v>24.07</v>
      </c>
      <c r="AT97">
        <v>49.83</v>
      </c>
      <c r="AU97">
        <v>0.53</v>
      </c>
      <c r="AV97">
        <v>0</v>
      </c>
      <c r="AW97">
        <v>0</v>
      </c>
      <c r="AX97">
        <v>49.83</v>
      </c>
      <c r="AY97">
        <v>48.14</v>
      </c>
    </row>
    <row r="98" spans="1:133">
      <c r="G98" t="s">
        <v>140</v>
      </c>
      <c r="H98" s="115">
        <v>585.02</v>
      </c>
      <c r="I98" s="88">
        <v>0.62</v>
      </c>
      <c r="J98" s="88">
        <v>51.94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0</v>
      </c>
      <c r="X98">
        <v>14.44</v>
      </c>
      <c r="Y98">
        <v>9.6300000000000008</v>
      </c>
      <c r="Z98">
        <v>0.42</v>
      </c>
      <c r="AA98">
        <v>96.29</v>
      </c>
      <c r="AB98">
        <v>0.62</v>
      </c>
      <c r="AC98">
        <v>6.89</v>
      </c>
      <c r="AD98">
        <v>99.66</v>
      </c>
      <c r="AE98">
        <v>0.71</v>
      </c>
      <c r="AF98">
        <v>0</v>
      </c>
      <c r="AG98">
        <v>0.34</v>
      </c>
      <c r="AH98">
        <v>0.42</v>
      </c>
      <c r="AI98">
        <v>0.72</v>
      </c>
      <c r="AJ98">
        <v>0.4</v>
      </c>
      <c r="AK98">
        <v>20.56</v>
      </c>
      <c r="AL98">
        <v>0.62</v>
      </c>
      <c r="AM98">
        <v>115.55</v>
      </c>
      <c r="AN98">
        <v>29.55</v>
      </c>
      <c r="AO98">
        <v>0</v>
      </c>
      <c r="AP98">
        <v>17.329999999999998</v>
      </c>
      <c r="AQ98">
        <v>48.14</v>
      </c>
      <c r="AR98">
        <v>2.89</v>
      </c>
      <c r="AS98">
        <v>24.07</v>
      </c>
      <c r="AT98">
        <v>49.83</v>
      </c>
      <c r="AU98">
        <v>0.53</v>
      </c>
      <c r="AV98">
        <v>0</v>
      </c>
      <c r="AW98">
        <v>0</v>
      </c>
      <c r="AX98">
        <v>49.83</v>
      </c>
      <c r="AY98">
        <v>48.14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12.357202499999984</v>
      </c>
      <c r="I99" s="111">
        <f t="shared" ref="I99:BU99" si="1">SUM(I3:I98)/4000</f>
        <v>0.6253149999999994</v>
      </c>
      <c r="J99" s="111">
        <f t="shared" si="1"/>
        <v>1.2384299999999995</v>
      </c>
      <c r="K99" s="111">
        <f t="shared" si="1"/>
        <v>0.14442000000000002</v>
      </c>
      <c r="L99" s="111">
        <f t="shared" si="1"/>
        <v>5.7570000000000003E-2</v>
      </c>
      <c r="M99" s="111">
        <f t="shared" si="1"/>
        <v>0</v>
      </c>
      <c r="N99" s="110">
        <f t="shared" si="1"/>
        <v>0</v>
      </c>
      <c r="O99" s="111">
        <f t="shared" si="1"/>
        <v>0.06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1.4274750000000003</v>
      </c>
      <c r="X99">
        <f t="shared" si="1"/>
        <v>0.34656000000000081</v>
      </c>
      <c r="Y99">
        <f t="shared" si="1"/>
        <v>0.23111999999999991</v>
      </c>
      <c r="Z99">
        <f t="shared" si="1"/>
        <v>8.8200000000000171E-3</v>
      </c>
      <c r="AA99">
        <f t="shared" si="1"/>
        <v>0.36108749999999989</v>
      </c>
      <c r="AB99">
        <f t="shared" si="1"/>
        <v>1.3539999999999986E-2</v>
      </c>
      <c r="AC99">
        <f t="shared" si="1"/>
        <v>0.15848999999999994</v>
      </c>
      <c r="AD99">
        <f t="shared" si="1"/>
        <v>2.3918399999999975</v>
      </c>
      <c r="AE99">
        <f t="shared" si="1"/>
        <v>1.4820000000000021E-2</v>
      </c>
      <c r="AF99">
        <f t="shared" si="1"/>
        <v>0.61177499999999996</v>
      </c>
      <c r="AG99">
        <f t="shared" si="1"/>
        <v>7.5899999999999935E-3</v>
      </c>
      <c r="AH99">
        <f t="shared" si="1"/>
        <v>8.8200000000000171E-3</v>
      </c>
      <c r="AI99">
        <f t="shared" si="1"/>
        <v>1.5189999999999986E-2</v>
      </c>
      <c r="AJ99">
        <f t="shared" si="1"/>
        <v>7.7400000000000012E-3</v>
      </c>
      <c r="AK99">
        <f t="shared" si="1"/>
        <v>0.49343999999999905</v>
      </c>
      <c r="AL99">
        <f t="shared" si="1"/>
        <v>1.3539999999999986E-2</v>
      </c>
      <c r="AM99">
        <f t="shared" si="1"/>
        <v>2.7731999999999974</v>
      </c>
      <c r="AN99">
        <f t="shared" si="1"/>
        <v>0.66652000000000078</v>
      </c>
      <c r="AO99">
        <f t="shared" si="1"/>
        <v>0.14442000000000002</v>
      </c>
      <c r="AP99">
        <f t="shared" si="1"/>
        <v>0.41591999999999957</v>
      </c>
      <c r="AQ99">
        <f t="shared" si="1"/>
        <v>1.1553599999999999</v>
      </c>
      <c r="AR99">
        <f t="shared" si="1"/>
        <v>6.9359999999999825E-2</v>
      </c>
      <c r="AS99">
        <f t="shared" si="1"/>
        <v>0.57767999999999997</v>
      </c>
      <c r="AT99">
        <f t="shared" si="1"/>
        <v>1.1959199999999988</v>
      </c>
      <c r="AU99">
        <f t="shared" si="1"/>
        <v>1.1080000000000013E-2</v>
      </c>
      <c r="AV99">
        <f t="shared" si="1"/>
        <v>5.7570000000000003E-2</v>
      </c>
      <c r="AW99">
        <f t="shared" si="1"/>
        <v>0.06</v>
      </c>
      <c r="AX99">
        <f t="shared" si="1"/>
        <v>1.1959199999999988</v>
      </c>
      <c r="AY99">
        <f t="shared" si="1"/>
        <v>4.8140000000000002E-2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5" t="s">
        <v>229</v>
      </c>
      <c r="B1" s="235"/>
      <c r="C1" s="235"/>
      <c r="D1" s="235"/>
      <c r="E1" s="183"/>
      <c r="F1" s="183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45034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B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35" t="s">
        <v>229</v>
      </c>
      <c r="B1" s="235"/>
      <c r="C1" s="235"/>
      <c r="D1" s="235"/>
      <c r="E1" s="183"/>
      <c r="F1" s="183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45034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490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37.79</v>
      </c>
      <c r="K3" s="95">
        <v>0</v>
      </c>
      <c r="L3" s="95">
        <v>0.39</v>
      </c>
      <c r="M3" s="114">
        <v>0.09</v>
      </c>
      <c r="N3" s="113">
        <v>-59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-59</v>
      </c>
      <c r="V3" s="116">
        <v>38.270000000000003</v>
      </c>
      <c r="W3">
        <v>-59</v>
      </c>
      <c r="X3">
        <v>0</v>
      </c>
      <c r="Y3">
        <v>0.39</v>
      </c>
      <c r="Z3">
        <v>0</v>
      </c>
      <c r="AA3">
        <v>0.09</v>
      </c>
      <c r="AB3">
        <v>37.79</v>
      </c>
    </row>
    <row r="4" spans="1:28">
      <c r="B4" t="s">
        <v>263</v>
      </c>
      <c r="D4" t="s">
        <v>490</v>
      </c>
      <c r="F4" t="s">
        <v>488</v>
      </c>
      <c r="G4" t="s">
        <v>46</v>
      </c>
      <c r="H4" s="115">
        <v>0</v>
      </c>
      <c r="I4" s="88">
        <v>0</v>
      </c>
      <c r="J4" s="88">
        <v>39.64</v>
      </c>
      <c r="K4" s="88">
        <v>0</v>
      </c>
      <c r="L4" s="88">
        <v>0.39</v>
      </c>
      <c r="M4" s="116">
        <v>0.08</v>
      </c>
      <c r="N4" s="115">
        <v>-55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-55</v>
      </c>
      <c r="V4" s="116">
        <v>40.11</v>
      </c>
      <c r="W4">
        <v>-55</v>
      </c>
      <c r="X4">
        <v>0</v>
      </c>
      <c r="Y4">
        <v>0.39</v>
      </c>
      <c r="Z4">
        <v>0</v>
      </c>
      <c r="AA4">
        <v>0.08</v>
      </c>
      <c r="AB4">
        <v>39.64</v>
      </c>
    </row>
    <row r="5" spans="1:28">
      <c r="G5" t="s">
        <v>47</v>
      </c>
      <c r="H5" s="115">
        <v>0</v>
      </c>
      <c r="I5" s="88">
        <v>0</v>
      </c>
      <c r="J5" s="88">
        <v>43.08</v>
      </c>
      <c r="K5" s="88">
        <v>0</v>
      </c>
      <c r="L5" s="88">
        <v>0.4</v>
      </c>
      <c r="M5" s="116">
        <v>0.02</v>
      </c>
      <c r="N5" s="115">
        <v>-165</v>
      </c>
      <c r="O5" s="88">
        <v>-10</v>
      </c>
      <c r="P5" s="88">
        <v>0</v>
      </c>
      <c r="Q5" s="88">
        <v>0</v>
      </c>
      <c r="R5" s="88">
        <v>0</v>
      </c>
      <c r="S5" s="116">
        <v>0</v>
      </c>
      <c r="U5" s="115">
        <v>-175</v>
      </c>
      <c r="V5" s="116">
        <v>43.5</v>
      </c>
      <c r="W5">
        <v>-165</v>
      </c>
      <c r="X5">
        <v>-10</v>
      </c>
      <c r="Y5">
        <v>0.4</v>
      </c>
      <c r="Z5">
        <v>0</v>
      </c>
      <c r="AA5">
        <v>0.02</v>
      </c>
      <c r="AB5">
        <v>43.08</v>
      </c>
    </row>
    <row r="6" spans="1:28">
      <c r="G6" t="s">
        <v>48</v>
      </c>
      <c r="H6" s="115">
        <v>0</v>
      </c>
      <c r="I6" s="88">
        <v>0</v>
      </c>
      <c r="J6" s="88">
        <v>42.98</v>
      </c>
      <c r="K6" s="88">
        <v>0</v>
      </c>
      <c r="L6" s="88">
        <v>0.39</v>
      </c>
      <c r="M6" s="116">
        <v>0.04</v>
      </c>
      <c r="N6" s="115">
        <v>-172</v>
      </c>
      <c r="O6" s="88">
        <v>-10</v>
      </c>
      <c r="P6" s="88">
        <v>0</v>
      </c>
      <c r="Q6" s="88">
        <v>0</v>
      </c>
      <c r="R6" s="88">
        <v>0</v>
      </c>
      <c r="S6" s="116">
        <v>0</v>
      </c>
      <c r="U6" s="115">
        <v>-182</v>
      </c>
      <c r="V6" s="116">
        <v>43.41</v>
      </c>
      <c r="W6">
        <v>-172</v>
      </c>
      <c r="X6">
        <v>-10</v>
      </c>
      <c r="Y6">
        <v>0.39</v>
      </c>
      <c r="Z6">
        <v>0</v>
      </c>
      <c r="AA6">
        <v>0.04</v>
      </c>
      <c r="AB6">
        <v>42.98</v>
      </c>
    </row>
    <row r="7" spans="1:28">
      <c r="G7" t="s">
        <v>49</v>
      </c>
      <c r="H7" s="115">
        <v>0</v>
      </c>
      <c r="I7" s="88">
        <v>0</v>
      </c>
      <c r="J7" s="88">
        <v>50.42</v>
      </c>
      <c r="K7" s="88">
        <v>0</v>
      </c>
      <c r="L7" s="88">
        <v>0.56000000000000005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50.98</v>
      </c>
      <c r="W7">
        <v>0</v>
      </c>
      <c r="X7">
        <v>0</v>
      </c>
      <c r="Y7">
        <v>0.56000000000000005</v>
      </c>
      <c r="Z7">
        <v>0</v>
      </c>
      <c r="AA7">
        <v>0</v>
      </c>
      <c r="AB7">
        <v>50.42</v>
      </c>
    </row>
    <row r="8" spans="1:28">
      <c r="G8" t="s">
        <v>50</v>
      </c>
      <c r="H8" s="115">
        <v>0</v>
      </c>
      <c r="I8" s="88">
        <v>0</v>
      </c>
      <c r="J8" s="88">
        <v>60.78</v>
      </c>
      <c r="K8" s="88">
        <v>0</v>
      </c>
      <c r="L8" s="88">
        <v>0.66</v>
      </c>
      <c r="M8" s="116">
        <v>0.1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61.54</v>
      </c>
      <c r="W8">
        <v>0</v>
      </c>
      <c r="X8">
        <v>0</v>
      </c>
      <c r="Y8">
        <v>0.66</v>
      </c>
      <c r="Z8">
        <v>0</v>
      </c>
      <c r="AA8">
        <v>0.1</v>
      </c>
      <c r="AB8">
        <v>60.78</v>
      </c>
    </row>
    <row r="9" spans="1:28">
      <c r="G9" t="s">
        <v>51</v>
      </c>
      <c r="H9" s="115">
        <v>0</v>
      </c>
      <c r="I9" s="88">
        <v>0</v>
      </c>
      <c r="J9" s="88">
        <v>62.73</v>
      </c>
      <c r="K9" s="88">
        <v>0</v>
      </c>
      <c r="L9" s="88">
        <v>0.77</v>
      </c>
      <c r="M9" s="116">
        <v>0.1</v>
      </c>
      <c r="N9" s="115">
        <v>-79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-79</v>
      </c>
      <c r="V9" s="116">
        <v>63.6</v>
      </c>
      <c r="W9">
        <v>-79</v>
      </c>
      <c r="X9">
        <v>0</v>
      </c>
      <c r="Y9">
        <v>0.77</v>
      </c>
      <c r="Z9">
        <v>0</v>
      </c>
      <c r="AA9">
        <v>0.1</v>
      </c>
      <c r="AB9">
        <v>62.73</v>
      </c>
    </row>
    <row r="10" spans="1:28">
      <c r="G10" t="s">
        <v>52</v>
      </c>
      <c r="H10" s="115">
        <v>0</v>
      </c>
      <c r="I10" s="88">
        <v>0</v>
      </c>
      <c r="J10" s="88">
        <v>59.67</v>
      </c>
      <c r="K10" s="88">
        <v>0</v>
      </c>
      <c r="L10" s="88">
        <v>0.73</v>
      </c>
      <c r="M10" s="116">
        <v>0.05</v>
      </c>
      <c r="N10" s="115">
        <v>-99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-99</v>
      </c>
      <c r="V10" s="116">
        <v>60.45</v>
      </c>
      <c r="W10">
        <v>-99</v>
      </c>
      <c r="X10">
        <v>0</v>
      </c>
      <c r="Y10">
        <v>0.73</v>
      </c>
      <c r="Z10">
        <v>0</v>
      </c>
      <c r="AA10">
        <v>0.05</v>
      </c>
      <c r="AB10">
        <v>59.67</v>
      </c>
    </row>
    <row r="11" spans="1:28">
      <c r="G11" t="s">
        <v>53</v>
      </c>
      <c r="H11" s="115">
        <v>0</v>
      </c>
      <c r="I11" s="88">
        <v>0</v>
      </c>
      <c r="J11" s="88">
        <v>82.59</v>
      </c>
      <c r="K11" s="88">
        <v>0</v>
      </c>
      <c r="L11" s="88">
        <v>1.21</v>
      </c>
      <c r="M11" s="116">
        <v>0</v>
      </c>
      <c r="N11" s="115">
        <v>-93</v>
      </c>
      <c r="O11" s="88">
        <v>-20</v>
      </c>
      <c r="P11" s="88">
        <v>0</v>
      </c>
      <c r="Q11" s="88">
        <v>0</v>
      </c>
      <c r="R11" s="88">
        <v>0</v>
      </c>
      <c r="S11" s="116">
        <v>0</v>
      </c>
      <c r="U11" s="115">
        <v>-113</v>
      </c>
      <c r="V11" s="116">
        <v>83.8</v>
      </c>
      <c r="W11">
        <v>-93</v>
      </c>
      <c r="X11">
        <v>-20</v>
      </c>
      <c r="Y11">
        <v>1.21</v>
      </c>
      <c r="Z11">
        <v>0</v>
      </c>
      <c r="AA11">
        <v>0</v>
      </c>
      <c r="AB11">
        <v>82.59</v>
      </c>
    </row>
    <row r="12" spans="1:28">
      <c r="G12" t="s">
        <v>54</v>
      </c>
      <c r="H12" s="115">
        <v>0</v>
      </c>
      <c r="I12" s="88">
        <v>0</v>
      </c>
      <c r="J12" s="88">
        <v>88.66</v>
      </c>
      <c r="K12" s="88">
        <v>0</v>
      </c>
      <c r="L12" s="88">
        <v>1.3</v>
      </c>
      <c r="M12" s="116">
        <v>0</v>
      </c>
      <c r="N12" s="115">
        <v>-113</v>
      </c>
      <c r="O12" s="88">
        <v>-8</v>
      </c>
      <c r="P12" s="88">
        <v>0</v>
      </c>
      <c r="Q12" s="88">
        <v>0</v>
      </c>
      <c r="R12" s="88">
        <v>0</v>
      </c>
      <c r="S12" s="116">
        <v>0</v>
      </c>
      <c r="U12" s="115">
        <v>-121</v>
      </c>
      <c r="V12" s="116">
        <v>89.96</v>
      </c>
      <c r="W12">
        <v>-113</v>
      </c>
      <c r="X12">
        <v>-8</v>
      </c>
      <c r="Y12">
        <v>1.3</v>
      </c>
      <c r="Z12">
        <v>0</v>
      </c>
      <c r="AA12">
        <v>0</v>
      </c>
      <c r="AB12">
        <v>88.66</v>
      </c>
    </row>
    <row r="13" spans="1:28">
      <c r="G13" t="s">
        <v>55</v>
      </c>
      <c r="H13" s="115">
        <v>0</v>
      </c>
      <c r="I13" s="88">
        <v>0</v>
      </c>
      <c r="J13" s="88">
        <v>64.819999999999993</v>
      </c>
      <c r="K13" s="88">
        <v>0</v>
      </c>
      <c r="L13" s="88">
        <v>1.78</v>
      </c>
      <c r="M13" s="116">
        <v>0.13</v>
      </c>
      <c r="N13" s="115">
        <v>-111</v>
      </c>
      <c r="O13" s="88">
        <v>-15</v>
      </c>
      <c r="P13" s="88">
        <v>0</v>
      </c>
      <c r="Q13" s="88">
        <v>0</v>
      </c>
      <c r="R13" s="88">
        <v>0</v>
      </c>
      <c r="S13" s="116">
        <v>0</v>
      </c>
      <c r="U13" s="115">
        <v>-126</v>
      </c>
      <c r="V13" s="116">
        <v>66.73</v>
      </c>
      <c r="W13">
        <v>-111</v>
      </c>
      <c r="X13">
        <v>-15</v>
      </c>
      <c r="Y13">
        <v>1.78</v>
      </c>
      <c r="Z13">
        <v>0</v>
      </c>
      <c r="AA13">
        <v>0.13</v>
      </c>
      <c r="AB13">
        <v>64.819999999999993</v>
      </c>
    </row>
    <row r="14" spans="1:28">
      <c r="G14" t="s">
        <v>56</v>
      </c>
      <c r="H14" s="115">
        <v>0</v>
      </c>
      <c r="I14" s="88">
        <v>0</v>
      </c>
      <c r="J14" s="88">
        <v>62.04</v>
      </c>
      <c r="K14" s="88">
        <v>0</v>
      </c>
      <c r="L14" s="88">
        <v>1.7</v>
      </c>
      <c r="M14" s="116">
        <v>0.26</v>
      </c>
      <c r="N14" s="115">
        <v>-128</v>
      </c>
      <c r="O14" s="88">
        <v>-20</v>
      </c>
      <c r="P14" s="88">
        <v>0</v>
      </c>
      <c r="Q14" s="88">
        <v>0</v>
      </c>
      <c r="R14" s="88">
        <v>0</v>
      </c>
      <c r="S14" s="116">
        <v>0</v>
      </c>
      <c r="U14" s="115">
        <v>-148</v>
      </c>
      <c r="V14" s="116">
        <v>64</v>
      </c>
      <c r="W14">
        <v>-128</v>
      </c>
      <c r="X14">
        <v>-20</v>
      </c>
      <c r="Y14">
        <v>1.7</v>
      </c>
      <c r="Z14">
        <v>0</v>
      </c>
      <c r="AA14">
        <v>0.26</v>
      </c>
      <c r="AB14">
        <v>62.04</v>
      </c>
    </row>
    <row r="15" spans="1:28">
      <c r="G15" t="s">
        <v>57</v>
      </c>
      <c r="H15" s="115">
        <v>0</v>
      </c>
      <c r="I15" s="88">
        <v>0</v>
      </c>
      <c r="J15" s="88">
        <v>71.06</v>
      </c>
      <c r="K15" s="88">
        <v>0</v>
      </c>
      <c r="L15" s="88">
        <v>3.13</v>
      </c>
      <c r="M15" s="116">
        <v>1.08</v>
      </c>
      <c r="N15" s="115">
        <v>-99</v>
      </c>
      <c r="O15" s="88">
        <v>-20</v>
      </c>
      <c r="P15" s="88">
        <v>0</v>
      </c>
      <c r="Q15" s="88">
        <v>0</v>
      </c>
      <c r="R15" s="88">
        <v>0</v>
      </c>
      <c r="S15" s="116">
        <v>0</v>
      </c>
      <c r="U15" s="115">
        <v>-119</v>
      </c>
      <c r="V15" s="116">
        <v>75.27</v>
      </c>
      <c r="W15">
        <v>-99</v>
      </c>
      <c r="X15">
        <v>-20</v>
      </c>
      <c r="Y15">
        <v>3.13</v>
      </c>
      <c r="Z15">
        <v>0</v>
      </c>
      <c r="AA15">
        <v>1.08</v>
      </c>
      <c r="AB15">
        <v>71.06</v>
      </c>
    </row>
    <row r="16" spans="1:28">
      <c r="G16" t="s">
        <v>58</v>
      </c>
      <c r="H16" s="115">
        <v>0</v>
      </c>
      <c r="I16" s="88">
        <v>0</v>
      </c>
      <c r="J16" s="88">
        <v>70.12</v>
      </c>
      <c r="K16" s="88">
        <v>0</v>
      </c>
      <c r="L16" s="88">
        <v>3.08</v>
      </c>
      <c r="M16" s="116">
        <v>1.43</v>
      </c>
      <c r="N16" s="115">
        <v>-99</v>
      </c>
      <c r="O16" s="88">
        <v>-20</v>
      </c>
      <c r="P16" s="88">
        <v>0</v>
      </c>
      <c r="Q16" s="88">
        <v>-10</v>
      </c>
      <c r="R16" s="88">
        <v>0</v>
      </c>
      <c r="S16" s="116">
        <v>0</v>
      </c>
      <c r="U16" s="115">
        <v>-129</v>
      </c>
      <c r="V16" s="116">
        <v>74.63</v>
      </c>
      <c r="W16">
        <v>-99</v>
      </c>
      <c r="X16">
        <v>-20</v>
      </c>
      <c r="Y16">
        <v>3.08</v>
      </c>
      <c r="Z16">
        <v>-10</v>
      </c>
      <c r="AA16">
        <v>1.43</v>
      </c>
      <c r="AB16">
        <v>70.12</v>
      </c>
    </row>
    <row r="17" spans="7:28">
      <c r="G17" t="s">
        <v>59</v>
      </c>
      <c r="H17" s="115">
        <v>0</v>
      </c>
      <c r="I17" s="88">
        <v>0</v>
      </c>
      <c r="J17" s="88">
        <v>70.42</v>
      </c>
      <c r="K17" s="88">
        <v>0</v>
      </c>
      <c r="L17" s="88">
        <v>5.16</v>
      </c>
      <c r="M17" s="116">
        <v>1.55</v>
      </c>
      <c r="N17" s="115">
        <v>-112</v>
      </c>
      <c r="O17" s="88">
        <v>-25</v>
      </c>
      <c r="P17" s="88">
        <v>0</v>
      </c>
      <c r="Q17" s="88">
        <v>-10</v>
      </c>
      <c r="R17" s="88">
        <v>0</v>
      </c>
      <c r="S17" s="116">
        <v>0</v>
      </c>
      <c r="U17" s="115">
        <v>-147</v>
      </c>
      <c r="V17" s="116">
        <v>77.13</v>
      </c>
      <c r="W17">
        <v>-112</v>
      </c>
      <c r="X17">
        <v>-25</v>
      </c>
      <c r="Y17">
        <v>5.16</v>
      </c>
      <c r="Z17">
        <v>-10</v>
      </c>
      <c r="AA17">
        <v>1.55</v>
      </c>
      <c r="AB17">
        <v>70.42</v>
      </c>
    </row>
    <row r="18" spans="7:28">
      <c r="G18" t="s">
        <v>60</v>
      </c>
      <c r="H18" s="115">
        <v>0</v>
      </c>
      <c r="I18" s="88">
        <v>0</v>
      </c>
      <c r="J18" s="88">
        <v>73.27</v>
      </c>
      <c r="K18" s="88">
        <v>0</v>
      </c>
      <c r="L18" s="88">
        <v>5.37</v>
      </c>
      <c r="M18" s="116">
        <v>2.0499999999999998</v>
      </c>
      <c r="N18" s="115">
        <v>-119</v>
      </c>
      <c r="O18" s="88">
        <v>-20</v>
      </c>
      <c r="P18" s="88">
        <v>0</v>
      </c>
      <c r="Q18" s="88">
        <v>-10</v>
      </c>
      <c r="R18" s="88">
        <v>0</v>
      </c>
      <c r="S18" s="116">
        <v>0</v>
      </c>
      <c r="U18" s="115">
        <v>-149</v>
      </c>
      <c r="V18" s="116">
        <v>80.69</v>
      </c>
      <c r="W18">
        <v>-119</v>
      </c>
      <c r="X18">
        <v>-20</v>
      </c>
      <c r="Y18">
        <v>5.37</v>
      </c>
      <c r="Z18">
        <v>-10</v>
      </c>
      <c r="AA18">
        <v>2.0499999999999998</v>
      </c>
      <c r="AB18">
        <v>73.27</v>
      </c>
    </row>
    <row r="19" spans="7:28">
      <c r="G19" t="s">
        <v>61</v>
      </c>
      <c r="H19" s="115">
        <v>0</v>
      </c>
      <c r="I19" s="88">
        <v>0</v>
      </c>
      <c r="J19" s="88">
        <v>45.05</v>
      </c>
      <c r="K19" s="88">
        <v>0</v>
      </c>
      <c r="L19" s="88">
        <v>6.19</v>
      </c>
      <c r="M19" s="116">
        <v>1.64</v>
      </c>
      <c r="N19" s="115">
        <v>-145</v>
      </c>
      <c r="O19" s="88">
        <v>-22</v>
      </c>
      <c r="P19" s="88">
        <v>0</v>
      </c>
      <c r="Q19" s="88">
        <v>-10</v>
      </c>
      <c r="R19" s="88">
        <v>0</v>
      </c>
      <c r="S19" s="116">
        <v>0</v>
      </c>
      <c r="U19" s="115">
        <v>-177</v>
      </c>
      <c r="V19" s="116">
        <v>52.88</v>
      </c>
      <c r="W19">
        <v>-145</v>
      </c>
      <c r="X19">
        <v>-22</v>
      </c>
      <c r="Y19">
        <v>6.19</v>
      </c>
      <c r="Z19">
        <v>-10</v>
      </c>
      <c r="AA19">
        <v>1.64</v>
      </c>
      <c r="AB19">
        <v>45.05</v>
      </c>
    </row>
    <row r="20" spans="7:28">
      <c r="G20" t="s">
        <v>62</v>
      </c>
      <c r="H20" s="115">
        <v>0</v>
      </c>
      <c r="I20" s="88">
        <v>0</v>
      </c>
      <c r="J20" s="88">
        <v>46.37</v>
      </c>
      <c r="K20" s="88">
        <v>0</v>
      </c>
      <c r="L20" s="88">
        <v>6.37</v>
      </c>
      <c r="M20" s="116">
        <v>2.67</v>
      </c>
      <c r="N20" s="115">
        <v>-147</v>
      </c>
      <c r="O20" s="88">
        <v>-20</v>
      </c>
      <c r="P20" s="88">
        <v>0</v>
      </c>
      <c r="Q20" s="88">
        <v>-10</v>
      </c>
      <c r="R20" s="88">
        <v>0</v>
      </c>
      <c r="S20" s="116">
        <v>0</v>
      </c>
      <c r="U20" s="115">
        <v>-177</v>
      </c>
      <c r="V20" s="116">
        <v>55.41</v>
      </c>
      <c r="W20">
        <v>-147</v>
      </c>
      <c r="X20">
        <v>-20</v>
      </c>
      <c r="Y20">
        <v>6.37</v>
      </c>
      <c r="Z20">
        <v>-10</v>
      </c>
      <c r="AA20">
        <v>2.67</v>
      </c>
      <c r="AB20">
        <v>46.37</v>
      </c>
    </row>
    <row r="21" spans="7:28">
      <c r="G21" t="s">
        <v>63</v>
      </c>
      <c r="H21" s="115">
        <v>0</v>
      </c>
      <c r="I21" s="88">
        <v>0</v>
      </c>
      <c r="J21" s="88">
        <v>43.05</v>
      </c>
      <c r="K21" s="88">
        <v>0</v>
      </c>
      <c r="L21" s="88">
        <v>5.92</v>
      </c>
      <c r="M21" s="116">
        <v>4.09</v>
      </c>
      <c r="N21" s="115">
        <v>-171</v>
      </c>
      <c r="O21" s="88">
        <v>-15</v>
      </c>
      <c r="P21" s="88">
        <v>0</v>
      </c>
      <c r="Q21" s="88">
        <v>-10</v>
      </c>
      <c r="R21" s="88">
        <v>0</v>
      </c>
      <c r="S21" s="116">
        <v>0</v>
      </c>
      <c r="U21" s="115">
        <v>-196</v>
      </c>
      <c r="V21" s="116">
        <v>53.06</v>
      </c>
      <c r="W21">
        <v>-171</v>
      </c>
      <c r="X21">
        <v>-15</v>
      </c>
      <c r="Y21">
        <v>5.92</v>
      </c>
      <c r="Z21">
        <v>-10</v>
      </c>
      <c r="AA21">
        <v>4.09</v>
      </c>
      <c r="AB21">
        <v>43.05</v>
      </c>
    </row>
    <row r="22" spans="7:28">
      <c r="G22" t="s">
        <v>64</v>
      </c>
      <c r="H22" s="115">
        <v>0</v>
      </c>
      <c r="I22" s="88">
        <v>0</v>
      </c>
      <c r="J22" s="88">
        <v>40.96</v>
      </c>
      <c r="K22" s="88">
        <v>0</v>
      </c>
      <c r="L22" s="88">
        <v>5.63</v>
      </c>
      <c r="M22" s="116">
        <v>4.1500000000000004</v>
      </c>
      <c r="N22" s="115">
        <v>-170</v>
      </c>
      <c r="O22" s="88">
        <v>-10</v>
      </c>
      <c r="P22" s="88">
        <v>0</v>
      </c>
      <c r="Q22" s="88">
        <v>-10</v>
      </c>
      <c r="R22" s="88">
        <v>0</v>
      </c>
      <c r="S22" s="116">
        <v>0</v>
      </c>
      <c r="U22" s="115">
        <v>-190</v>
      </c>
      <c r="V22" s="116">
        <v>50.74</v>
      </c>
      <c r="W22">
        <v>-170</v>
      </c>
      <c r="X22">
        <v>-10</v>
      </c>
      <c r="Y22">
        <v>5.63</v>
      </c>
      <c r="Z22">
        <v>-10</v>
      </c>
      <c r="AA22">
        <v>4.1500000000000004</v>
      </c>
      <c r="AB22">
        <v>40.96</v>
      </c>
    </row>
    <row r="23" spans="7:28">
      <c r="G23" t="s">
        <v>65</v>
      </c>
      <c r="H23" s="115">
        <v>0</v>
      </c>
      <c r="I23" s="88">
        <v>0</v>
      </c>
      <c r="J23" s="88">
        <v>82.45</v>
      </c>
      <c r="K23" s="88">
        <v>0</v>
      </c>
      <c r="L23" s="88">
        <v>6.05</v>
      </c>
      <c r="M23" s="116">
        <v>5.5</v>
      </c>
      <c r="N23" s="115">
        <v>-177</v>
      </c>
      <c r="O23" s="88">
        <v>0</v>
      </c>
      <c r="P23" s="88">
        <v>0</v>
      </c>
      <c r="Q23" s="88">
        <v>-15</v>
      </c>
      <c r="R23" s="88">
        <v>0</v>
      </c>
      <c r="S23" s="116">
        <v>0</v>
      </c>
      <c r="U23" s="115">
        <v>-192</v>
      </c>
      <c r="V23" s="116">
        <v>94</v>
      </c>
      <c r="W23">
        <v>-177</v>
      </c>
      <c r="X23">
        <v>0</v>
      </c>
      <c r="Y23">
        <v>6.05</v>
      </c>
      <c r="Z23">
        <v>-15</v>
      </c>
      <c r="AA23">
        <v>5.5</v>
      </c>
      <c r="AB23">
        <v>82.45</v>
      </c>
    </row>
    <row r="24" spans="7:28">
      <c r="G24" t="s">
        <v>66</v>
      </c>
      <c r="H24" s="115">
        <v>0</v>
      </c>
      <c r="I24" s="88">
        <v>0</v>
      </c>
      <c r="J24" s="88">
        <v>73.349999999999994</v>
      </c>
      <c r="K24" s="88">
        <v>0</v>
      </c>
      <c r="L24" s="88">
        <v>5.96</v>
      </c>
      <c r="M24" s="116">
        <v>4.8899999999999997</v>
      </c>
      <c r="N24" s="115">
        <v>-174</v>
      </c>
      <c r="O24" s="88">
        <v>0</v>
      </c>
      <c r="P24" s="88">
        <v>0</v>
      </c>
      <c r="Q24" s="88">
        <v>-15</v>
      </c>
      <c r="R24" s="88">
        <v>0</v>
      </c>
      <c r="S24" s="116">
        <v>0</v>
      </c>
      <c r="U24" s="115">
        <v>-189</v>
      </c>
      <c r="V24" s="116">
        <v>84.2</v>
      </c>
      <c r="W24">
        <v>-174</v>
      </c>
      <c r="X24">
        <v>0</v>
      </c>
      <c r="Y24">
        <v>5.96</v>
      </c>
      <c r="Z24">
        <v>-15</v>
      </c>
      <c r="AA24">
        <v>4.8899999999999997</v>
      </c>
      <c r="AB24">
        <v>73.349999999999994</v>
      </c>
    </row>
    <row r="25" spans="7:28">
      <c r="G25" t="s">
        <v>67</v>
      </c>
      <c r="H25" s="115">
        <v>0</v>
      </c>
      <c r="I25" s="88">
        <v>0</v>
      </c>
      <c r="J25" s="88">
        <v>68.25</v>
      </c>
      <c r="K25" s="88">
        <v>0</v>
      </c>
      <c r="L25" s="88">
        <v>5.0599999999999996</v>
      </c>
      <c r="M25" s="116">
        <v>3.9</v>
      </c>
      <c r="N25" s="115">
        <v>-201</v>
      </c>
      <c r="O25" s="88">
        <v>0</v>
      </c>
      <c r="P25" s="88">
        <v>0</v>
      </c>
      <c r="Q25" s="88">
        <v>-15</v>
      </c>
      <c r="R25" s="88">
        <v>0</v>
      </c>
      <c r="S25" s="116">
        <v>0</v>
      </c>
      <c r="U25" s="115">
        <v>-216</v>
      </c>
      <c r="V25" s="116">
        <v>77.209999999999994</v>
      </c>
      <c r="W25">
        <v>-201</v>
      </c>
      <c r="X25">
        <v>0</v>
      </c>
      <c r="Y25">
        <v>5.0599999999999996</v>
      </c>
      <c r="Z25">
        <v>-15</v>
      </c>
      <c r="AA25">
        <v>3.9</v>
      </c>
      <c r="AB25">
        <v>68.25</v>
      </c>
    </row>
    <row r="26" spans="7:28">
      <c r="G26" t="s">
        <v>68</v>
      </c>
      <c r="H26" s="115">
        <v>0</v>
      </c>
      <c r="I26" s="88">
        <v>0</v>
      </c>
      <c r="J26" s="88">
        <v>68.38</v>
      </c>
      <c r="K26" s="88">
        <v>0</v>
      </c>
      <c r="L26" s="88">
        <v>5.47</v>
      </c>
      <c r="M26" s="116">
        <v>3.83</v>
      </c>
      <c r="N26" s="115">
        <v>-213</v>
      </c>
      <c r="O26" s="88">
        <v>0</v>
      </c>
      <c r="P26" s="88">
        <v>0</v>
      </c>
      <c r="Q26" s="88">
        <v>-20</v>
      </c>
      <c r="R26" s="88">
        <v>0</v>
      </c>
      <c r="S26" s="116">
        <v>0</v>
      </c>
      <c r="U26" s="115">
        <v>-233</v>
      </c>
      <c r="V26" s="116">
        <v>77.680000000000007</v>
      </c>
      <c r="W26">
        <v>-213</v>
      </c>
      <c r="X26">
        <v>0</v>
      </c>
      <c r="Y26">
        <v>5.47</v>
      </c>
      <c r="Z26">
        <v>-20</v>
      </c>
      <c r="AA26">
        <v>3.83</v>
      </c>
      <c r="AB26">
        <v>68.38</v>
      </c>
    </row>
    <row r="27" spans="7:28">
      <c r="G27" t="s">
        <v>69</v>
      </c>
      <c r="H27" s="115">
        <v>0</v>
      </c>
      <c r="I27" s="88">
        <v>11.32</v>
      </c>
      <c r="J27" s="88">
        <v>135.91999999999999</v>
      </c>
      <c r="K27" s="88">
        <v>0</v>
      </c>
      <c r="L27" s="88">
        <v>11.32</v>
      </c>
      <c r="M27" s="116">
        <v>7.55</v>
      </c>
      <c r="N27" s="115">
        <v>-288</v>
      </c>
      <c r="O27" s="88">
        <v>0</v>
      </c>
      <c r="P27" s="88">
        <v>0</v>
      </c>
      <c r="Q27" s="88">
        <v>-20</v>
      </c>
      <c r="R27" s="88">
        <v>0</v>
      </c>
      <c r="S27" s="116">
        <v>0</v>
      </c>
      <c r="U27" s="115">
        <v>-308</v>
      </c>
      <c r="V27" s="116">
        <v>166.11</v>
      </c>
      <c r="W27">
        <v>-288</v>
      </c>
      <c r="X27">
        <v>11.32</v>
      </c>
      <c r="Y27">
        <v>11.32</v>
      </c>
      <c r="Z27">
        <v>-20</v>
      </c>
      <c r="AA27">
        <v>7.55</v>
      </c>
      <c r="AB27">
        <v>135.91999999999999</v>
      </c>
    </row>
    <row r="28" spans="7:28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13.4</v>
      </c>
      <c r="M28" s="116">
        <v>8.3800000000000008</v>
      </c>
      <c r="N28" s="115">
        <v>-279</v>
      </c>
      <c r="O28" s="88">
        <v>0</v>
      </c>
      <c r="P28" s="88">
        <v>-90</v>
      </c>
      <c r="Q28" s="88">
        <v>-25</v>
      </c>
      <c r="R28" s="88">
        <v>0</v>
      </c>
      <c r="S28" s="116">
        <v>0</v>
      </c>
      <c r="U28" s="115">
        <v>-394</v>
      </c>
      <c r="V28" s="116">
        <v>21.78</v>
      </c>
      <c r="W28">
        <v>-279</v>
      </c>
      <c r="X28">
        <v>0</v>
      </c>
      <c r="Y28">
        <v>13.4</v>
      </c>
      <c r="Z28">
        <v>-25</v>
      </c>
      <c r="AA28">
        <v>8.3800000000000008</v>
      </c>
      <c r="AB28">
        <v>-90</v>
      </c>
    </row>
    <row r="29" spans="7:28">
      <c r="G29" t="s">
        <v>71</v>
      </c>
      <c r="H29" s="115">
        <v>0</v>
      </c>
      <c r="I29" s="88">
        <v>14.44</v>
      </c>
      <c r="J29" s="88">
        <v>0</v>
      </c>
      <c r="K29" s="88">
        <v>0</v>
      </c>
      <c r="L29" s="88">
        <v>15.41</v>
      </c>
      <c r="M29" s="116">
        <v>9.6300000000000008</v>
      </c>
      <c r="N29" s="115">
        <v>-275</v>
      </c>
      <c r="O29" s="88">
        <v>0</v>
      </c>
      <c r="P29" s="88">
        <v>-20</v>
      </c>
      <c r="Q29" s="88">
        <v>-25</v>
      </c>
      <c r="R29" s="88">
        <v>0</v>
      </c>
      <c r="S29" s="116">
        <v>0</v>
      </c>
      <c r="U29" s="115">
        <v>-320</v>
      </c>
      <c r="V29" s="116">
        <v>39.479999999999997</v>
      </c>
      <c r="W29">
        <v>-275</v>
      </c>
      <c r="X29">
        <v>14.44</v>
      </c>
      <c r="Y29">
        <v>15.41</v>
      </c>
      <c r="Z29">
        <v>-25</v>
      </c>
      <c r="AA29">
        <v>9.6300000000000008</v>
      </c>
      <c r="AB29">
        <v>-20</v>
      </c>
    </row>
    <row r="30" spans="7:28">
      <c r="G30" t="s">
        <v>72</v>
      </c>
      <c r="H30" s="115">
        <v>0</v>
      </c>
      <c r="I30" s="88">
        <v>24.07</v>
      </c>
      <c r="J30" s="88">
        <v>19.260000000000002</v>
      </c>
      <c r="K30" s="88">
        <v>0</v>
      </c>
      <c r="L30" s="88">
        <v>15.41</v>
      </c>
      <c r="M30" s="116">
        <v>9.6300000000000008</v>
      </c>
      <c r="N30" s="115">
        <v>-244</v>
      </c>
      <c r="O30" s="88">
        <v>0</v>
      </c>
      <c r="P30" s="88">
        <v>0</v>
      </c>
      <c r="Q30" s="88">
        <v>-25</v>
      </c>
      <c r="R30" s="88">
        <v>0</v>
      </c>
      <c r="S30" s="116">
        <v>0</v>
      </c>
      <c r="U30" s="115">
        <v>-269</v>
      </c>
      <c r="V30" s="116">
        <v>68.37</v>
      </c>
      <c r="W30">
        <v>-244</v>
      </c>
      <c r="X30">
        <v>24.07</v>
      </c>
      <c r="Y30">
        <v>15.41</v>
      </c>
      <c r="Z30">
        <v>-25</v>
      </c>
      <c r="AA30">
        <v>9.6300000000000008</v>
      </c>
      <c r="AB30">
        <v>19.260000000000002</v>
      </c>
    </row>
    <row r="31" spans="7:28">
      <c r="G31" t="s">
        <v>73</v>
      </c>
      <c r="H31" s="115">
        <v>0</v>
      </c>
      <c r="I31" s="88">
        <v>0</v>
      </c>
      <c r="J31" s="88">
        <v>38.51</v>
      </c>
      <c r="K31" s="88">
        <v>0</v>
      </c>
      <c r="L31" s="88">
        <v>15.41</v>
      </c>
      <c r="M31" s="116">
        <v>9.6300000000000008</v>
      </c>
      <c r="N31" s="115">
        <v>-204</v>
      </c>
      <c r="O31" s="88">
        <v>-20</v>
      </c>
      <c r="P31" s="88">
        <v>0</v>
      </c>
      <c r="Q31" s="88">
        <v>-25</v>
      </c>
      <c r="R31" s="88">
        <v>0</v>
      </c>
      <c r="S31" s="116">
        <v>0</v>
      </c>
      <c r="U31" s="115">
        <v>-249</v>
      </c>
      <c r="V31" s="116">
        <v>63.55</v>
      </c>
      <c r="W31">
        <v>-204</v>
      </c>
      <c r="X31">
        <v>-20</v>
      </c>
      <c r="Y31">
        <v>15.41</v>
      </c>
      <c r="Z31">
        <v>-25</v>
      </c>
      <c r="AA31">
        <v>9.6300000000000008</v>
      </c>
      <c r="AB31">
        <v>38.51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15.89</v>
      </c>
      <c r="M32" s="116">
        <v>9.6300000000000008</v>
      </c>
      <c r="N32" s="115">
        <v>-235</v>
      </c>
      <c r="O32" s="88">
        <v>-40</v>
      </c>
      <c r="P32" s="88">
        <v>-15</v>
      </c>
      <c r="Q32" s="88">
        <v>-20</v>
      </c>
      <c r="R32" s="88">
        <v>0</v>
      </c>
      <c r="S32" s="116">
        <v>0</v>
      </c>
      <c r="U32" s="115">
        <v>-310</v>
      </c>
      <c r="V32" s="116">
        <v>25.52</v>
      </c>
      <c r="W32">
        <v>-235</v>
      </c>
      <c r="X32">
        <v>-40</v>
      </c>
      <c r="Y32">
        <v>15.89</v>
      </c>
      <c r="Z32">
        <v>-20</v>
      </c>
      <c r="AA32">
        <v>9.6300000000000008</v>
      </c>
      <c r="AB32">
        <v>-15</v>
      </c>
    </row>
    <row r="33" spans="7:28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16.18</v>
      </c>
      <c r="M33" s="116">
        <v>8.76</v>
      </c>
      <c r="N33" s="115">
        <v>-194</v>
      </c>
      <c r="O33" s="88">
        <v>-12</v>
      </c>
      <c r="P33" s="88">
        <v>0</v>
      </c>
      <c r="Q33" s="88">
        <v>-10</v>
      </c>
      <c r="R33" s="88">
        <v>0</v>
      </c>
      <c r="S33" s="116">
        <v>0</v>
      </c>
      <c r="U33" s="115">
        <v>-216</v>
      </c>
      <c r="V33" s="116">
        <v>24.94</v>
      </c>
      <c r="W33">
        <v>-194</v>
      </c>
      <c r="X33">
        <v>-12</v>
      </c>
      <c r="Y33">
        <v>16.18</v>
      </c>
      <c r="Z33">
        <v>-10</v>
      </c>
      <c r="AA33">
        <v>8.76</v>
      </c>
      <c r="AB33">
        <v>0</v>
      </c>
    </row>
    <row r="34" spans="7:28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15.69</v>
      </c>
      <c r="M34" s="116">
        <v>6.84</v>
      </c>
      <c r="N34" s="115">
        <v>-204</v>
      </c>
      <c r="O34" s="88">
        <v>-12</v>
      </c>
      <c r="P34" s="88">
        <v>-10</v>
      </c>
      <c r="Q34" s="88">
        <v>0</v>
      </c>
      <c r="R34" s="88">
        <v>0</v>
      </c>
      <c r="S34" s="116">
        <v>0</v>
      </c>
      <c r="U34" s="115">
        <v>-226</v>
      </c>
      <c r="V34" s="116">
        <v>22.53</v>
      </c>
      <c r="W34">
        <v>-204</v>
      </c>
      <c r="X34">
        <v>-12</v>
      </c>
      <c r="Y34">
        <v>15.69</v>
      </c>
      <c r="Z34">
        <v>0</v>
      </c>
      <c r="AA34">
        <v>6.84</v>
      </c>
      <c r="AB34">
        <v>-10</v>
      </c>
    </row>
    <row r="35" spans="7:28">
      <c r="G35" t="s">
        <v>77</v>
      </c>
      <c r="H35" s="115">
        <v>0</v>
      </c>
      <c r="I35" s="88">
        <v>9.6300000000000008</v>
      </c>
      <c r="J35" s="88">
        <v>0</v>
      </c>
      <c r="K35" s="88">
        <v>0</v>
      </c>
      <c r="L35" s="88">
        <v>15.7</v>
      </c>
      <c r="M35" s="116">
        <v>4.8099999999999996</v>
      </c>
      <c r="N35" s="115">
        <v>-217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-217</v>
      </c>
      <c r="V35" s="116">
        <v>30.14</v>
      </c>
      <c r="W35">
        <v>-217</v>
      </c>
      <c r="X35">
        <v>9.6300000000000008</v>
      </c>
      <c r="Y35">
        <v>15.7</v>
      </c>
      <c r="Z35">
        <v>0</v>
      </c>
      <c r="AA35">
        <v>4.8099999999999996</v>
      </c>
      <c r="AB35">
        <v>0</v>
      </c>
    </row>
    <row r="36" spans="7:28">
      <c r="G36" t="s">
        <v>78</v>
      </c>
      <c r="H36" s="115">
        <v>0</v>
      </c>
      <c r="I36" s="88">
        <v>9.6300000000000008</v>
      </c>
      <c r="J36" s="88">
        <v>0</v>
      </c>
      <c r="K36" s="88">
        <v>0</v>
      </c>
      <c r="L36" s="88">
        <v>15.69</v>
      </c>
      <c r="M36" s="116">
        <v>9.6300000000000008</v>
      </c>
      <c r="N36" s="115">
        <v>-238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-238</v>
      </c>
      <c r="V36" s="116">
        <v>34.950000000000003</v>
      </c>
      <c r="W36">
        <v>-238</v>
      </c>
      <c r="X36">
        <v>9.6300000000000008</v>
      </c>
      <c r="Y36">
        <v>15.69</v>
      </c>
      <c r="Z36">
        <v>0</v>
      </c>
      <c r="AA36">
        <v>9.6300000000000008</v>
      </c>
      <c r="AB36">
        <v>0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15.6</v>
      </c>
      <c r="M37" s="116">
        <v>9.6300000000000008</v>
      </c>
      <c r="N37" s="115">
        <v>-272</v>
      </c>
      <c r="O37" s="88">
        <v>-30</v>
      </c>
      <c r="P37" s="88">
        <v>0</v>
      </c>
      <c r="Q37" s="88">
        <v>0</v>
      </c>
      <c r="R37" s="88">
        <v>0</v>
      </c>
      <c r="S37" s="116">
        <v>0</v>
      </c>
      <c r="U37" s="115">
        <v>-302</v>
      </c>
      <c r="V37" s="116">
        <v>25.23</v>
      </c>
      <c r="W37">
        <v>-272</v>
      </c>
      <c r="X37">
        <v>-30</v>
      </c>
      <c r="Y37">
        <v>15.6</v>
      </c>
      <c r="Z37">
        <v>0</v>
      </c>
      <c r="AA37">
        <v>9.6300000000000008</v>
      </c>
      <c r="AB37">
        <v>0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15.41</v>
      </c>
      <c r="M38" s="116">
        <v>9.6300000000000008</v>
      </c>
      <c r="N38" s="115">
        <v>-255</v>
      </c>
      <c r="O38" s="88">
        <v>-30</v>
      </c>
      <c r="P38" s="88">
        <v>0</v>
      </c>
      <c r="Q38" s="88">
        <v>0</v>
      </c>
      <c r="R38" s="88">
        <v>0</v>
      </c>
      <c r="S38" s="116">
        <v>0</v>
      </c>
      <c r="U38" s="115">
        <v>-285</v>
      </c>
      <c r="V38" s="116">
        <v>25.04</v>
      </c>
      <c r="W38">
        <v>-255</v>
      </c>
      <c r="X38">
        <v>-30</v>
      </c>
      <c r="Y38">
        <v>15.41</v>
      </c>
      <c r="Z38">
        <v>0</v>
      </c>
      <c r="AA38">
        <v>9.6300000000000008</v>
      </c>
      <c r="AB38">
        <v>0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15.21</v>
      </c>
      <c r="M39" s="116">
        <v>9.34</v>
      </c>
      <c r="N39" s="115">
        <v>-234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-234</v>
      </c>
      <c r="V39" s="116">
        <v>24.55</v>
      </c>
      <c r="W39">
        <v>-234</v>
      </c>
      <c r="X39">
        <v>0</v>
      </c>
      <c r="Y39">
        <v>15.21</v>
      </c>
      <c r="Z39">
        <v>0</v>
      </c>
      <c r="AA39">
        <v>9.34</v>
      </c>
      <c r="AB39">
        <v>0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19.260000000000002</v>
      </c>
      <c r="L40" s="88">
        <v>15.41</v>
      </c>
      <c r="M40" s="116">
        <v>7.22</v>
      </c>
      <c r="N40" s="115">
        <v>-210</v>
      </c>
      <c r="O40" s="88">
        <v>0</v>
      </c>
      <c r="P40" s="88">
        <v>-25</v>
      </c>
      <c r="Q40" s="88">
        <v>0</v>
      </c>
      <c r="R40" s="88">
        <v>0</v>
      </c>
      <c r="S40" s="116">
        <v>0</v>
      </c>
      <c r="U40" s="115">
        <v>-235</v>
      </c>
      <c r="V40" s="116">
        <v>41.89</v>
      </c>
      <c r="W40">
        <v>-210</v>
      </c>
      <c r="X40">
        <v>0</v>
      </c>
      <c r="Y40">
        <v>15.41</v>
      </c>
      <c r="Z40">
        <v>19.260000000000002</v>
      </c>
      <c r="AA40">
        <v>7.22</v>
      </c>
      <c r="AB40">
        <v>-25</v>
      </c>
    </row>
    <row r="41" spans="7:28">
      <c r="G41" t="s">
        <v>83</v>
      </c>
      <c r="H41" s="115">
        <v>0</v>
      </c>
      <c r="I41" s="88">
        <v>0</v>
      </c>
      <c r="J41" s="88">
        <v>0</v>
      </c>
      <c r="K41" s="88">
        <v>24.07</v>
      </c>
      <c r="L41" s="88">
        <v>15.41</v>
      </c>
      <c r="M41" s="116">
        <v>7.99</v>
      </c>
      <c r="N41" s="115">
        <v>-205</v>
      </c>
      <c r="O41" s="88">
        <v>-10</v>
      </c>
      <c r="P41" s="88">
        <v>-48</v>
      </c>
      <c r="Q41" s="88">
        <v>0</v>
      </c>
      <c r="R41" s="88">
        <v>0</v>
      </c>
      <c r="S41" s="116">
        <v>0</v>
      </c>
      <c r="U41" s="115">
        <v>-263</v>
      </c>
      <c r="V41" s="116">
        <v>47.47</v>
      </c>
      <c r="W41">
        <v>-205</v>
      </c>
      <c r="X41">
        <v>-10</v>
      </c>
      <c r="Y41">
        <v>15.41</v>
      </c>
      <c r="Z41">
        <v>24.07</v>
      </c>
      <c r="AA41">
        <v>7.99</v>
      </c>
      <c r="AB41">
        <v>-48</v>
      </c>
    </row>
    <row r="42" spans="7:28">
      <c r="G42" t="s">
        <v>84</v>
      </c>
      <c r="H42" s="115">
        <v>0</v>
      </c>
      <c r="I42" s="88">
        <v>0</v>
      </c>
      <c r="J42" s="88">
        <v>0</v>
      </c>
      <c r="K42" s="88">
        <v>24.07</v>
      </c>
      <c r="L42" s="88">
        <v>15.41</v>
      </c>
      <c r="M42" s="116">
        <v>7.41</v>
      </c>
      <c r="N42" s="115">
        <v>-217</v>
      </c>
      <c r="O42" s="88">
        <v>-10</v>
      </c>
      <c r="P42" s="88">
        <v>-43</v>
      </c>
      <c r="Q42" s="88">
        <v>0</v>
      </c>
      <c r="R42" s="88">
        <v>0</v>
      </c>
      <c r="S42" s="116">
        <v>0</v>
      </c>
      <c r="U42" s="115">
        <v>-270</v>
      </c>
      <c r="V42" s="116">
        <v>46.89</v>
      </c>
      <c r="W42">
        <v>-217</v>
      </c>
      <c r="X42">
        <v>-10</v>
      </c>
      <c r="Y42">
        <v>15.41</v>
      </c>
      <c r="Z42">
        <v>24.07</v>
      </c>
      <c r="AA42">
        <v>7.41</v>
      </c>
      <c r="AB42">
        <v>-43</v>
      </c>
    </row>
    <row r="43" spans="7:28">
      <c r="G43" t="s">
        <v>85</v>
      </c>
      <c r="H43" s="115">
        <v>0</v>
      </c>
      <c r="I43" s="88">
        <v>9.6300000000000008</v>
      </c>
      <c r="J43" s="88">
        <v>0</v>
      </c>
      <c r="K43" s="88">
        <v>28.89</v>
      </c>
      <c r="L43" s="88">
        <v>17.329999999999998</v>
      </c>
      <c r="M43" s="116">
        <v>5.0999999999999996</v>
      </c>
      <c r="N43" s="115">
        <v>-198</v>
      </c>
      <c r="O43" s="88">
        <v>0</v>
      </c>
      <c r="P43" s="88">
        <v>-50</v>
      </c>
      <c r="Q43" s="88">
        <v>0</v>
      </c>
      <c r="R43" s="88">
        <v>0</v>
      </c>
      <c r="S43" s="116">
        <v>0</v>
      </c>
      <c r="U43" s="115">
        <v>-248</v>
      </c>
      <c r="V43" s="116">
        <v>60.95</v>
      </c>
      <c r="W43">
        <v>-198</v>
      </c>
      <c r="X43">
        <v>9.6300000000000008</v>
      </c>
      <c r="Y43">
        <v>17.329999999999998</v>
      </c>
      <c r="Z43">
        <v>28.89</v>
      </c>
      <c r="AA43">
        <v>5.0999999999999996</v>
      </c>
      <c r="AB43">
        <v>-50</v>
      </c>
    </row>
    <row r="44" spans="7:28">
      <c r="G44" t="s">
        <v>86</v>
      </c>
      <c r="H44" s="115">
        <v>0</v>
      </c>
      <c r="I44" s="88">
        <v>9.6300000000000008</v>
      </c>
      <c r="J44" s="88">
        <v>0</v>
      </c>
      <c r="K44" s="88">
        <v>28.88</v>
      </c>
      <c r="L44" s="88">
        <v>15.41</v>
      </c>
      <c r="M44" s="116">
        <v>4.43</v>
      </c>
      <c r="N44" s="115">
        <v>-195</v>
      </c>
      <c r="O44" s="88">
        <v>0</v>
      </c>
      <c r="P44" s="88">
        <v>-83</v>
      </c>
      <c r="Q44" s="88">
        <v>0</v>
      </c>
      <c r="R44" s="88">
        <v>0</v>
      </c>
      <c r="S44" s="116">
        <v>0</v>
      </c>
      <c r="U44" s="115">
        <v>-278</v>
      </c>
      <c r="V44" s="116">
        <v>58.35</v>
      </c>
      <c r="W44">
        <v>-195</v>
      </c>
      <c r="X44">
        <v>9.6300000000000008</v>
      </c>
      <c r="Y44">
        <v>15.41</v>
      </c>
      <c r="Z44">
        <v>28.88</v>
      </c>
      <c r="AA44">
        <v>4.43</v>
      </c>
      <c r="AB44">
        <v>-83</v>
      </c>
    </row>
    <row r="45" spans="7:28">
      <c r="G45" t="s">
        <v>87</v>
      </c>
      <c r="H45" s="115">
        <v>0</v>
      </c>
      <c r="I45" s="88">
        <v>0</v>
      </c>
      <c r="J45" s="88">
        <v>0</v>
      </c>
      <c r="K45" s="88">
        <v>28.88</v>
      </c>
      <c r="L45" s="88">
        <v>15.41</v>
      </c>
      <c r="M45" s="116">
        <v>3.08</v>
      </c>
      <c r="N45" s="115">
        <v>-160</v>
      </c>
      <c r="O45" s="88">
        <v>0</v>
      </c>
      <c r="P45" s="88">
        <v>-60</v>
      </c>
      <c r="Q45" s="88">
        <v>0</v>
      </c>
      <c r="R45" s="88">
        <v>0</v>
      </c>
      <c r="S45" s="116">
        <v>0</v>
      </c>
      <c r="U45" s="115">
        <v>-220</v>
      </c>
      <c r="V45" s="116">
        <v>47.37</v>
      </c>
      <c r="W45">
        <v>-160</v>
      </c>
      <c r="X45">
        <v>0</v>
      </c>
      <c r="Y45">
        <v>15.41</v>
      </c>
      <c r="Z45">
        <v>28.88</v>
      </c>
      <c r="AA45">
        <v>3.08</v>
      </c>
      <c r="AB45">
        <v>-60</v>
      </c>
    </row>
    <row r="46" spans="7:28">
      <c r="G46" t="s">
        <v>88</v>
      </c>
      <c r="H46" s="115">
        <v>0</v>
      </c>
      <c r="I46" s="88">
        <v>0</v>
      </c>
      <c r="J46" s="88">
        <v>0</v>
      </c>
      <c r="K46" s="88">
        <v>28.89</v>
      </c>
      <c r="L46" s="88">
        <v>15.41</v>
      </c>
      <c r="M46" s="116">
        <v>5.0999999999999996</v>
      </c>
      <c r="N46" s="115">
        <v>-151</v>
      </c>
      <c r="O46" s="88">
        <v>0</v>
      </c>
      <c r="P46" s="88">
        <v>-47</v>
      </c>
      <c r="Q46" s="88">
        <v>0</v>
      </c>
      <c r="R46" s="88">
        <v>0</v>
      </c>
      <c r="S46" s="116">
        <v>0</v>
      </c>
      <c r="U46" s="115">
        <v>-198</v>
      </c>
      <c r="V46" s="116">
        <v>49.4</v>
      </c>
      <c r="W46">
        <v>-151</v>
      </c>
      <c r="X46">
        <v>0</v>
      </c>
      <c r="Y46">
        <v>15.41</v>
      </c>
      <c r="Z46">
        <v>28.89</v>
      </c>
      <c r="AA46">
        <v>5.0999999999999996</v>
      </c>
      <c r="AB46">
        <v>-47</v>
      </c>
    </row>
    <row r="47" spans="7:28">
      <c r="G47" t="s">
        <v>89</v>
      </c>
      <c r="H47" s="115">
        <v>0</v>
      </c>
      <c r="I47" s="88">
        <v>0</v>
      </c>
      <c r="J47" s="88">
        <v>0</v>
      </c>
      <c r="K47" s="88">
        <v>33.71</v>
      </c>
      <c r="L47" s="88">
        <v>15.02</v>
      </c>
      <c r="M47" s="116">
        <v>6.16</v>
      </c>
      <c r="N47" s="115">
        <v>-141</v>
      </c>
      <c r="O47" s="88">
        <v>-15</v>
      </c>
      <c r="P47" s="88">
        <v>-40</v>
      </c>
      <c r="Q47" s="88">
        <v>0</v>
      </c>
      <c r="R47" s="88">
        <v>0</v>
      </c>
      <c r="S47" s="116">
        <v>0</v>
      </c>
      <c r="U47" s="115">
        <v>-196</v>
      </c>
      <c r="V47" s="116">
        <v>54.89</v>
      </c>
      <c r="W47">
        <v>-141</v>
      </c>
      <c r="X47">
        <v>-15</v>
      </c>
      <c r="Y47">
        <v>15.02</v>
      </c>
      <c r="Z47">
        <v>33.71</v>
      </c>
      <c r="AA47">
        <v>6.16</v>
      </c>
      <c r="AB47">
        <v>-40</v>
      </c>
    </row>
    <row r="48" spans="7:28">
      <c r="G48" t="s">
        <v>90</v>
      </c>
      <c r="H48" s="115">
        <v>0</v>
      </c>
      <c r="I48" s="88">
        <v>0</v>
      </c>
      <c r="J48" s="88">
        <v>0</v>
      </c>
      <c r="K48" s="88">
        <v>33.700000000000003</v>
      </c>
      <c r="L48" s="88">
        <v>14.64</v>
      </c>
      <c r="M48" s="116">
        <v>7.51</v>
      </c>
      <c r="N48" s="115">
        <v>-121</v>
      </c>
      <c r="O48" s="88">
        <v>-15</v>
      </c>
      <c r="P48" s="88">
        <v>-30</v>
      </c>
      <c r="Q48" s="88">
        <v>0</v>
      </c>
      <c r="R48" s="88">
        <v>0</v>
      </c>
      <c r="S48" s="116">
        <v>0</v>
      </c>
      <c r="U48" s="115">
        <v>-166</v>
      </c>
      <c r="V48" s="116">
        <v>55.85</v>
      </c>
      <c r="W48">
        <v>-121</v>
      </c>
      <c r="X48">
        <v>-15</v>
      </c>
      <c r="Y48">
        <v>14.64</v>
      </c>
      <c r="Z48">
        <v>33.700000000000003</v>
      </c>
      <c r="AA48">
        <v>7.51</v>
      </c>
      <c r="AB48">
        <v>-30</v>
      </c>
    </row>
    <row r="49" spans="7:28">
      <c r="G49" t="s">
        <v>91</v>
      </c>
      <c r="H49" s="115">
        <v>0</v>
      </c>
      <c r="I49" s="88">
        <v>0</v>
      </c>
      <c r="J49" s="88">
        <v>0</v>
      </c>
      <c r="K49" s="88">
        <v>33.71</v>
      </c>
      <c r="L49" s="88">
        <v>17.62</v>
      </c>
      <c r="M49" s="116">
        <v>7.41</v>
      </c>
      <c r="N49" s="115">
        <v>-108</v>
      </c>
      <c r="O49" s="88">
        <v>0</v>
      </c>
      <c r="P49" s="88">
        <v>-10</v>
      </c>
      <c r="Q49" s="88">
        <v>0</v>
      </c>
      <c r="R49" s="88">
        <v>0</v>
      </c>
      <c r="S49" s="116">
        <v>0</v>
      </c>
      <c r="U49" s="115">
        <v>-118</v>
      </c>
      <c r="V49" s="116">
        <v>58.74</v>
      </c>
      <c r="W49">
        <v>-108</v>
      </c>
      <c r="X49">
        <v>0</v>
      </c>
      <c r="Y49">
        <v>17.62</v>
      </c>
      <c r="Z49">
        <v>33.71</v>
      </c>
      <c r="AA49">
        <v>7.41</v>
      </c>
      <c r="AB49">
        <v>-10</v>
      </c>
    </row>
    <row r="50" spans="7:28">
      <c r="G50" t="s">
        <v>92</v>
      </c>
      <c r="H50" s="115">
        <v>0</v>
      </c>
      <c r="I50" s="88">
        <v>0</v>
      </c>
      <c r="J50" s="88">
        <v>0</v>
      </c>
      <c r="K50" s="88">
        <v>33.700000000000003</v>
      </c>
      <c r="L50" s="88">
        <v>15.41</v>
      </c>
      <c r="M50" s="116">
        <v>6.16</v>
      </c>
      <c r="N50" s="115">
        <v>-104</v>
      </c>
      <c r="O50" s="88">
        <v>0</v>
      </c>
      <c r="P50" s="88">
        <v>-10</v>
      </c>
      <c r="Q50" s="88">
        <v>0</v>
      </c>
      <c r="R50" s="88">
        <v>0</v>
      </c>
      <c r="S50" s="116">
        <v>0</v>
      </c>
      <c r="U50" s="115">
        <v>-114</v>
      </c>
      <c r="V50" s="116">
        <v>55.27</v>
      </c>
      <c r="W50">
        <v>-104</v>
      </c>
      <c r="X50">
        <v>0</v>
      </c>
      <c r="Y50">
        <v>15.41</v>
      </c>
      <c r="Z50">
        <v>33.700000000000003</v>
      </c>
      <c r="AA50">
        <v>6.16</v>
      </c>
      <c r="AB50">
        <v>-10</v>
      </c>
    </row>
    <row r="51" spans="7:28">
      <c r="G51" t="s">
        <v>93</v>
      </c>
      <c r="H51" s="115">
        <v>0</v>
      </c>
      <c r="I51" s="88">
        <v>4.8099999999999996</v>
      </c>
      <c r="J51" s="88">
        <v>0</v>
      </c>
      <c r="K51" s="88">
        <v>33.71</v>
      </c>
      <c r="L51" s="88">
        <v>17.329999999999998</v>
      </c>
      <c r="M51" s="116">
        <v>9.6300000000000008</v>
      </c>
      <c r="N51" s="115">
        <v>-85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-85</v>
      </c>
      <c r="V51" s="116">
        <v>65.48</v>
      </c>
      <c r="W51">
        <v>-85</v>
      </c>
      <c r="X51">
        <v>4.8099999999999996</v>
      </c>
      <c r="Y51">
        <v>17.329999999999998</v>
      </c>
      <c r="Z51">
        <v>33.71</v>
      </c>
      <c r="AA51">
        <v>9.6300000000000008</v>
      </c>
      <c r="AB51">
        <v>0</v>
      </c>
    </row>
    <row r="52" spans="7:28">
      <c r="G52" t="s">
        <v>94</v>
      </c>
      <c r="H52" s="115">
        <v>0</v>
      </c>
      <c r="I52" s="88">
        <v>9.6300000000000008</v>
      </c>
      <c r="J52" s="88">
        <v>0</v>
      </c>
      <c r="K52" s="88">
        <v>33.700000000000003</v>
      </c>
      <c r="L52" s="88">
        <v>17.329999999999998</v>
      </c>
      <c r="M52" s="116">
        <v>8.3800000000000008</v>
      </c>
      <c r="N52" s="115">
        <v>-78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-78</v>
      </c>
      <c r="V52" s="116">
        <v>69.040000000000006</v>
      </c>
      <c r="W52">
        <v>-78</v>
      </c>
      <c r="X52">
        <v>9.6300000000000008</v>
      </c>
      <c r="Y52">
        <v>17.329999999999998</v>
      </c>
      <c r="Z52">
        <v>33.700000000000003</v>
      </c>
      <c r="AA52">
        <v>8.3800000000000008</v>
      </c>
      <c r="AB52">
        <v>0</v>
      </c>
    </row>
    <row r="53" spans="7:28">
      <c r="G53" t="s">
        <v>95</v>
      </c>
      <c r="H53" s="115">
        <v>0</v>
      </c>
      <c r="I53" s="88">
        <v>28.89</v>
      </c>
      <c r="J53" s="88">
        <v>14.44</v>
      </c>
      <c r="K53" s="88">
        <v>33.700000000000003</v>
      </c>
      <c r="L53" s="88">
        <v>17.329999999999998</v>
      </c>
      <c r="M53" s="116">
        <v>5.97</v>
      </c>
      <c r="N53" s="115">
        <v>-21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-21</v>
      </c>
      <c r="V53" s="116">
        <v>100.33</v>
      </c>
      <c r="W53">
        <v>-21</v>
      </c>
      <c r="X53">
        <v>28.89</v>
      </c>
      <c r="Y53">
        <v>17.329999999999998</v>
      </c>
      <c r="Z53">
        <v>33.700000000000003</v>
      </c>
      <c r="AA53">
        <v>5.97</v>
      </c>
      <c r="AB53">
        <v>14.44</v>
      </c>
    </row>
    <row r="54" spans="7:28">
      <c r="G54" t="s">
        <v>96</v>
      </c>
      <c r="H54" s="115">
        <v>0</v>
      </c>
      <c r="I54" s="88">
        <v>25.04</v>
      </c>
      <c r="J54" s="88">
        <v>0</v>
      </c>
      <c r="K54" s="88">
        <v>33.700000000000003</v>
      </c>
      <c r="L54" s="88">
        <v>17.329999999999998</v>
      </c>
      <c r="M54" s="116">
        <v>7.7</v>
      </c>
      <c r="N54" s="115">
        <v>-30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-30</v>
      </c>
      <c r="V54" s="116">
        <v>83.77</v>
      </c>
      <c r="W54">
        <v>-30</v>
      </c>
      <c r="X54">
        <v>25.04</v>
      </c>
      <c r="Y54">
        <v>17.329999999999998</v>
      </c>
      <c r="Z54">
        <v>33.700000000000003</v>
      </c>
      <c r="AA54">
        <v>7.7</v>
      </c>
      <c r="AB54">
        <v>0</v>
      </c>
    </row>
    <row r="55" spans="7:28">
      <c r="G55" t="s">
        <v>97</v>
      </c>
      <c r="H55" s="115">
        <v>0</v>
      </c>
      <c r="I55" s="88">
        <v>19.260000000000002</v>
      </c>
      <c r="J55" s="88">
        <v>0</v>
      </c>
      <c r="K55" s="88">
        <v>33.700000000000003</v>
      </c>
      <c r="L55" s="88">
        <v>17.329999999999998</v>
      </c>
      <c r="M55" s="116">
        <v>9.0500000000000007</v>
      </c>
      <c r="N55" s="115">
        <v>-10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-10</v>
      </c>
      <c r="V55" s="116">
        <v>79.34</v>
      </c>
      <c r="W55">
        <v>-10</v>
      </c>
      <c r="X55">
        <v>19.260000000000002</v>
      </c>
      <c r="Y55">
        <v>17.329999999999998</v>
      </c>
      <c r="Z55">
        <v>33.700000000000003</v>
      </c>
      <c r="AA55">
        <v>9.0500000000000007</v>
      </c>
      <c r="AB55">
        <v>0</v>
      </c>
    </row>
    <row r="56" spans="7:28">
      <c r="G56" t="s">
        <v>98</v>
      </c>
      <c r="H56" s="115">
        <v>0</v>
      </c>
      <c r="I56" s="88">
        <v>17.329999999999998</v>
      </c>
      <c r="J56" s="88">
        <v>0</v>
      </c>
      <c r="K56" s="88">
        <v>33.700000000000003</v>
      </c>
      <c r="L56" s="88">
        <v>16.37</v>
      </c>
      <c r="M56" s="116">
        <v>9.6300000000000008</v>
      </c>
      <c r="N56" s="115">
        <v>-8</v>
      </c>
      <c r="O56" s="88">
        <v>0</v>
      </c>
      <c r="P56" s="88">
        <v>-25</v>
      </c>
      <c r="Q56" s="88">
        <v>0</v>
      </c>
      <c r="R56" s="88">
        <v>0</v>
      </c>
      <c r="S56" s="116">
        <v>0</v>
      </c>
      <c r="U56" s="115">
        <v>-33</v>
      </c>
      <c r="V56" s="116">
        <v>77.03</v>
      </c>
      <c r="W56">
        <v>-8</v>
      </c>
      <c r="X56">
        <v>17.329999999999998</v>
      </c>
      <c r="Y56">
        <v>16.37</v>
      </c>
      <c r="Z56">
        <v>33.700000000000003</v>
      </c>
      <c r="AA56">
        <v>9.6300000000000008</v>
      </c>
      <c r="AB56">
        <v>-25</v>
      </c>
    </row>
    <row r="57" spans="7:28">
      <c r="G57" t="s">
        <v>99</v>
      </c>
      <c r="H57" s="115">
        <v>0</v>
      </c>
      <c r="I57" s="88">
        <v>14.44</v>
      </c>
      <c r="J57" s="88">
        <v>28.89</v>
      </c>
      <c r="K57" s="88">
        <v>38.51</v>
      </c>
      <c r="L57" s="88">
        <v>16.37</v>
      </c>
      <c r="M57" s="116">
        <v>9.6300000000000008</v>
      </c>
      <c r="N57" s="115">
        <v>-10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-10</v>
      </c>
      <c r="V57" s="116">
        <v>107.84</v>
      </c>
      <c r="W57">
        <v>-10</v>
      </c>
      <c r="X57">
        <v>14.44</v>
      </c>
      <c r="Y57">
        <v>16.37</v>
      </c>
      <c r="Z57">
        <v>38.51</v>
      </c>
      <c r="AA57">
        <v>9.6300000000000008</v>
      </c>
      <c r="AB57">
        <v>28.89</v>
      </c>
    </row>
    <row r="58" spans="7:28">
      <c r="G58" t="s">
        <v>100</v>
      </c>
      <c r="H58" s="115">
        <v>0</v>
      </c>
      <c r="I58" s="88">
        <v>14.44</v>
      </c>
      <c r="J58" s="88">
        <v>0</v>
      </c>
      <c r="K58" s="88">
        <v>38.520000000000003</v>
      </c>
      <c r="L58" s="88">
        <v>16.37</v>
      </c>
      <c r="M58" s="116">
        <v>2.6</v>
      </c>
      <c r="N58" s="115">
        <v>-10</v>
      </c>
      <c r="O58" s="88">
        <v>0</v>
      </c>
      <c r="P58" s="88">
        <v>-20</v>
      </c>
      <c r="Q58" s="88">
        <v>0</v>
      </c>
      <c r="R58" s="88">
        <v>0</v>
      </c>
      <c r="S58" s="116">
        <v>0</v>
      </c>
      <c r="U58" s="115">
        <v>-30</v>
      </c>
      <c r="V58" s="116">
        <v>71.930000000000007</v>
      </c>
      <c r="W58">
        <v>-10</v>
      </c>
      <c r="X58">
        <v>14.44</v>
      </c>
      <c r="Y58">
        <v>16.37</v>
      </c>
      <c r="Z58">
        <v>38.520000000000003</v>
      </c>
      <c r="AA58">
        <v>2.6</v>
      </c>
      <c r="AB58">
        <v>-20</v>
      </c>
    </row>
    <row r="59" spans="7:28">
      <c r="G59" t="s">
        <v>101</v>
      </c>
      <c r="H59" s="115">
        <v>0</v>
      </c>
      <c r="I59" s="88">
        <v>20.22</v>
      </c>
      <c r="J59" s="88">
        <v>0</v>
      </c>
      <c r="K59" s="88">
        <v>38.520000000000003</v>
      </c>
      <c r="L59" s="88">
        <v>16.37</v>
      </c>
      <c r="M59" s="116">
        <v>5.68</v>
      </c>
      <c r="N59" s="115">
        <v>-13</v>
      </c>
      <c r="O59" s="88">
        <v>0</v>
      </c>
      <c r="P59" s="88">
        <v>-20</v>
      </c>
      <c r="Q59" s="88">
        <v>0</v>
      </c>
      <c r="R59" s="88">
        <v>0</v>
      </c>
      <c r="S59" s="116">
        <v>0</v>
      </c>
      <c r="U59" s="115">
        <v>-33</v>
      </c>
      <c r="V59" s="116">
        <v>80.790000000000006</v>
      </c>
      <c r="W59">
        <v>-13</v>
      </c>
      <c r="X59">
        <v>20.22</v>
      </c>
      <c r="Y59">
        <v>16.37</v>
      </c>
      <c r="Z59">
        <v>38.520000000000003</v>
      </c>
      <c r="AA59">
        <v>5.68</v>
      </c>
      <c r="AB59">
        <v>-20</v>
      </c>
    </row>
    <row r="60" spans="7:28">
      <c r="G60" t="s">
        <v>102</v>
      </c>
      <c r="H60" s="115">
        <v>0</v>
      </c>
      <c r="I60" s="88">
        <v>38.520000000000003</v>
      </c>
      <c r="J60" s="88">
        <v>0</v>
      </c>
      <c r="K60" s="88">
        <v>38.51</v>
      </c>
      <c r="L60" s="88">
        <v>17.329999999999998</v>
      </c>
      <c r="M60" s="116">
        <v>9.6300000000000008</v>
      </c>
      <c r="N60" s="115">
        <v>-8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-8</v>
      </c>
      <c r="V60" s="116">
        <v>103.99</v>
      </c>
      <c r="W60">
        <v>-8</v>
      </c>
      <c r="X60">
        <v>38.520000000000003</v>
      </c>
      <c r="Y60">
        <v>17.329999999999998</v>
      </c>
      <c r="Z60">
        <v>38.51</v>
      </c>
      <c r="AA60">
        <v>9.6300000000000008</v>
      </c>
      <c r="AB60">
        <v>0</v>
      </c>
    </row>
    <row r="61" spans="7:28">
      <c r="G61" t="s">
        <v>103</v>
      </c>
      <c r="H61" s="115">
        <v>0</v>
      </c>
      <c r="I61" s="88">
        <v>0</v>
      </c>
      <c r="J61" s="88">
        <v>0</v>
      </c>
      <c r="K61" s="88">
        <v>43.34</v>
      </c>
      <c r="L61" s="88">
        <v>17.329999999999998</v>
      </c>
      <c r="M61" s="116">
        <v>6.16</v>
      </c>
      <c r="N61" s="115">
        <v>-35</v>
      </c>
      <c r="O61" s="88">
        <v>-62</v>
      </c>
      <c r="P61" s="88">
        <v>0</v>
      </c>
      <c r="Q61" s="88">
        <v>0</v>
      </c>
      <c r="R61" s="88">
        <v>0</v>
      </c>
      <c r="S61" s="116">
        <v>0</v>
      </c>
      <c r="U61" s="115">
        <v>-97</v>
      </c>
      <c r="V61" s="116">
        <v>66.83</v>
      </c>
      <c r="W61">
        <v>-35</v>
      </c>
      <c r="X61">
        <v>-62</v>
      </c>
      <c r="Y61">
        <v>17.329999999999998</v>
      </c>
      <c r="Z61">
        <v>43.34</v>
      </c>
      <c r="AA61">
        <v>6.16</v>
      </c>
      <c r="AB61">
        <v>0</v>
      </c>
    </row>
    <row r="62" spans="7:28">
      <c r="G62" t="s">
        <v>104</v>
      </c>
      <c r="H62" s="115">
        <v>0</v>
      </c>
      <c r="I62" s="88">
        <v>0</v>
      </c>
      <c r="J62" s="88">
        <v>0</v>
      </c>
      <c r="K62" s="88">
        <v>43.33</v>
      </c>
      <c r="L62" s="88">
        <v>16.37</v>
      </c>
      <c r="M62" s="116">
        <v>7.9</v>
      </c>
      <c r="N62" s="115">
        <v>-13</v>
      </c>
      <c r="O62" s="88">
        <v>-45</v>
      </c>
      <c r="P62" s="88">
        <v>0</v>
      </c>
      <c r="Q62" s="88">
        <v>0</v>
      </c>
      <c r="R62" s="88">
        <v>0</v>
      </c>
      <c r="S62" s="116">
        <v>0</v>
      </c>
      <c r="U62" s="115">
        <v>-58</v>
      </c>
      <c r="V62" s="116">
        <v>67.599999999999994</v>
      </c>
      <c r="W62">
        <v>-13</v>
      </c>
      <c r="X62">
        <v>-45</v>
      </c>
      <c r="Y62">
        <v>16.37</v>
      </c>
      <c r="Z62">
        <v>43.33</v>
      </c>
      <c r="AA62">
        <v>7.9</v>
      </c>
      <c r="AB62">
        <v>0</v>
      </c>
    </row>
    <row r="63" spans="7:28">
      <c r="G63" t="s">
        <v>105</v>
      </c>
      <c r="H63" s="115">
        <v>0</v>
      </c>
      <c r="I63" s="88">
        <v>0</v>
      </c>
      <c r="J63" s="88">
        <v>14.44</v>
      </c>
      <c r="K63" s="88">
        <v>43.33</v>
      </c>
      <c r="L63" s="88">
        <v>16.37</v>
      </c>
      <c r="M63" s="116">
        <v>7.51</v>
      </c>
      <c r="N63" s="115">
        <v>-20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-20</v>
      </c>
      <c r="V63" s="116">
        <v>81.650000000000006</v>
      </c>
      <c r="W63">
        <v>-20</v>
      </c>
      <c r="X63">
        <v>0</v>
      </c>
      <c r="Y63">
        <v>16.37</v>
      </c>
      <c r="Z63">
        <v>43.33</v>
      </c>
      <c r="AA63">
        <v>7.51</v>
      </c>
      <c r="AB63">
        <v>14.44</v>
      </c>
    </row>
    <row r="64" spans="7:28">
      <c r="G64" t="s">
        <v>106</v>
      </c>
      <c r="H64" s="115">
        <v>0</v>
      </c>
      <c r="I64" s="88">
        <v>4.8099999999999996</v>
      </c>
      <c r="J64" s="88">
        <v>14.44</v>
      </c>
      <c r="K64" s="88">
        <v>43.34</v>
      </c>
      <c r="L64" s="88">
        <v>16.37</v>
      </c>
      <c r="M64" s="116">
        <v>9.6300000000000008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88.59</v>
      </c>
      <c r="W64">
        <v>0</v>
      </c>
      <c r="X64">
        <v>4.8099999999999996</v>
      </c>
      <c r="Y64">
        <v>16.37</v>
      </c>
      <c r="Z64">
        <v>43.34</v>
      </c>
      <c r="AA64">
        <v>9.6300000000000008</v>
      </c>
      <c r="AB64">
        <v>14.44</v>
      </c>
    </row>
    <row r="65" spans="7:28">
      <c r="G65" t="s">
        <v>107</v>
      </c>
      <c r="H65" s="115">
        <v>45.25</v>
      </c>
      <c r="I65" s="88">
        <v>19.260000000000002</v>
      </c>
      <c r="J65" s="88">
        <v>0</v>
      </c>
      <c r="K65" s="88">
        <v>43.33</v>
      </c>
      <c r="L65" s="88">
        <v>19.260000000000002</v>
      </c>
      <c r="M65" s="116">
        <v>9.6300000000000008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136.72999999999999</v>
      </c>
      <c r="W65">
        <v>45.25</v>
      </c>
      <c r="X65">
        <v>19.260000000000002</v>
      </c>
      <c r="Y65">
        <v>19.260000000000002</v>
      </c>
      <c r="Z65">
        <v>43.33</v>
      </c>
      <c r="AA65">
        <v>9.6300000000000008</v>
      </c>
      <c r="AB65">
        <v>0</v>
      </c>
    </row>
    <row r="66" spans="7:28">
      <c r="G66" t="s">
        <v>108</v>
      </c>
      <c r="H66" s="115">
        <v>38.520000000000003</v>
      </c>
      <c r="I66" s="88">
        <v>36.590000000000003</v>
      </c>
      <c r="J66" s="88">
        <v>0</v>
      </c>
      <c r="K66" s="88">
        <v>43.33</v>
      </c>
      <c r="L66" s="88">
        <v>19.260000000000002</v>
      </c>
      <c r="M66" s="116">
        <v>6.74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144.44</v>
      </c>
      <c r="W66">
        <v>38.520000000000003</v>
      </c>
      <c r="X66">
        <v>36.590000000000003</v>
      </c>
      <c r="Y66">
        <v>19.260000000000002</v>
      </c>
      <c r="Z66">
        <v>43.33</v>
      </c>
      <c r="AA66">
        <v>6.74</v>
      </c>
      <c r="AB66">
        <v>0</v>
      </c>
    </row>
    <row r="67" spans="7:28">
      <c r="G67" t="s">
        <v>109</v>
      </c>
      <c r="H67" s="115">
        <v>14.44</v>
      </c>
      <c r="I67" s="88">
        <v>59.7</v>
      </c>
      <c r="J67" s="88">
        <v>0</v>
      </c>
      <c r="K67" s="88">
        <v>43.33</v>
      </c>
      <c r="L67" s="88">
        <v>19.260000000000002</v>
      </c>
      <c r="M67" s="116">
        <v>7.99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144.72</v>
      </c>
      <c r="W67">
        <v>14.44</v>
      </c>
      <c r="X67">
        <v>59.7</v>
      </c>
      <c r="Y67">
        <v>19.260000000000002</v>
      </c>
      <c r="Z67">
        <v>43.33</v>
      </c>
      <c r="AA67">
        <v>7.99</v>
      </c>
      <c r="AB67">
        <v>0</v>
      </c>
    </row>
    <row r="68" spans="7:28">
      <c r="G68" t="s">
        <v>110</v>
      </c>
      <c r="H68" s="115">
        <v>38.520000000000003</v>
      </c>
      <c r="I68" s="88">
        <v>50.06</v>
      </c>
      <c r="J68" s="88">
        <v>0</v>
      </c>
      <c r="K68" s="88">
        <v>43.33</v>
      </c>
      <c r="L68" s="88">
        <v>19.260000000000002</v>
      </c>
      <c r="M68" s="116">
        <v>9.6300000000000008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160.80000000000001</v>
      </c>
      <c r="W68">
        <v>38.520000000000003</v>
      </c>
      <c r="X68">
        <v>50.06</v>
      </c>
      <c r="Y68">
        <v>19.260000000000002</v>
      </c>
      <c r="Z68">
        <v>43.33</v>
      </c>
      <c r="AA68">
        <v>9.6300000000000008</v>
      </c>
      <c r="AB68">
        <v>0</v>
      </c>
    </row>
    <row r="69" spans="7:28">
      <c r="G69" t="s">
        <v>111</v>
      </c>
      <c r="H69" s="115">
        <v>0</v>
      </c>
      <c r="I69" s="88">
        <v>50.07</v>
      </c>
      <c r="J69" s="88">
        <v>0</v>
      </c>
      <c r="K69" s="88">
        <v>43.33</v>
      </c>
      <c r="L69" s="88">
        <v>21.18</v>
      </c>
      <c r="M69" s="116">
        <v>9.6300000000000008</v>
      </c>
      <c r="N69" s="115">
        <v>-41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-41</v>
      </c>
      <c r="V69" s="116">
        <v>124.21</v>
      </c>
      <c r="W69">
        <v>-41</v>
      </c>
      <c r="X69">
        <v>50.07</v>
      </c>
      <c r="Y69">
        <v>21.18</v>
      </c>
      <c r="Z69">
        <v>43.33</v>
      </c>
      <c r="AA69">
        <v>9.6300000000000008</v>
      </c>
      <c r="AB69">
        <v>0</v>
      </c>
    </row>
    <row r="70" spans="7:28">
      <c r="G70" t="s">
        <v>112</v>
      </c>
      <c r="H70" s="115">
        <v>0</v>
      </c>
      <c r="I70" s="88">
        <v>55.85</v>
      </c>
      <c r="J70" s="88">
        <v>0</v>
      </c>
      <c r="K70" s="88">
        <v>43.33</v>
      </c>
      <c r="L70" s="88">
        <v>21.18</v>
      </c>
      <c r="M70" s="116">
        <v>4.62</v>
      </c>
      <c r="N70" s="115">
        <v>-19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-19</v>
      </c>
      <c r="V70" s="116">
        <v>124.98</v>
      </c>
      <c r="W70">
        <v>-19</v>
      </c>
      <c r="X70">
        <v>55.85</v>
      </c>
      <c r="Y70">
        <v>21.18</v>
      </c>
      <c r="Z70">
        <v>43.33</v>
      </c>
      <c r="AA70">
        <v>4.62</v>
      </c>
      <c r="AB70">
        <v>0</v>
      </c>
    </row>
    <row r="71" spans="7:28">
      <c r="G71" t="s">
        <v>113</v>
      </c>
      <c r="H71" s="115">
        <v>18.3</v>
      </c>
      <c r="I71" s="88">
        <v>57.77</v>
      </c>
      <c r="J71" s="88">
        <v>0</v>
      </c>
      <c r="K71" s="88">
        <v>38.520000000000003</v>
      </c>
      <c r="L71" s="88">
        <v>21.18</v>
      </c>
      <c r="M71" s="116">
        <v>9.6300000000000008</v>
      </c>
      <c r="N71" s="115">
        <v>0</v>
      </c>
      <c r="O71" s="88">
        <v>0</v>
      </c>
      <c r="P71" s="88">
        <v>-65</v>
      </c>
      <c r="Q71" s="88">
        <v>0</v>
      </c>
      <c r="R71" s="88">
        <v>0</v>
      </c>
      <c r="S71" s="116">
        <v>0</v>
      </c>
      <c r="U71" s="115">
        <v>-65</v>
      </c>
      <c r="V71" s="116">
        <v>145.4</v>
      </c>
      <c r="W71">
        <v>18.3</v>
      </c>
      <c r="X71">
        <v>57.77</v>
      </c>
      <c r="Y71">
        <v>21.18</v>
      </c>
      <c r="Z71">
        <v>38.520000000000003</v>
      </c>
      <c r="AA71">
        <v>9.6300000000000008</v>
      </c>
      <c r="AB71">
        <v>-65</v>
      </c>
    </row>
    <row r="72" spans="7:28">
      <c r="G72" t="s">
        <v>114</v>
      </c>
      <c r="H72" s="115">
        <v>52.96</v>
      </c>
      <c r="I72" s="88">
        <v>77.040000000000006</v>
      </c>
      <c r="J72" s="88">
        <v>0</v>
      </c>
      <c r="K72" s="88">
        <v>33.700000000000003</v>
      </c>
      <c r="L72" s="88">
        <v>21.18</v>
      </c>
      <c r="M72" s="116">
        <v>7.99</v>
      </c>
      <c r="N72" s="115">
        <v>0</v>
      </c>
      <c r="O72" s="88">
        <v>0</v>
      </c>
      <c r="P72" s="88">
        <v>-55</v>
      </c>
      <c r="Q72" s="88">
        <v>0</v>
      </c>
      <c r="R72" s="88">
        <v>0</v>
      </c>
      <c r="S72" s="116">
        <v>0</v>
      </c>
      <c r="U72" s="115">
        <v>-55</v>
      </c>
      <c r="V72" s="116">
        <v>192.87</v>
      </c>
      <c r="W72">
        <v>52.96</v>
      </c>
      <c r="X72">
        <v>77.040000000000006</v>
      </c>
      <c r="Y72">
        <v>21.18</v>
      </c>
      <c r="Z72">
        <v>33.700000000000003</v>
      </c>
      <c r="AA72">
        <v>7.99</v>
      </c>
      <c r="AB72">
        <v>-55</v>
      </c>
    </row>
    <row r="73" spans="7:28">
      <c r="G73" t="s">
        <v>115</v>
      </c>
      <c r="H73" s="115">
        <v>54.89</v>
      </c>
      <c r="I73" s="88">
        <v>43.33</v>
      </c>
      <c r="J73" s="88">
        <v>0</v>
      </c>
      <c r="K73" s="88">
        <v>57.77</v>
      </c>
      <c r="L73" s="88">
        <v>21.18</v>
      </c>
      <c r="M73" s="116">
        <v>4.91</v>
      </c>
      <c r="N73" s="115">
        <v>0</v>
      </c>
      <c r="O73" s="88">
        <v>0</v>
      </c>
      <c r="P73" s="88">
        <v>-55</v>
      </c>
      <c r="Q73" s="88">
        <v>0</v>
      </c>
      <c r="R73" s="88">
        <v>0</v>
      </c>
      <c r="S73" s="116">
        <v>0</v>
      </c>
      <c r="U73" s="115">
        <v>-55</v>
      </c>
      <c r="V73" s="116">
        <v>182.08</v>
      </c>
      <c r="W73">
        <v>54.89</v>
      </c>
      <c r="X73">
        <v>43.33</v>
      </c>
      <c r="Y73">
        <v>21.18</v>
      </c>
      <c r="Z73">
        <v>57.77</v>
      </c>
      <c r="AA73">
        <v>4.91</v>
      </c>
      <c r="AB73">
        <v>-55</v>
      </c>
    </row>
    <row r="74" spans="7:28">
      <c r="G74" t="s">
        <v>116</v>
      </c>
      <c r="H74" s="115">
        <v>54.89</v>
      </c>
      <c r="I74" s="88">
        <v>57.77</v>
      </c>
      <c r="J74" s="88">
        <v>0</v>
      </c>
      <c r="K74" s="88">
        <v>57.78</v>
      </c>
      <c r="L74" s="88">
        <v>21.18</v>
      </c>
      <c r="M74" s="116">
        <v>9.6300000000000008</v>
      </c>
      <c r="N74" s="115">
        <v>0</v>
      </c>
      <c r="O74" s="88">
        <v>0</v>
      </c>
      <c r="P74" s="88">
        <v>-65</v>
      </c>
      <c r="Q74" s="88">
        <v>0</v>
      </c>
      <c r="R74" s="88">
        <v>0</v>
      </c>
      <c r="S74" s="116">
        <v>0</v>
      </c>
      <c r="U74" s="115">
        <v>-65</v>
      </c>
      <c r="V74" s="116">
        <v>201.25</v>
      </c>
      <c r="W74">
        <v>54.89</v>
      </c>
      <c r="X74">
        <v>57.77</v>
      </c>
      <c r="Y74">
        <v>21.18</v>
      </c>
      <c r="Z74">
        <v>57.78</v>
      </c>
      <c r="AA74">
        <v>9.6300000000000008</v>
      </c>
      <c r="AB74">
        <v>-65</v>
      </c>
    </row>
    <row r="75" spans="7:28">
      <c r="G75" t="s">
        <v>117</v>
      </c>
      <c r="H75" s="115">
        <v>5.24</v>
      </c>
      <c r="I75" s="88">
        <v>33.17</v>
      </c>
      <c r="J75" s="88">
        <v>0</v>
      </c>
      <c r="K75" s="88">
        <v>52.39</v>
      </c>
      <c r="L75" s="88">
        <v>19.21</v>
      </c>
      <c r="M75" s="116">
        <v>8.73</v>
      </c>
      <c r="N75" s="115">
        <v>0</v>
      </c>
      <c r="O75" s="88">
        <v>0</v>
      </c>
      <c r="P75" s="88">
        <v>-100</v>
      </c>
      <c r="Q75" s="88">
        <v>0</v>
      </c>
      <c r="R75" s="88">
        <v>0</v>
      </c>
      <c r="S75" s="116">
        <v>0</v>
      </c>
      <c r="U75" s="115">
        <v>-100</v>
      </c>
      <c r="V75" s="116">
        <v>118.74</v>
      </c>
      <c r="W75">
        <v>5.24</v>
      </c>
      <c r="X75">
        <v>33.17</v>
      </c>
      <c r="Y75">
        <v>19.21</v>
      </c>
      <c r="Z75">
        <v>52.39</v>
      </c>
      <c r="AA75">
        <v>8.73</v>
      </c>
      <c r="AB75">
        <v>-100</v>
      </c>
    </row>
    <row r="76" spans="7:28">
      <c r="G76" t="s">
        <v>118</v>
      </c>
      <c r="H76" s="115">
        <v>0</v>
      </c>
      <c r="I76" s="88">
        <v>34.49</v>
      </c>
      <c r="J76" s="88">
        <v>0</v>
      </c>
      <c r="K76" s="88">
        <v>33.82</v>
      </c>
      <c r="L76" s="88">
        <v>14.88</v>
      </c>
      <c r="M76" s="116">
        <v>5.41</v>
      </c>
      <c r="N76" s="115">
        <v>-31</v>
      </c>
      <c r="O76" s="88">
        <v>0</v>
      </c>
      <c r="P76" s="88">
        <v>-65</v>
      </c>
      <c r="Q76" s="88">
        <v>0</v>
      </c>
      <c r="R76" s="88">
        <v>0</v>
      </c>
      <c r="S76" s="116">
        <v>0</v>
      </c>
      <c r="U76" s="115">
        <v>-96</v>
      </c>
      <c r="V76" s="116">
        <v>88.6</v>
      </c>
      <c r="W76">
        <v>-31</v>
      </c>
      <c r="X76">
        <v>34.49</v>
      </c>
      <c r="Y76">
        <v>14.88</v>
      </c>
      <c r="Z76">
        <v>33.82</v>
      </c>
      <c r="AA76">
        <v>5.41</v>
      </c>
      <c r="AB76">
        <v>-65</v>
      </c>
    </row>
    <row r="77" spans="7:28">
      <c r="G77" t="s">
        <v>119</v>
      </c>
      <c r="H77" s="115">
        <v>0</v>
      </c>
      <c r="I77" s="88">
        <v>23.18</v>
      </c>
      <c r="J77" s="88">
        <v>55.61</v>
      </c>
      <c r="K77" s="88">
        <v>25.49</v>
      </c>
      <c r="L77" s="88">
        <v>9.27</v>
      </c>
      <c r="M77" s="116">
        <v>3.76</v>
      </c>
      <c r="N77" s="115">
        <v>-45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-45</v>
      </c>
      <c r="V77" s="116">
        <v>117.31</v>
      </c>
      <c r="W77">
        <v>-45</v>
      </c>
      <c r="X77">
        <v>23.18</v>
      </c>
      <c r="Y77">
        <v>9.27</v>
      </c>
      <c r="Z77">
        <v>25.49</v>
      </c>
      <c r="AA77">
        <v>3.76</v>
      </c>
      <c r="AB77">
        <v>55.61</v>
      </c>
    </row>
    <row r="78" spans="7:28">
      <c r="G78" t="s">
        <v>120</v>
      </c>
      <c r="H78" s="115">
        <v>0</v>
      </c>
      <c r="I78" s="88">
        <v>14.96</v>
      </c>
      <c r="J78" s="88">
        <v>65.84</v>
      </c>
      <c r="K78" s="88">
        <v>13.46</v>
      </c>
      <c r="L78" s="88">
        <v>5.99</v>
      </c>
      <c r="M78" s="116">
        <v>2.4</v>
      </c>
      <c r="N78" s="115">
        <v>-48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-48</v>
      </c>
      <c r="V78" s="116">
        <v>102.65</v>
      </c>
      <c r="W78">
        <v>-48</v>
      </c>
      <c r="X78">
        <v>14.96</v>
      </c>
      <c r="Y78">
        <v>5.99</v>
      </c>
      <c r="Z78">
        <v>13.46</v>
      </c>
      <c r="AA78">
        <v>2.4</v>
      </c>
      <c r="AB78">
        <v>65.84</v>
      </c>
    </row>
    <row r="79" spans="7:28">
      <c r="G79" t="s">
        <v>121</v>
      </c>
      <c r="H79" s="115">
        <v>0</v>
      </c>
      <c r="I79" s="88">
        <v>21.93</v>
      </c>
      <c r="J79" s="88">
        <v>49.35</v>
      </c>
      <c r="K79" s="88">
        <v>3.29</v>
      </c>
      <c r="L79" s="88">
        <v>2.2000000000000002</v>
      </c>
      <c r="M79" s="116">
        <v>0.6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77.37</v>
      </c>
      <c r="W79">
        <v>0</v>
      </c>
      <c r="X79">
        <v>21.93</v>
      </c>
      <c r="Y79">
        <v>2.2000000000000002</v>
      </c>
      <c r="Z79">
        <v>3.29</v>
      </c>
      <c r="AA79">
        <v>0.6</v>
      </c>
      <c r="AB79">
        <v>49.35</v>
      </c>
    </row>
    <row r="80" spans="7:28">
      <c r="G80" t="s">
        <v>122</v>
      </c>
      <c r="H80" s="115">
        <v>0</v>
      </c>
      <c r="I80" s="88">
        <v>19.739999999999998</v>
      </c>
      <c r="J80" s="88">
        <v>49.35</v>
      </c>
      <c r="K80" s="88">
        <v>2.97</v>
      </c>
      <c r="L80" s="88">
        <v>1.97</v>
      </c>
      <c r="M80" s="116">
        <v>0.73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74.760000000000005</v>
      </c>
      <c r="W80">
        <v>0</v>
      </c>
      <c r="X80">
        <v>19.739999999999998</v>
      </c>
      <c r="Y80">
        <v>1.97</v>
      </c>
      <c r="Z80">
        <v>2.97</v>
      </c>
      <c r="AA80">
        <v>0.73</v>
      </c>
      <c r="AB80">
        <v>49.35</v>
      </c>
    </row>
    <row r="81" spans="7:28">
      <c r="G81" t="s">
        <v>123</v>
      </c>
      <c r="H81" s="115">
        <v>0</v>
      </c>
      <c r="I81" s="88">
        <v>9.26</v>
      </c>
      <c r="J81" s="88">
        <v>77.11</v>
      </c>
      <c r="K81" s="88">
        <v>2.31</v>
      </c>
      <c r="L81" s="88">
        <v>1.54</v>
      </c>
      <c r="M81" s="116">
        <v>0.65</v>
      </c>
      <c r="N81" s="115">
        <v>-45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-45</v>
      </c>
      <c r="V81" s="116">
        <v>90.87</v>
      </c>
      <c r="W81">
        <v>-45</v>
      </c>
      <c r="X81">
        <v>9.26</v>
      </c>
      <c r="Y81">
        <v>1.54</v>
      </c>
      <c r="Z81">
        <v>2.31</v>
      </c>
      <c r="AA81">
        <v>0.65</v>
      </c>
      <c r="AB81">
        <v>77.11</v>
      </c>
    </row>
    <row r="82" spans="7:28">
      <c r="G82" t="s">
        <v>124</v>
      </c>
      <c r="H82" s="115">
        <v>0</v>
      </c>
      <c r="I82" s="88">
        <v>4.4000000000000004</v>
      </c>
      <c r="J82" s="88">
        <v>88</v>
      </c>
      <c r="K82" s="88">
        <v>1.76</v>
      </c>
      <c r="L82" s="88">
        <v>1.85</v>
      </c>
      <c r="M82" s="116">
        <v>0.88</v>
      </c>
      <c r="N82" s="115">
        <v>-32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-32</v>
      </c>
      <c r="V82" s="116">
        <v>96.89</v>
      </c>
      <c r="W82">
        <v>-32</v>
      </c>
      <c r="X82">
        <v>4.4000000000000004</v>
      </c>
      <c r="Y82">
        <v>1.85</v>
      </c>
      <c r="Z82">
        <v>1.76</v>
      </c>
      <c r="AA82">
        <v>0.88</v>
      </c>
      <c r="AB82">
        <v>88</v>
      </c>
    </row>
    <row r="83" spans="7:28">
      <c r="G83" t="s">
        <v>125</v>
      </c>
      <c r="H83" s="115">
        <v>0</v>
      </c>
      <c r="I83" s="88">
        <v>0</v>
      </c>
      <c r="J83" s="88">
        <v>76.459999999999994</v>
      </c>
      <c r="K83" s="88">
        <v>0.95</v>
      </c>
      <c r="L83" s="88">
        <v>2</v>
      </c>
      <c r="M83" s="116">
        <v>0.9</v>
      </c>
      <c r="N83" s="115">
        <v>-159</v>
      </c>
      <c r="O83" s="88">
        <v>-20</v>
      </c>
      <c r="P83" s="88">
        <v>0</v>
      </c>
      <c r="Q83" s="88">
        <v>0</v>
      </c>
      <c r="R83" s="88">
        <v>0</v>
      </c>
      <c r="S83" s="116">
        <v>0</v>
      </c>
      <c r="U83" s="115">
        <v>-179</v>
      </c>
      <c r="V83" s="116">
        <v>80.31</v>
      </c>
      <c r="W83">
        <v>-159</v>
      </c>
      <c r="X83">
        <v>-20</v>
      </c>
      <c r="Y83">
        <v>2</v>
      </c>
      <c r="Z83">
        <v>0.95</v>
      </c>
      <c r="AA83">
        <v>0.9</v>
      </c>
      <c r="AB83">
        <v>76.459999999999994</v>
      </c>
    </row>
    <row r="84" spans="7:28">
      <c r="G84" t="s">
        <v>126</v>
      </c>
      <c r="H84" s="115">
        <v>0</v>
      </c>
      <c r="I84" s="88">
        <v>0</v>
      </c>
      <c r="J84" s="88">
        <v>86.7</v>
      </c>
      <c r="K84" s="88">
        <v>1.0900000000000001</v>
      </c>
      <c r="L84" s="88">
        <v>2.27</v>
      </c>
      <c r="M84" s="116">
        <v>1.0900000000000001</v>
      </c>
      <c r="N84" s="115">
        <v>-209</v>
      </c>
      <c r="O84" s="88">
        <v>-20</v>
      </c>
      <c r="P84" s="88">
        <v>0</v>
      </c>
      <c r="Q84" s="88">
        <v>0</v>
      </c>
      <c r="R84" s="88">
        <v>0</v>
      </c>
      <c r="S84" s="116">
        <v>0</v>
      </c>
      <c r="U84" s="115">
        <v>-229</v>
      </c>
      <c r="V84" s="116">
        <v>91.15</v>
      </c>
      <c r="W84">
        <v>-209</v>
      </c>
      <c r="X84">
        <v>-20</v>
      </c>
      <c r="Y84">
        <v>2.27</v>
      </c>
      <c r="Z84">
        <v>1.0900000000000001</v>
      </c>
      <c r="AA84">
        <v>1.0900000000000001</v>
      </c>
      <c r="AB84">
        <v>86.7</v>
      </c>
    </row>
    <row r="85" spans="7:28">
      <c r="G85" t="s">
        <v>127</v>
      </c>
      <c r="H85" s="115">
        <v>0</v>
      </c>
      <c r="I85" s="88">
        <v>0</v>
      </c>
      <c r="J85" s="88">
        <v>58.3</v>
      </c>
      <c r="K85" s="88">
        <v>0.97</v>
      </c>
      <c r="L85" s="88">
        <v>1.95</v>
      </c>
      <c r="M85" s="116">
        <v>0.91</v>
      </c>
      <c r="N85" s="115">
        <v>-143</v>
      </c>
      <c r="O85" s="88">
        <v>-48</v>
      </c>
      <c r="P85" s="88">
        <v>0</v>
      </c>
      <c r="Q85" s="88">
        <v>0</v>
      </c>
      <c r="R85" s="88">
        <v>0</v>
      </c>
      <c r="S85" s="116">
        <v>0</v>
      </c>
      <c r="U85" s="115">
        <v>-191</v>
      </c>
      <c r="V85" s="116">
        <v>62.13</v>
      </c>
      <c r="W85">
        <v>-143</v>
      </c>
      <c r="X85">
        <v>-48</v>
      </c>
      <c r="Y85">
        <v>1.95</v>
      </c>
      <c r="Z85">
        <v>0.97</v>
      </c>
      <c r="AA85">
        <v>0.91</v>
      </c>
      <c r="AB85">
        <v>58.3</v>
      </c>
    </row>
    <row r="86" spans="7:28">
      <c r="G86" t="s">
        <v>128</v>
      </c>
      <c r="H86" s="115">
        <v>0</v>
      </c>
      <c r="I86" s="88">
        <v>0</v>
      </c>
      <c r="J86" s="88">
        <v>46.62</v>
      </c>
      <c r="K86" s="88">
        <v>0.93</v>
      </c>
      <c r="L86" s="88">
        <v>1.87</v>
      </c>
      <c r="M86" s="116">
        <v>0.79</v>
      </c>
      <c r="N86" s="115">
        <v>-79</v>
      </c>
      <c r="O86" s="88">
        <v>-48</v>
      </c>
      <c r="P86" s="88">
        <v>0</v>
      </c>
      <c r="Q86" s="88">
        <v>0</v>
      </c>
      <c r="R86" s="88">
        <v>0</v>
      </c>
      <c r="S86" s="116">
        <v>0</v>
      </c>
      <c r="U86" s="115">
        <v>-127</v>
      </c>
      <c r="V86" s="116">
        <v>50.21</v>
      </c>
      <c r="W86">
        <v>-79</v>
      </c>
      <c r="X86">
        <v>-48</v>
      </c>
      <c r="Y86">
        <v>1.87</v>
      </c>
      <c r="Z86">
        <v>0.93</v>
      </c>
      <c r="AA86">
        <v>0.79</v>
      </c>
      <c r="AB86">
        <v>46.62</v>
      </c>
    </row>
    <row r="87" spans="7:28">
      <c r="G87" t="s">
        <v>129</v>
      </c>
      <c r="H87" s="115">
        <v>0</v>
      </c>
      <c r="I87" s="88">
        <v>0</v>
      </c>
      <c r="J87" s="88">
        <v>37.229999999999997</v>
      </c>
      <c r="K87" s="88">
        <v>0.74</v>
      </c>
      <c r="L87" s="88">
        <v>1.49</v>
      </c>
      <c r="M87" s="116">
        <v>0.67</v>
      </c>
      <c r="N87" s="115">
        <v>-51</v>
      </c>
      <c r="O87" s="88">
        <v>-28</v>
      </c>
      <c r="P87" s="88">
        <v>0</v>
      </c>
      <c r="Q87" s="88">
        <v>0</v>
      </c>
      <c r="R87" s="88">
        <v>0</v>
      </c>
      <c r="S87" s="116">
        <v>0</v>
      </c>
      <c r="U87" s="115">
        <v>-79</v>
      </c>
      <c r="V87" s="116">
        <v>40.130000000000003</v>
      </c>
      <c r="W87">
        <v>-51</v>
      </c>
      <c r="X87">
        <v>-28</v>
      </c>
      <c r="Y87">
        <v>1.49</v>
      </c>
      <c r="Z87">
        <v>0.74</v>
      </c>
      <c r="AA87">
        <v>0.67</v>
      </c>
      <c r="AB87">
        <v>37.229999999999997</v>
      </c>
    </row>
    <row r="88" spans="7:28">
      <c r="G88" t="s">
        <v>130</v>
      </c>
      <c r="H88" s="115">
        <v>0</v>
      </c>
      <c r="I88" s="88">
        <v>0</v>
      </c>
      <c r="J88" s="88">
        <v>34.24</v>
      </c>
      <c r="K88" s="88">
        <v>0.68</v>
      </c>
      <c r="L88" s="88">
        <v>1.3</v>
      </c>
      <c r="M88" s="116">
        <v>0.67</v>
      </c>
      <c r="N88" s="115">
        <v>-50</v>
      </c>
      <c r="O88" s="88">
        <v>-9</v>
      </c>
      <c r="P88" s="88">
        <v>0</v>
      </c>
      <c r="Q88" s="88">
        <v>0</v>
      </c>
      <c r="R88" s="88">
        <v>0</v>
      </c>
      <c r="S88" s="116">
        <v>0</v>
      </c>
      <c r="U88" s="115">
        <v>-59</v>
      </c>
      <c r="V88" s="116">
        <v>36.89</v>
      </c>
      <c r="W88">
        <v>-50</v>
      </c>
      <c r="X88">
        <v>-9</v>
      </c>
      <c r="Y88">
        <v>1.3</v>
      </c>
      <c r="Z88">
        <v>0.68</v>
      </c>
      <c r="AA88">
        <v>0.67</v>
      </c>
      <c r="AB88">
        <v>34.24</v>
      </c>
    </row>
    <row r="89" spans="7:28">
      <c r="G89" t="s">
        <v>131</v>
      </c>
      <c r="H89" s="115">
        <v>0</v>
      </c>
      <c r="I89" s="88">
        <v>0</v>
      </c>
      <c r="J89" s="88">
        <v>11.59</v>
      </c>
      <c r="K89" s="88">
        <v>0.57999999999999996</v>
      </c>
      <c r="L89" s="88">
        <v>1.1000000000000001</v>
      </c>
      <c r="M89" s="116">
        <v>0.36</v>
      </c>
      <c r="N89" s="115">
        <v>-78</v>
      </c>
      <c r="O89" s="88">
        <v>-10</v>
      </c>
      <c r="P89" s="88">
        <v>0</v>
      </c>
      <c r="Q89" s="88">
        <v>0</v>
      </c>
      <c r="R89" s="88">
        <v>0</v>
      </c>
      <c r="S89" s="116">
        <v>0</v>
      </c>
      <c r="U89" s="115">
        <v>-88</v>
      </c>
      <c r="V89" s="116">
        <v>13.63</v>
      </c>
      <c r="W89">
        <v>-78</v>
      </c>
      <c r="X89">
        <v>-10</v>
      </c>
      <c r="Y89">
        <v>1.1000000000000001</v>
      </c>
      <c r="Z89">
        <v>0.57999999999999996</v>
      </c>
      <c r="AA89">
        <v>0.36</v>
      </c>
      <c r="AB89">
        <v>11.59</v>
      </c>
    </row>
    <row r="90" spans="7:28">
      <c r="G90" t="s">
        <v>132</v>
      </c>
      <c r="H90" s="115">
        <v>0</v>
      </c>
      <c r="I90" s="88">
        <v>0</v>
      </c>
      <c r="J90" s="88">
        <v>5.75</v>
      </c>
      <c r="K90" s="88">
        <v>0.57999999999999996</v>
      </c>
      <c r="L90" s="88">
        <v>1.1000000000000001</v>
      </c>
      <c r="M90" s="116">
        <v>0.28000000000000003</v>
      </c>
      <c r="N90" s="115">
        <v>-69</v>
      </c>
      <c r="O90" s="88">
        <v>-13</v>
      </c>
      <c r="P90" s="88">
        <v>0</v>
      </c>
      <c r="Q90" s="88">
        <v>0</v>
      </c>
      <c r="R90" s="88">
        <v>0</v>
      </c>
      <c r="S90" s="116">
        <v>0</v>
      </c>
      <c r="U90" s="115">
        <v>-82</v>
      </c>
      <c r="V90" s="116">
        <v>7.71</v>
      </c>
      <c r="W90">
        <v>-69</v>
      </c>
      <c r="X90">
        <v>-13</v>
      </c>
      <c r="Y90">
        <v>1.1000000000000001</v>
      </c>
      <c r="Z90">
        <v>0.57999999999999996</v>
      </c>
      <c r="AA90">
        <v>0.28000000000000003</v>
      </c>
      <c r="AB90">
        <v>5.75</v>
      </c>
    </row>
    <row r="91" spans="7:28">
      <c r="G91" t="s">
        <v>133</v>
      </c>
      <c r="H91" s="115">
        <v>0</v>
      </c>
      <c r="I91" s="88">
        <v>0</v>
      </c>
      <c r="J91" s="88">
        <v>29.92</v>
      </c>
      <c r="K91" s="88">
        <v>0.6</v>
      </c>
      <c r="L91" s="88">
        <v>1.1399999999999999</v>
      </c>
      <c r="M91" s="116">
        <v>0.23</v>
      </c>
      <c r="N91" s="115">
        <v>-45</v>
      </c>
      <c r="O91" s="88">
        <v>-20</v>
      </c>
      <c r="P91" s="88">
        <v>0</v>
      </c>
      <c r="Q91" s="88">
        <v>0</v>
      </c>
      <c r="R91" s="88">
        <v>0</v>
      </c>
      <c r="S91" s="116">
        <v>0</v>
      </c>
      <c r="U91" s="115">
        <v>-65</v>
      </c>
      <c r="V91" s="116">
        <v>31.89</v>
      </c>
      <c r="W91">
        <v>-45</v>
      </c>
      <c r="X91">
        <v>-20</v>
      </c>
      <c r="Y91">
        <v>1.1399999999999999</v>
      </c>
      <c r="Z91">
        <v>0.6</v>
      </c>
      <c r="AA91">
        <v>0.23</v>
      </c>
      <c r="AB91">
        <v>29.92</v>
      </c>
    </row>
    <row r="92" spans="7:28">
      <c r="G92" t="s">
        <v>134</v>
      </c>
      <c r="H92" s="115">
        <v>0</v>
      </c>
      <c r="I92" s="88">
        <v>0</v>
      </c>
      <c r="J92" s="88">
        <v>45.32</v>
      </c>
      <c r="K92" s="88">
        <v>0.56999999999999995</v>
      </c>
      <c r="L92" s="88">
        <v>1.02</v>
      </c>
      <c r="M92" s="116">
        <v>0.42</v>
      </c>
      <c r="N92" s="115">
        <v>-30</v>
      </c>
      <c r="O92" s="88">
        <v>-10</v>
      </c>
      <c r="P92" s="88">
        <v>0</v>
      </c>
      <c r="Q92" s="88">
        <v>0</v>
      </c>
      <c r="R92" s="88">
        <v>0</v>
      </c>
      <c r="S92" s="116">
        <v>0</v>
      </c>
      <c r="U92" s="115">
        <v>-40</v>
      </c>
      <c r="V92" s="116">
        <v>47.33</v>
      </c>
      <c r="W92">
        <v>-30</v>
      </c>
      <c r="X92">
        <v>-10</v>
      </c>
      <c r="Y92">
        <v>1.02</v>
      </c>
      <c r="Z92">
        <v>0.56999999999999995</v>
      </c>
      <c r="AA92">
        <v>0.42</v>
      </c>
      <c r="AB92">
        <v>45.32</v>
      </c>
    </row>
    <row r="93" spans="7:28">
      <c r="G93" t="s">
        <v>135</v>
      </c>
      <c r="H93" s="115">
        <v>0</v>
      </c>
      <c r="I93" s="88">
        <v>0</v>
      </c>
      <c r="J93" s="88">
        <v>63.09</v>
      </c>
      <c r="K93" s="88">
        <v>0.64</v>
      </c>
      <c r="L93" s="88">
        <v>1.1399999999999999</v>
      </c>
      <c r="M93" s="116">
        <v>0.08</v>
      </c>
      <c r="N93" s="115">
        <v>-37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-37</v>
      </c>
      <c r="V93" s="116">
        <v>64.95</v>
      </c>
      <c r="W93">
        <v>-37</v>
      </c>
      <c r="X93">
        <v>0</v>
      </c>
      <c r="Y93">
        <v>1.1399999999999999</v>
      </c>
      <c r="Z93">
        <v>0.64</v>
      </c>
      <c r="AA93">
        <v>0.08</v>
      </c>
      <c r="AB93">
        <v>63.09</v>
      </c>
    </row>
    <row r="94" spans="7:28">
      <c r="G94" t="s">
        <v>136</v>
      </c>
      <c r="H94" s="115">
        <v>0</v>
      </c>
      <c r="I94" s="88">
        <v>0</v>
      </c>
      <c r="J94" s="88">
        <v>62.54</v>
      </c>
      <c r="K94" s="88">
        <v>0.63</v>
      </c>
      <c r="L94" s="88">
        <v>1.1299999999999999</v>
      </c>
      <c r="M94" s="116">
        <v>0.26</v>
      </c>
      <c r="N94" s="115">
        <v>-60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-60</v>
      </c>
      <c r="V94" s="116">
        <v>64.56</v>
      </c>
      <c r="W94">
        <v>-60</v>
      </c>
      <c r="X94">
        <v>0</v>
      </c>
      <c r="Y94">
        <v>1.1299999999999999</v>
      </c>
      <c r="Z94">
        <v>0.63</v>
      </c>
      <c r="AA94">
        <v>0.26</v>
      </c>
      <c r="AB94">
        <v>62.54</v>
      </c>
    </row>
    <row r="95" spans="7:28">
      <c r="G95" t="s">
        <v>137</v>
      </c>
      <c r="H95" s="115">
        <v>0</v>
      </c>
      <c r="I95" s="88">
        <v>5.83</v>
      </c>
      <c r="J95" s="88">
        <v>58.22</v>
      </c>
      <c r="K95" s="88">
        <v>0.59</v>
      </c>
      <c r="L95" s="88">
        <v>0.99</v>
      </c>
      <c r="M95" s="116">
        <v>0.41</v>
      </c>
      <c r="N95" s="115">
        <v>-54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-54</v>
      </c>
      <c r="V95" s="116">
        <v>66.040000000000006</v>
      </c>
      <c r="W95">
        <v>-54</v>
      </c>
      <c r="X95">
        <v>5.83</v>
      </c>
      <c r="Y95">
        <v>0.99</v>
      </c>
      <c r="Z95">
        <v>0.59</v>
      </c>
      <c r="AA95">
        <v>0.41</v>
      </c>
      <c r="AB95">
        <v>58.22</v>
      </c>
    </row>
    <row r="96" spans="7:28">
      <c r="G96" t="s">
        <v>138</v>
      </c>
      <c r="H96" s="115">
        <v>0</v>
      </c>
      <c r="I96" s="88">
        <v>12.4</v>
      </c>
      <c r="J96" s="88">
        <v>61.93</v>
      </c>
      <c r="K96" s="88">
        <v>0.62</v>
      </c>
      <c r="L96" s="88">
        <v>1.05</v>
      </c>
      <c r="M96" s="116">
        <v>0.25</v>
      </c>
      <c r="N96" s="115">
        <v>-28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-28</v>
      </c>
      <c r="V96" s="116">
        <v>76.25</v>
      </c>
      <c r="W96">
        <v>-28</v>
      </c>
      <c r="X96">
        <v>12.4</v>
      </c>
      <c r="Y96">
        <v>1.05</v>
      </c>
      <c r="Z96">
        <v>0.62</v>
      </c>
      <c r="AA96">
        <v>0.25</v>
      </c>
      <c r="AB96">
        <v>61.93</v>
      </c>
    </row>
    <row r="97" spans="1:83">
      <c r="G97" t="s">
        <v>139</v>
      </c>
      <c r="H97" s="115">
        <v>0</v>
      </c>
      <c r="I97" s="88">
        <v>16.37</v>
      </c>
      <c r="J97" s="88">
        <v>54.53</v>
      </c>
      <c r="K97" s="88">
        <v>0.55000000000000004</v>
      </c>
      <c r="L97" s="88">
        <v>0.92</v>
      </c>
      <c r="M97" s="116">
        <v>0.22</v>
      </c>
      <c r="N97" s="115">
        <v>-18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-18</v>
      </c>
      <c r="V97" s="116">
        <v>72.59</v>
      </c>
      <c r="W97">
        <v>-18</v>
      </c>
      <c r="X97">
        <v>16.37</v>
      </c>
      <c r="Y97">
        <v>0.92</v>
      </c>
      <c r="Z97">
        <v>0.55000000000000004</v>
      </c>
      <c r="AA97">
        <v>0.22</v>
      </c>
      <c r="AB97">
        <v>54.53</v>
      </c>
    </row>
    <row r="98" spans="1:83">
      <c r="G98" t="s">
        <v>140</v>
      </c>
      <c r="H98" s="115">
        <v>0</v>
      </c>
      <c r="I98" s="88">
        <v>6.02</v>
      </c>
      <c r="J98" s="88">
        <v>60.14</v>
      </c>
      <c r="K98" s="88">
        <v>0.61</v>
      </c>
      <c r="L98" s="88">
        <v>0.96</v>
      </c>
      <c r="M98" s="116">
        <v>0.21</v>
      </c>
      <c r="N98" s="115">
        <v>-14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-14</v>
      </c>
      <c r="V98" s="116">
        <v>67.94</v>
      </c>
      <c r="W98">
        <v>-14</v>
      </c>
      <c r="X98">
        <v>6.02</v>
      </c>
      <c r="Y98">
        <v>0.96</v>
      </c>
      <c r="Z98">
        <v>0.61</v>
      </c>
      <c r="AA98">
        <v>0.21</v>
      </c>
      <c r="AB98">
        <v>60.14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8.0752500000000019E-2</v>
      </c>
      <c r="I99" s="111">
        <f t="shared" ref="I99:BQ99" si="1">SUM(I3:I98)/4000</f>
        <v>0.24873249999999997</v>
      </c>
      <c r="J99" s="111">
        <f t="shared" si="1"/>
        <v>0.72291749999999988</v>
      </c>
      <c r="K99" s="111">
        <f t="shared" si="1"/>
        <v>0.36048499999999994</v>
      </c>
      <c r="L99" s="111">
        <f t="shared" si="1"/>
        <v>0.24020749999999996</v>
      </c>
      <c r="M99" s="111">
        <f t="shared" si="1"/>
        <v>0.10968000000000003</v>
      </c>
      <c r="N99" s="110">
        <f t="shared" si="1"/>
        <v>-2.3940000000000001</v>
      </c>
      <c r="O99" s="111">
        <f t="shared" si="1"/>
        <v>-0.1905</v>
      </c>
      <c r="P99" s="111">
        <f t="shared" si="1"/>
        <v>-0.26274999999999998</v>
      </c>
      <c r="Q99" s="111">
        <f t="shared" si="1"/>
        <v>-7.1249999999999994E-2</v>
      </c>
      <c r="R99" s="111">
        <f t="shared" si="1"/>
        <v>0</v>
      </c>
      <c r="S99" s="112">
        <f t="shared" si="1"/>
        <v>0</v>
      </c>
      <c r="U99" s="110">
        <f t="shared" si="1"/>
        <v>-2.9184999999999999</v>
      </c>
      <c r="V99" s="112">
        <f t="shared" si="1"/>
        <v>1.762775</v>
      </c>
      <c r="W99">
        <f t="shared" si="1"/>
        <v>-2.3132474999999997</v>
      </c>
      <c r="X99">
        <f t="shared" si="1"/>
        <v>5.8232499999999993E-2</v>
      </c>
      <c r="Y99">
        <f t="shared" si="1"/>
        <v>0.24020749999999996</v>
      </c>
      <c r="Z99">
        <f t="shared" si="1"/>
        <v>0.28923499999999996</v>
      </c>
      <c r="AA99">
        <f t="shared" si="1"/>
        <v>0.10968000000000003</v>
      </c>
      <c r="AB99">
        <f t="shared" si="1"/>
        <v>0.46016750000000001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5" t="s">
        <v>229</v>
      </c>
      <c r="B1" s="235"/>
      <c r="C1" s="235"/>
      <c r="D1" s="235"/>
      <c r="E1" s="183"/>
      <c r="F1" s="183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45034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57" activePane="bottomRight" state="frozen"/>
      <selection sqref="A1:D35"/>
      <selection pane="topRight" sqref="A1:D35"/>
      <selection pane="bottomLeft" sqref="A1:D35"/>
      <selection pane="bottomRight" activeCell="T3" sqref="T3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35" t="s">
        <v>229</v>
      </c>
      <c r="B1" s="235"/>
      <c r="C1" s="235"/>
      <c r="D1" s="235"/>
      <c r="E1" s="191"/>
      <c r="F1" s="191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4</v>
      </c>
      <c r="U1" s="239" t="s">
        <v>343</v>
      </c>
      <c r="V1" s="240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45034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514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1.68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1.68</v>
      </c>
      <c r="W3">
        <v>1.68</v>
      </c>
      <c r="X3">
        <v>0</v>
      </c>
      <c r="Y3">
        <v>0</v>
      </c>
    </row>
    <row r="4" spans="1:25">
      <c r="A4" t="s">
        <v>416</v>
      </c>
      <c r="B4" t="s">
        <v>263</v>
      </c>
      <c r="D4" t="s">
        <v>440</v>
      </c>
      <c r="F4" t="s">
        <v>488</v>
      </c>
      <c r="G4" t="s">
        <v>46</v>
      </c>
      <c r="H4" s="115">
        <v>1.66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1.66</v>
      </c>
      <c r="W4">
        <v>1.66</v>
      </c>
      <c r="X4">
        <v>0</v>
      </c>
      <c r="Y4">
        <v>0</v>
      </c>
    </row>
    <row r="5" spans="1:25">
      <c r="B5" t="s">
        <v>421</v>
      </c>
      <c r="D5" t="s">
        <v>490</v>
      </c>
      <c r="G5" t="s">
        <v>47</v>
      </c>
      <c r="H5" s="115">
        <v>1.31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1.31</v>
      </c>
      <c r="W5">
        <v>1.31</v>
      </c>
      <c r="X5">
        <v>0</v>
      </c>
      <c r="Y5">
        <v>0</v>
      </c>
    </row>
    <row r="6" spans="1:25">
      <c r="B6" t="s">
        <v>421</v>
      </c>
      <c r="D6" t="s">
        <v>514</v>
      </c>
      <c r="G6" t="s">
        <v>48</v>
      </c>
      <c r="H6" s="115">
        <v>0.78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0.78</v>
      </c>
      <c r="W6">
        <v>0.78</v>
      </c>
      <c r="X6">
        <v>0</v>
      </c>
      <c r="Y6">
        <v>0</v>
      </c>
    </row>
    <row r="7" spans="1:25">
      <c r="G7" t="s">
        <v>49</v>
      </c>
      <c r="H7" s="115">
        <v>1.42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1.42</v>
      </c>
      <c r="W7">
        <v>1.42</v>
      </c>
      <c r="X7">
        <v>0</v>
      </c>
      <c r="Y7">
        <v>0</v>
      </c>
    </row>
    <row r="8" spans="1:25">
      <c r="G8" t="s">
        <v>50</v>
      </c>
      <c r="H8" s="115">
        <v>1.05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1.05</v>
      </c>
      <c r="W8">
        <v>1.05</v>
      </c>
      <c r="X8">
        <v>0</v>
      </c>
      <c r="Y8">
        <v>0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  <c r="Y23">
        <v>0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  <c r="Y24">
        <v>0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  <c r="Y25">
        <v>0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  <c r="Y26">
        <v>0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  <c r="Y27">
        <v>0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  <c r="Y28">
        <v>0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  <c r="Y29">
        <v>0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  <c r="Y30">
        <v>0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  <c r="Y31">
        <v>0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  <c r="Y32">
        <v>0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  <c r="Y33">
        <v>0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  <c r="Y34">
        <v>0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  <c r="Y35">
        <v>0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9.6300000000000008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9.6300000000000008</v>
      </c>
      <c r="W36">
        <v>0</v>
      </c>
      <c r="X36">
        <v>0</v>
      </c>
      <c r="Y36">
        <v>9.6300000000000008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19.260000000000002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19.260000000000002</v>
      </c>
      <c r="W37">
        <v>0</v>
      </c>
      <c r="X37">
        <v>0</v>
      </c>
      <c r="Y37">
        <v>19.260000000000002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33.700000000000003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33.700000000000003</v>
      </c>
      <c r="W38">
        <v>0</v>
      </c>
      <c r="X38">
        <v>0</v>
      </c>
      <c r="Y38">
        <v>33.700000000000003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43.33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43.33</v>
      </c>
      <c r="W39">
        <v>0</v>
      </c>
      <c r="X39">
        <v>0</v>
      </c>
      <c r="Y39">
        <v>43.33</v>
      </c>
    </row>
    <row r="40" spans="7:25">
      <c r="G40" t="s">
        <v>82</v>
      </c>
      <c r="H40" s="115">
        <v>0</v>
      </c>
      <c r="I40" s="88">
        <v>0</v>
      </c>
      <c r="J40" s="88">
        <v>0</v>
      </c>
      <c r="K40" s="88">
        <v>52.96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52.96</v>
      </c>
      <c r="W40">
        <v>0</v>
      </c>
      <c r="X40">
        <v>0</v>
      </c>
      <c r="Y40">
        <v>52.96</v>
      </c>
    </row>
    <row r="41" spans="7:25">
      <c r="G41" t="s">
        <v>83</v>
      </c>
      <c r="H41" s="115">
        <v>0</v>
      </c>
      <c r="I41" s="88">
        <v>0</v>
      </c>
      <c r="J41" s="88">
        <v>0</v>
      </c>
      <c r="K41" s="88">
        <v>62.59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62.59</v>
      </c>
      <c r="W41">
        <v>0</v>
      </c>
      <c r="X41">
        <v>0</v>
      </c>
      <c r="Y41">
        <v>62.59</v>
      </c>
    </row>
    <row r="42" spans="7:25">
      <c r="G42" t="s">
        <v>84</v>
      </c>
      <c r="H42" s="115">
        <v>0</v>
      </c>
      <c r="I42" s="88">
        <v>0</v>
      </c>
      <c r="J42" s="88">
        <v>0</v>
      </c>
      <c r="K42" s="88">
        <v>72.22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72.22</v>
      </c>
      <c r="W42">
        <v>0</v>
      </c>
      <c r="X42">
        <v>0</v>
      </c>
      <c r="Y42">
        <v>72.22</v>
      </c>
    </row>
    <row r="43" spans="7:25">
      <c r="G43" t="s">
        <v>85</v>
      </c>
      <c r="H43" s="115">
        <v>0</v>
      </c>
      <c r="I43" s="88">
        <v>0</v>
      </c>
      <c r="J43" s="88">
        <v>0</v>
      </c>
      <c r="K43" s="88">
        <v>52.96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52.96</v>
      </c>
      <c r="W43">
        <v>0</v>
      </c>
      <c r="X43">
        <v>0</v>
      </c>
      <c r="Y43">
        <v>52.96</v>
      </c>
    </row>
    <row r="44" spans="7:25">
      <c r="G44" t="s">
        <v>86</v>
      </c>
      <c r="H44" s="115">
        <v>0</v>
      </c>
      <c r="I44" s="88">
        <v>0</v>
      </c>
      <c r="J44" s="88">
        <v>0</v>
      </c>
      <c r="K44" s="88">
        <v>60.66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60.66</v>
      </c>
      <c r="W44">
        <v>0</v>
      </c>
      <c r="X44">
        <v>0</v>
      </c>
      <c r="Y44">
        <v>60.66</v>
      </c>
    </row>
    <row r="45" spans="7:25">
      <c r="G45" t="s">
        <v>87</v>
      </c>
      <c r="H45" s="115">
        <v>0</v>
      </c>
      <c r="I45" s="88">
        <v>0</v>
      </c>
      <c r="J45" s="88">
        <v>0</v>
      </c>
      <c r="K45" s="88">
        <v>63.55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63.55</v>
      </c>
      <c r="W45">
        <v>0</v>
      </c>
      <c r="X45">
        <v>0</v>
      </c>
      <c r="Y45">
        <v>63.55</v>
      </c>
    </row>
    <row r="46" spans="7:25">
      <c r="G46" t="s">
        <v>88</v>
      </c>
      <c r="H46" s="115">
        <v>0</v>
      </c>
      <c r="I46" s="88">
        <v>0</v>
      </c>
      <c r="J46" s="88">
        <v>0</v>
      </c>
      <c r="K46" s="88">
        <v>67.400000000000006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67.400000000000006</v>
      </c>
      <c r="W46">
        <v>0</v>
      </c>
      <c r="X46">
        <v>0</v>
      </c>
      <c r="Y46">
        <v>67.400000000000006</v>
      </c>
    </row>
    <row r="47" spans="7:25">
      <c r="G47" t="s">
        <v>89</v>
      </c>
      <c r="H47" s="115">
        <v>0</v>
      </c>
      <c r="I47" s="88">
        <v>0</v>
      </c>
      <c r="J47" s="88">
        <v>0</v>
      </c>
      <c r="K47" s="88">
        <v>69.33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69.33</v>
      </c>
      <c r="W47">
        <v>0</v>
      </c>
      <c r="X47">
        <v>0</v>
      </c>
      <c r="Y47">
        <v>69.33</v>
      </c>
    </row>
    <row r="48" spans="7:25">
      <c r="G48" t="s">
        <v>90</v>
      </c>
      <c r="H48" s="115">
        <v>0</v>
      </c>
      <c r="I48" s="88">
        <v>0</v>
      </c>
      <c r="J48" s="88">
        <v>0</v>
      </c>
      <c r="K48" s="88">
        <v>70.290000000000006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70.290000000000006</v>
      </c>
      <c r="W48">
        <v>0</v>
      </c>
      <c r="X48">
        <v>0</v>
      </c>
      <c r="Y48">
        <v>70.290000000000006</v>
      </c>
    </row>
    <row r="49" spans="7:25">
      <c r="G49" t="s">
        <v>91</v>
      </c>
      <c r="H49" s="115">
        <v>0</v>
      </c>
      <c r="I49" s="88">
        <v>0</v>
      </c>
      <c r="J49" s="88">
        <v>0</v>
      </c>
      <c r="K49" s="88">
        <v>72.22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72.22</v>
      </c>
      <c r="W49">
        <v>0</v>
      </c>
      <c r="X49">
        <v>0</v>
      </c>
      <c r="Y49">
        <v>72.22</v>
      </c>
    </row>
    <row r="50" spans="7:25">
      <c r="G50" t="s">
        <v>92</v>
      </c>
      <c r="H50" s="115">
        <v>0</v>
      </c>
      <c r="I50" s="88">
        <v>0</v>
      </c>
      <c r="J50" s="88">
        <v>0</v>
      </c>
      <c r="K50" s="88">
        <v>74.14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74.14</v>
      </c>
      <c r="W50">
        <v>0</v>
      </c>
      <c r="X50">
        <v>0</v>
      </c>
      <c r="Y50">
        <v>74.14</v>
      </c>
    </row>
    <row r="51" spans="7:25">
      <c r="G51" t="s">
        <v>93</v>
      </c>
      <c r="H51" s="115">
        <v>0</v>
      </c>
      <c r="I51" s="88">
        <v>0</v>
      </c>
      <c r="J51" s="88">
        <v>0</v>
      </c>
      <c r="K51" s="88">
        <v>74.14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74.14</v>
      </c>
      <c r="W51">
        <v>0</v>
      </c>
      <c r="X51">
        <v>0</v>
      </c>
      <c r="Y51">
        <v>74.14</v>
      </c>
    </row>
    <row r="52" spans="7:25">
      <c r="G52" t="s">
        <v>94</v>
      </c>
      <c r="H52" s="115">
        <v>0</v>
      </c>
      <c r="I52" s="88">
        <v>0</v>
      </c>
      <c r="J52" s="88">
        <v>0</v>
      </c>
      <c r="K52" s="88">
        <v>76.069999999999993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76.069999999999993</v>
      </c>
      <c r="W52">
        <v>0</v>
      </c>
      <c r="X52">
        <v>0</v>
      </c>
      <c r="Y52">
        <v>76.069999999999993</v>
      </c>
    </row>
    <row r="53" spans="7:25">
      <c r="G53" t="s">
        <v>95</v>
      </c>
      <c r="H53" s="115">
        <v>0</v>
      </c>
      <c r="I53" s="88">
        <v>0</v>
      </c>
      <c r="J53" s="88">
        <v>0</v>
      </c>
      <c r="K53" s="88">
        <v>77.03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77.03</v>
      </c>
      <c r="W53">
        <v>0</v>
      </c>
      <c r="X53">
        <v>0</v>
      </c>
      <c r="Y53">
        <v>77.03</v>
      </c>
    </row>
    <row r="54" spans="7:25">
      <c r="G54" t="s">
        <v>96</v>
      </c>
      <c r="H54" s="115">
        <v>0</v>
      </c>
      <c r="I54" s="88">
        <v>0</v>
      </c>
      <c r="J54" s="88">
        <v>0</v>
      </c>
      <c r="K54" s="88">
        <v>77.03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77.03</v>
      </c>
      <c r="W54">
        <v>0</v>
      </c>
      <c r="X54">
        <v>0</v>
      </c>
      <c r="Y54">
        <v>77.03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77.03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77.03</v>
      </c>
      <c r="W55">
        <v>0</v>
      </c>
      <c r="X55">
        <v>0</v>
      </c>
      <c r="Y55">
        <v>77.03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77.03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77.03</v>
      </c>
      <c r="W56">
        <v>0</v>
      </c>
      <c r="X56">
        <v>0</v>
      </c>
      <c r="Y56">
        <v>77.03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77.03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77.03</v>
      </c>
      <c r="W57">
        <v>0</v>
      </c>
      <c r="X57">
        <v>0</v>
      </c>
      <c r="Y57">
        <v>77.03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77.03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77.03</v>
      </c>
      <c r="W58">
        <v>0</v>
      </c>
      <c r="X58">
        <v>0</v>
      </c>
      <c r="Y58">
        <v>77.03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77.03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77.03</v>
      </c>
      <c r="W59">
        <v>0</v>
      </c>
      <c r="X59">
        <v>0</v>
      </c>
      <c r="Y59">
        <v>77.03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77.03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77.03</v>
      </c>
      <c r="W60">
        <v>0</v>
      </c>
      <c r="X60">
        <v>0</v>
      </c>
      <c r="Y60">
        <v>77.03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77.03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77.03</v>
      </c>
      <c r="W61">
        <v>0</v>
      </c>
      <c r="X61">
        <v>0</v>
      </c>
      <c r="Y61">
        <v>77.03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77.03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77.03</v>
      </c>
      <c r="W62">
        <v>0</v>
      </c>
      <c r="X62">
        <v>0</v>
      </c>
      <c r="Y62">
        <v>77.03</v>
      </c>
    </row>
    <row r="63" spans="7:25">
      <c r="G63" t="s">
        <v>105</v>
      </c>
      <c r="H63" s="115">
        <v>0</v>
      </c>
      <c r="I63" s="88">
        <v>0</v>
      </c>
      <c r="J63" s="88">
        <v>0</v>
      </c>
      <c r="K63" s="88">
        <v>81.849999999999994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81.849999999999994</v>
      </c>
      <c r="W63">
        <v>0</v>
      </c>
      <c r="X63">
        <v>0</v>
      </c>
      <c r="Y63">
        <v>81.849999999999994</v>
      </c>
    </row>
    <row r="64" spans="7:25">
      <c r="G64" t="s">
        <v>106</v>
      </c>
      <c r="H64" s="115">
        <v>0</v>
      </c>
      <c r="I64" s="88">
        <v>0</v>
      </c>
      <c r="J64" s="88">
        <v>0</v>
      </c>
      <c r="K64" s="88">
        <v>81.849999999999994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81.849999999999994</v>
      </c>
      <c r="W64">
        <v>0</v>
      </c>
      <c r="X64">
        <v>0</v>
      </c>
      <c r="Y64">
        <v>81.849999999999994</v>
      </c>
    </row>
    <row r="65" spans="7:25">
      <c r="G65" t="s">
        <v>107</v>
      </c>
      <c r="H65" s="115">
        <v>0</v>
      </c>
      <c r="I65" s="88">
        <v>0</v>
      </c>
      <c r="J65" s="88">
        <v>0</v>
      </c>
      <c r="K65" s="88">
        <v>81.849999999999994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81.849999999999994</v>
      </c>
      <c r="W65">
        <v>0</v>
      </c>
      <c r="X65">
        <v>0</v>
      </c>
      <c r="Y65">
        <v>81.849999999999994</v>
      </c>
    </row>
    <row r="66" spans="7:25">
      <c r="G66" t="s">
        <v>108</v>
      </c>
      <c r="H66" s="115">
        <v>0</v>
      </c>
      <c r="I66" s="88">
        <v>0</v>
      </c>
      <c r="J66" s="88">
        <v>0</v>
      </c>
      <c r="K66" s="88">
        <v>81.849999999999994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81.849999999999994</v>
      </c>
      <c r="W66">
        <v>0</v>
      </c>
      <c r="X66">
        <v>0</v>
      </c>
      <c r="Y66">
        <v>81.849999999999994</v>
      </c>
    </row>
    <row r="67" spans="7:25">
      <c r="G67" t="s">
        <v>109</v>
      </c>
      <c r="H67" s="115">
        <v>0</v>
      </c>
      <c r="I67" s="88">
        <v>0</v>
      </c>
      <c r="J67" s="88">
        <v>0</v>
      </c>
      <c r="K67" s="88">
        <v>94.36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94.36</v>
      </c>
      <c r="W67">
        <v>0</v>
      </c>
      <c r="X67">
        <v>0</v>
      </c>
      <c r="Y67">
        <v>94.36</v>
      </c>
    </row>
    <row r="68" spans="7:25">
      <c r="G68" t="s">
        <v>110</v>
      </c>
      <c r="H68" s="115">
        <v>0</v>
      </c>
      <c r="I68" s="88">
        <v>0</v>
      </c>
      <c r="J68" s="88">
        <v>0</v>
      </c>
      <c r="K68" s="88">
        <v>94.36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94.36</v>
      </c>
      <c r="W68">
        <v>0</v>
      </c>
      <c r="X68">
        <v>0</v>
      </c>
      <c r="Y68">
        <v>94.36</v>
      </c>
    </row>
    <row r="69" spans="7:25">
      <c r="G69" t="s">
        <v>111</v>
      </c>
      <c r="H69" s="115">
        <v>0</v>
      </c>
      <c r="I69" s="88">
        <v>0</v>
      </c>
      <c r="J69" s="88">
        <v>0</v>
      </c>
      <c r="K69" s="88">
        <v>94.36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94.36</v>
      </c>
      <c r="W69">
        <v>0</v>
      </c>
      <c r="X69">
        <v>0</v>
      </c>
      <c r="Y69">
        <v>94.36</v>
      </c>
    </row>
    <row r="70" spans="7:25">
      <c r="G70" t="s">
        <v>112</v>
      </c>
      <c r="H70" s="115">
        <v>0</v>
      </c>
      <c r="I70" s="88">
        <v>0</v>
      </c>
      <c r="J70" s="88">
        <v>0</v>
      </c>
      <c r="K70" s="88">
        <v>86.66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86.66</v>
      </c>
      <c r="W70">
        <v>0</v>
      </c>
      <c r="X70">
        <v>0</v>
      </c>
      <c r="Y70">
        <v>86.66</v>
      </c>
    </row>
    <row r="71" spans="7:25">
      <c r="G71" t="s">
        <v>113</v>
      </c>
      <c r="H71" s="115">
        <v>0</v>
      </c>
      <c r="I71" s="88">
        <v>0</v>
      </c>
      <c r="J71" s="88">
        <v>0</v>
      </c>
      <c r="K71" s="88">
        <v>81.849999999999994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81.849999999999994</v>
      </c>
      <c r="W71">
        <v>0</v>
      </c>
      <c r="X71">
        <v>0</v>
      </c>
      <c r="Y71">
        <v>81.849999999999994</v>
      </c>
    </row>
    <row r="72" spans="7:25">
      <c r="G72" t="s">
        <v>114</v>
      </c>
      <c r="H72" s="115">
        <v>0</v>
      </c>
      <c r="I72" s="88">
        <v>9.6300000000000008</v>
      </c>
      <c r="J72" s="88">
        <v>0</v>
      </c>
      <c r="K72" s="88">
        <v>77.03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86.66</v>
      </c>
      <c r="W72">
        <v>0</v>
      </c>
      <c r="X72">
        <v>9.6300000000000008</v>
      </c>
      <c r="Y72">
        <v>77.03</v>
      </c>
    </row>
    <row r="73" spans="7:25">
      <c r="G73" t="s">
        <v>115</v>
      </c>
      <c r="H73" s="115">
        <v>0</v>
      </c>
      <c r="I73" s="88">
        <v>14.66</v>
      </c>
      <c r="J73" s="88">
        <v>0</v>
      </c>
      <c r="K73" s="88">
        <v>31.75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46.41</v>
      </c>
      <c r="W73">
        <v>0</v>
      </c>
      <c r="X73">
        <v>14.66</v>
      </c>
      <c r="Y73">
        <v>31.75</v>
      </c>
    </row>
    <row r="74" spans="7:25">
      <c r="G74" t="s">
        <v>116</v>
      </c>
      <c r="H74" s="115">
        <v>0</v>
      </c>
      <c r="I74" s="88">
        <v>12.58</v>
      </c>
      <c r="J74" s="88">
        <v>0</v>
      </c>
      <c r="K74" s="88">
        <v>20.84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33.42</v>
      </c>
      <c r="W74">
        <v>0</v>
      </c>
      <c r="X74">
        <v>12.58</v>
      </c>
      <c r="Y74">
        <v>20.84</v>
      </c>
    </row>
    <row r="75" spans="7:25">
      <c r="G75" t="s">
        <v>117</v>
      </c>
      <c r="H75" s="115">
        <v>0</v>
      </c>
      <c r="I75" s="88">
        <v>14.53</v>
      </c>
      <c r="J75" s="88">
        <v>0</v>
      </c>
      <c r="K75" s="88">
        <v>15.98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30.51</v>
      </c>
      <c r="W75">
        <v>0</v>
      </c>
      <c r="X75">
        <v>14.53</v>
      </c>
      <c r="Y75">
        <v>15.98</v>
      </c>
    </row>
    <row r="76" spans="7:25">
      <c r="G76" t="s">
        <v>118</v>
      </c>
      <c r="H76" s="115">
        <v>0</v>
      </c>
      <c r="I76" s="88">
        <v>0</v>
      </c>
      <c r="J76" s="88">
        <v>0</v>
      </c>
      <c r="K76" s="88">
        <v>20.55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20.55</v>
      </c>
      <c r="W76">
        <v>0</v>
      </c>
      <c r="X76">
        <v>0</v>
      </c>
      <c r="Y76">
        <v>20.55</v>
      </c>
    </row>
    <row r="77" spans="7:25">
      <c r="G77" t="s">
        <v>119</v>
      </c>
      <c r="H77" s="115">
        <v>0</v>
      </c>
      <c r="I77" s="88">
        <v>0</v>
      </c>
      <c r="J77" s="88">
        <v>0</v>
      </c>
      <c r="K77" s="88">
        <v>4.41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4.41</v>
      </c>
      <c r="W77">
        <v>0</v>
      </c>
      <c r="X77">
        <v>0</v>
      </c>
      <c r="Y77">
        <v>4.41</v>
      </c>
    </row>
    <row r="78" spans="7:25">
      <c r="G78" t="s">
        <v>120</v>
      </c>
      <c r="H78" s="115">
        <v>0</v>
      </c>
      <c r="I78" s="88">
        <v>0</v>
      </c>
      <c r="J78" s="88">
        <v>0</v>
      </c>
      <c r="K78" s="88">
        <v>3.41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3.41</v>
      </c>
      <c r="W78">
        <v>0</v>
      </c>
      <c r="X78">
        <v>0</v>
      </c>
      <c r="Y78">
        <v>3.41</v>
      </c>
    </row>
    <row r="79" spans="7:25">
      <c r="G79" t="s">
        <v>121</v>
      </c>
      <c r="H79" s="115">
        <v>0</v>
      </c>
      <c r="I79" s="88">
        <v>0</v>
      </c>
      <c r="J79" s="88">
        <v>0</v>
      </c>
      <c r="K79" s="88">
        <v>2.87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2.87</v>
      </c>
      <c r="W79">
        <v>0</v>
      </c>
      <c r="X79">
        <v>0</v>
      </c>
      <c r="Y79">
        <v>2.87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1.67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1.67</v>
      </c>
      <c r="W80">
        <v>0</v>
      </c>
      <c r="X80">
        <v>0</v>
      </c>
      <c r="Y80">
        <v>1.67</v>
      </c>
    </row>
    <row r="81" spans="7:25">
      <c r="G81" t="s">
        <v>123</v>
      </c>
      <c r="H81" s="115">
        <v>0</v>
      </c>
      <c r="I81" s="88">
        <v>0</v>
      </c>
      <c r="J81" s="88">
        <v>0</v>
      </c>
      <c r="K81" s="88">
        <v>1.71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1.71</v>
      </c>
      <c r="W81">
        <v>0</v>
      </c>
      <c r="X81">
        <v>0</v>
      </c>
      <c r="Y81">
        <v>1.71</v>
      </c>
    </row>
    <row r="82" spans="7:25">
      <c r="G82" t="s">
        <v>124</v>
      </c>
      <c r="H82" s="115">
        <v>0</v>
      </c>
      <c r="I82" s="88">
        <v>0</v>
      </c>
      <c r="J82" s="88">
        <v>0</v>
      </c>
      <c r="K82" s="88">
        <v>1.1399999999999999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1.1399999999999999</v>
      </c>
      <c r="W82">
        <v>0</v>
      </c>
      <c r="X82">
        <v>0</v>
      </c>
      <c r="Y82">
        <v>1.1399999999999999</v>
      </c>
    </row>
    <row r="83" spans="7:25">
      <c r="G83" t="s">
        <v>125</v>
      </c>
      <c r="H83" s="115">
        <v>0</v>
      </c>
      <c r="I83" s="88">
        <v>0</v>
      </c>
      <c r="J83" s="88">
        <v>0</v>
      </c>
      <c r="K83" s="88">
        <v>1.35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1.35</v>
      </c>
      <c r="W83">
        <v>0</v>
      </c>
      <c r="X83">
        <v>0</v>
      </c>
      <c r="Y83">
        <v>1.35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  <c r="Y84">
        <v>0</v>
      </c>
    </row>
    <row r="85" spans="7:25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  <c r="Y85">
        <v>0</v>
      </c>
    </row>
    <row r="86" spans="7:25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  <c r="Y86">
        <v>0</v>
      </c>
    </row>
    <row r="87" spans="7:25">
      <c r="G87" t="s">
        <v>129</v>
      </c>
      <c r="H87" s="115">
        <v>3.39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3.39</v>
      </c>
      <c r="W87">
        <v>3.39</v>
      </c>
      <c r="X87">
        <v>0</v>
      </c>
      <c r="Y87">
        <v>0</v>
      </c>
    </row>
    <row r="88" spans="7:25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  <c r="Y88">
        <v>0</v>
      </c>
    </row>
    <row r="89" spans="7:25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  <c r="Y89">
        <v>0</v>
      </c>
    </row>
    <row r="90" spans="7:25">
      <c r="G90" t="s">
        <v>132</v>
      </c>
      <c r="H90" s="115">
        <v>2.69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2.69</v>
      </c>
      <c r="W90">
        <v>2.69</v>
      </c>
      <c r="X90">
        <v>0</v>
      </c>
      <c r="Y90">
        <v>0</v>
      </c>
    </row>
    <row r="91" spans="7:25">
      <c r="G91" t="s">
        <v>133</v>
      </c>
      <c r="H91" s="115">
        <v>1.69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1.69</v>
      </c>
      <c r="W91">
        <v>1.69</v>
      </c>
      <c r="X91">
        <v>0</v>
      </c>
      <c r="Y91">
        <v>0</v>
      </c>
    </row>
    <row r="92" spans="7:25">
      <c r="G92" t="s">
        <v>134</v>
      </c>
      <c r="H92" s="115">
        <v>1.76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1.76</v>
      </c>
      <c r="W92">
        <v>1.76</v>
      </c>
      <c r="X92">
        <v>0</v>
      </c>
      <c r="Y92">
        <v>0</v>
      </c>
    </row>
    <row r="93" spans="7:25">
      <c r="G93" t="s">
        <v>135</v>
      </c>
      <c r="H93" s="115">
        <v>1.66</v>
      </c>
      <c r="I93" s="88">
        <v>3.3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4.96</v>
      </c>
      <c r="W93">
        <v>1.66</v>
      </c>
      <c r="X93">
        <v>3.3</v>
      </c>
      <c r="Y93">
        <v>0</v>
      </c>
    </row>
    <row r="94" spans="7:25">
      <c r="G94" t="s">
        <v>136</v>
      </c>
      <c r="H94" s="115">
        <v>1.6</v>
      </c>
      <c r="I94" s="88">
        <v>4.79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6.39</v>
      </c>
      <c r="W94">
        <v>1.6</v>
      </c>
      <c r="X94">
        <v>4.79</v>
      </c>
      <c r="Y94">
        <v>0</v>
      </c>
    </row>
    <row r="95" spans="7:25">
      <c r="G95" t="s">
        <v>137</v>
      </c>
      <c r="H95" s="115">
        <v>1.89</v>
      </c>
      <c r="I95" s="88">
        <v>2.2599999999999998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4.1500000000000004</v>
      </c>
      <c r="W95">
        <v>1.89</v>
      </c>
      <c r="X95">
        <v>2.2599999999999998</v>
      </c>
      <c r="Y95">
        <v>0</v>
      </c>
    </row>
    <row r="96" spans="7:25">
      <c r="G96" t="s">
        <v>138</v>
      </c>
      <c r="H96" s="115">
        <v>1.78</v>
      </c>
      <c r="I96" s="88">
        <v>3.56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5.34</v>
      </c>
      <c r="W96">
        <v>1.78</v>
      </c>
      <c r="X96">
        <v>3.56</v>
      </c>
      <c r="Y96">
        <v>0</v>
      </c>
    </row>
    <row r="97" spans="1:83">
      <c r="G97" t="s">
        <v>139</v>
      </c>
      <c r="H97" s="115">
        <v>1.93</v>
      </c>
      <c r="I97" s="88">
        <v>2.2999999999999998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4.2300000000000004</v>
      </c>
      <c r="W97">
        <v>1.93</v>
      </c>
      <c r="X97">
        <v>2.2999999999999998</v>
      </c>
      <c r="Y97">
        <v>0</v>
      </c>
    </row>
    <row r="98" spans="1:83">
      <c r="G98" t="s">
        <v>140</v>
      </c>
      <c r="H98" s="115">
        <v>1.67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1.67</v>
      </c>
      <c r="W98">
        <v>1.67</v>
      </c>
      <c r="X98">
        <v>0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6.9900000000000006E-3</v>
      </c>
      <c r="I99" s="111">
        <f t="shared" ref="I99:BQ99" si="1">SUM(I3:I98)/4000</f>
        <v>1.6902499999999997E-2</v>
      </c>
      <c r="J99" s="111">
        <f t="shared" si="1"/>
        <v>0</v>
      </c>
      <c r="K99" s="111">
        <f t="shared" si="1"/>
        <v>0.67661249999999995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0.70050500000000004</v>
      </c>
      <c r="W99">
        <f t="shared" si="1"/>
        <v>6.9900000000000006E-3</v>
      </c>
      <c r="X99">
        <f t="shared" si="1"/>
        <v>1.6902499999999997E-2</v>
      </c>
      <c r="Y99">
        <f t="shared" si="1"/>
        <v>0.67661249999999995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P6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5" t="s">
        <v>229</v>
      </c>
      <c r="B1" s="235"/>
      <c r="C1" s="235"/>
      <c r="D1" s="235"/>
      <c r="E1" s="191"/>
      <c r="F1" s="191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45034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45034</v>
      </c>
      <c r="B1" s="243"/>
      <c r="C1" s="243"/>
      <c r="D1" s="248" t="s">
        <v>484</v>
      </c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43" t="s">
        <v>200</v>
      </c>
      <c r="M1" s="243" t="s">
        <v>201</v>
      </c>
      <c r="N1" s="243" t="s">
        <v>202</v>
      </c>
      <c r="O1" s="243" t="s">
        <v>197</v>
      </c>
      <c r="P1" s="244" t="s">
        <v>143</v>
      </c>
      <c r="Q1" s="244" t="s">
        <v>144</v>
      </c>
      <c r="R1" s="247" t="s">
        <v>339</v>
      </c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5" t="s">
        <v>335</v>
      </c>
      <c r="Y1" s="242" t="s">
        <v>223</v>
      </c>
      <c r="Z1" s="242" t="s">
        <v>224</v>
      </c>
      <c r="AA1" s="246" t="s">
        <v>198</v>
      </c>
      <c r="AB1" s="246" t="s">
        <v>199</v>
      </c>
      <c r="AC1" s="27" t="s">
        <v>189</v>
      </c>
      <c r="AD1" s="235" t="s">
        <v>142</v>
      </c>
      <c r="AG1" s="235" t="s">
        <v>278</v>
      </c>
      <c r="AI1" s="242" t="s">
        <v>384</v>
      </c>
      <c r="AJ1" s="242" t="s">
        <v>411</v>
      </c>
      <c r="AK1" s="242" t="s">
        <v>386</v>
      </c>
      <c r="AL1" s="242" t="s">
        <v>387</v>
      </c>
      <c r="AM1" s="242" t="s">
        <v>388</v>
      </c>
      <c r="AN1" s="242" t="s">
        <v>389</v>
      </c>
      <c r="AO1" s="241" t="s">
        <v>412</v>
      </c>
      <c r="AP1" s="241" t="s">
        <v>413</v>
      </c>
      <c r="AQ1" s="241" t="s">
        <v>414</v>
      </c>
      <c r="AR1" s="241" t="s">
        <v>415</v>
      </c>
      <c r="AT1" s="197" t="s">
        <v>149</v>
      </c>
    </row>
    <row r="2" spans="1:47">
      <c r="A2" s="27" t="s">
        <v>44</v>
      </c>
      <c r="B2" s="243"/>
      <c r="C2" s="243"/>
      <c r="D2" s="248"/>
      <c r="E2" s="235"/>
      <c r="F2" s="235"/>
      <c r="G2" s="235"/>
      <c r="H2" s="235"/>
      <c r="I2" s="235"/>
      <c r="J2" s="235"/>
      <c r="K2" s="235"/>
      <c r="L2" s="243"/>
      <c r="M2" s="243"/>
      <c r="N2" s="243"/>
      <c r="O2" s="243"/>
      <c r="P2" s="244"/>
      <c r="Q2" s="244"/>
      <c r="R2" s="247"/>
      <c r="S2" s="79"/>
      <c r="T2" s="82" t="s">
        <v>315</v>
      </c>
      <c r="U2" s="245"/>
      <c r="V2" s="107" t="s">
        <v>304</v>
      </c>
      <c r="W2" s="107" t="s">
        <v>304</v>
      </c>
      <c r="X2" s="235"/>
      <c r="Y2" s="242"/>
      <c r="Z2" s="242"/>
      <c r="AA2" s="246"/>
      <c r="AB2" s="246"/>
      <c r="AC2" s="27">
        <f>Allocation!J1/100</f>
        <v>8.8000000000000005E-3</v>
      </c>
      <c r="AD2" s="235"/>
      <c r="AE2" t="s">
        <v>276</v>
      </c>
      <c r="AG2" s="235"/>
      <c r="AI2" s="242"/>
      <c r="AJ2" s="242"/>
      <c r="AK2" s="242"/>
      <c r="AL2" s="242"/>
      <c r="AM2" s="242"/>
      <c r="AN2" s="242"/>
      <c r="AO2" s="241"/>
      <c r="AP2" s="241"/>
      <c r="AQ2" s="241"/>
      <c r="AR2" s="241"/>
      <c r="AT2" s="197" t="s">
        <v>152</v>
      </c>
    </row>
    <row r="3" spans="1:47">
      <c r="A3" t="s">
        <v>45</v>
      </c>
      <c r="D3">
        <f>TWEPL!P3</f>
        <v>11.2644</v>
      </c>
      <c r="E3">
        <f>GT_NG!P3</f>
        <v>15.284893739230327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108.79</v>
      </c>
      <c r="J3">
        <f>Bawana_RLNG!P3</f>
        <v>0</v>
      </c>
      <c r="K3">
        <f>Bawana_Spot!P3</f>
        <v>99.984137055837564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1185.8769895916666</v>
      </c>
      <c r="P3" s="77">
        <v>58.85</v>
      </c>
      <c r="Q3" s="77">
        <v>33.369999999999997</v>
      </c>
      <c r="R3" s="80">
        <v>0</v>
      </c>
      <c r="S3" s="80">
        <v>0</v>
      </c>
      <c r="T3" s="78">
        <f>SUMPRODUCT(LTA!F3:AJ3,LTA!F$101:AJ$101,LTA!F$103:AJ$103)</f>
        <v>52.199999999999996</v>
      </c>
      <c r="U3" s="78">
        <f>SUMPRODUCT(LTA!F3:AJ3,LTA!F$102:AJ$102,LTA!F$103:AJ$103)</f>
        <v>52.41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5.0199999999999996</v>
      </c>
      <c r="Z3" s="75">
        <f>IEX!N3</f>
        <v>0</v>
      </c>
      <c r="AA3" s="117">
        <f>STOA!H3</f>
        <v>534.28</v>
      </c>
      <c r="AB3" s="117">
        <f>-STOA!N3</f>
        <v>0</v>
      </c>
      <c r="AC3">
        <f>SUMIF(B3:AB3,"&gt;0")*$AC$2-SUMIF(B3:AB3,"&lt;0")*($AC$2/(1-$AC$2))+SUMIF(AI3:AR3,"&gt;0")*$AC$2-SUMIF(AI3:AR3,"&lt;0")*($AC$2/(1-$AC$2))</f>
        <v>19.523101223212791</v>
      </c>
      <c r="AD3">
        <f>SUM(B3:AB3,AI3:AR3)-AC3</f>
        <v>2080.4873191635215</v>
      </c>
      <c r="AE3">
        <f>'IDT-1'!B3</f>
        <v>45</v>
      </c>
      <c r="AF3" s="26"/>
      <c r="AG3">
        <f>SUM(AD3:AF3)+AT3</f>
        <v>2125.4873191635215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-59</v>
      </c>
      <c r="AM3" s="75">
        <f>RTM_PXI!H3</f>
        <v>0</v>
      </c>
      <c r="AN3" s="75">
        <f>RTM_PXI!N3</f>
        <v>0</v>
      </c>
      <c r="AO3" s="192">
        <f>GDAM_IEX!H3</f>
        <v>1.68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11.2644</v>
      </c>
      <c r="E4">
        <f>GT_NG!P4</f>
        <v>15.284893739230327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108.79</v>
      </c>
      <c r="J4">
        <f>Bawana_RLNG!P4</f>
        <v>0</v>
      </c>
      <c r="K4">
        <f>Bawana_Spot!P4</f>
        <v>99.984137055837564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1179.9354357740669</v>
      </c>
      <c r="P4" s="77">
        <v>58.85</v>
      </c>
      <c r="Q4" s="77">
        <v>33.369999999999997</v>
      </c>
      <c r="R4" s="80">
        <v>0</v>
      </c>
      <c r="S4" s="80">
        <v>0</v>
      </c>
      <c r="T4" s="78">
        <f>SUMPRODUCT(LTA!F4:AJ4,LTA!F$101:AJ$101,LTA!F$103:AJ$103)</f>
        <v>51.49</v>
      </c>
      <c r="U4" s="78">
        <f>SUMPRODUCT(LTA!F4:AJ4,LTA!F$102:AJ$102,LTA!F$103:AJ$103)</f>
        <v>52.49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5.0599999999999996</v>
      </c>
      <c r="Z4" s="75">
        <f>IEX!N4</f>
        <v>0</v>
      </c>
      <c r="AA4" s="117">
        <f>STOA!H4</f>
        <v>534.28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19.429935039529127</v>
      </c>
      <c r="AD4">
        <f t="shared" ref="AD4:AD67" si="1">SUM(B4:AB4,AI4:AR4)-AC4</f>
        <v>2078.0289315296054</v>
      </c>
      <c r="AE4">
        <f>'IDT-1'!B4</f>
        <v>14</v>
      </c>
      <c r="AF4" s="26"/>
      <c r="AG4">
        <f t="shared" ref="AG4:AG67" si="2">SUM(AD4:AF4)+AT4</f>
        <v>2092.0289315296054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-55</v>
      </c>
      <c r="AM4" s="75">
        <f>RTM_PXI!H4</f>
        <v>0</v>
      </c>
      <c r="AN4" s="75">
        <f>RTM_PXI!N4</f>
        <v>0</v>
      </c>
      <c r="AO4" s="192">
        <f>GDAM_IEX!H4</f>
        <v>1.66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11.2644</v>
      </c>
      <c r="E5">
        <f>GT_NG!P5</f>
        <v>15.284893739230327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108.79</v>
      </c>
      <c r="J5">
        <f>Bawana_RLNG!P5</f>
        <v>0</v>
      </c>
      <c r="K5">
        <f>Bawana_Spot!P5</f>
        <v>99.984137055837564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1194.1320976029497</v>
      </c>
      <c r="P5" s="77">
        <v>58.85</v>
      </c>
      <c r="Q5" s="77">
        <v>33.369999999999997</v>
      </c>
      <c r="R5" s="80">
        <v>0</v>
      </c>
      <c r="S5" s="80">
        <v>0</v>
      </c>
      <c r="T5" s="78">
        <f>SUMPRODUCT(LTA!F5:AJ5,LTA!F$101:AJ$101,LTA!F$103:AJ$103)</f>
        <v>50.910000000000004</v>
      </c>
      <c r="U5" s="78">
        <f>SUMPRODUCT(LTA!F5:AJ5,LTA!F$102:AJ$102,LTA!F$103:AJ$103)</f>
        <v>52.309999999999995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5.23</v>
      </c>
      <c r="Z5" s="75">
        <f>IEX!N5</f>
        <v>0</v>
      </c>
      <c r="AA5" s="117">
        <f>STOA!H5</f>
        <v>534.28</v>
      </c>
      <c r="AB5" s="117">
        <f>-STOA!N5</f>
        <v>0</v>
      </c>
      <c r="AC5">
        <f t="shared" si="0"/>
        <v>20.523187691064781</v>
      </c>
      <c r="AD5">
        <f t="shared" si="1"/>
        <v>1980.1923407069526</v>
      </c>
      <c r="AE5">
        <f>'IDT-1'!B5</f>
        <v>4</v>
      </c>
      <c r="AF5" s="26"/>
      <c r="AG5">
        <f t="shared" si="2"/>
        <v>1984.1923407069526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-165</v>
      </c>
      <c r="AM5" s="75">
        <f>RTM_PXI!H5</f>
        <v>0</v>
      </c>
      <c r="AN5" s="75">
        <f>RTM_PXI!N5</f>
        <v>0</v>
      </c>
      <c r="AO5" s="192">
        <f>GDAM_IEX!H5</f>
        <v>1.31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11.2644</v>
      </c>
      <c r="E6">
        <f>GT_NG!P6</f>
        <v>15.284893739230327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108.79</v>
      </c>
      <c r="J6">
        <f>Bawana_RLNG!P6</f>
        <v>0</v>
      </c>
      <c r="K6">
        <f>Bawana_Spot!P6</f>
        <v>99.984137055837564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1193.8677439576388</v>
      </c>
      <c r="P6" s="77">
        <v>58.85</v>
      </c>
      <c r="Q6" s="77">
        <v>33.369999999999997</v>
      </c>
      <c r="R6" s="80">
        <v>0</v>
      </c>
      <c r="S6" s="80">
        <v>0</v>
      </c>
      <c r="T6" s="78">
        <f>SUMPRODUCT(LTA!F6:AJ6,LTA!F$101:AJ$101,LTA!F$103:AJ$103)</f>
        <v>50.35</v>
      </c>
      <c r="U6" s="78">
        <f>SUMPRODUCT(LTA!F6:AJ6,LTA!F$102:AJ$102,LTA!F$103:AJ$103)</f>
        <v>52.19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3.23</v>
      </c>
      <c r="Z6" s="75">
        <f>IEX!N6</f>
        <v>0</v>
      </c>
      <c r="AA6" s="117">
        <f>STOA!H6</f>
        <v>534.28</v>
      </c>
      <c r="AB6" s="117">
        <f>-STOA!N6</f>
        <v>0</v>
      </c>
      <c r="AC6">
        <f t="shared" si="0"/>
        <v>20.554760271641413</v>
      </c>
      <c r="AD6">
        <f t="shared" si="1"/>
        <v>1969.686414481065</v>
      </c>
      <c r="AE6">
        <f>'IDT-1'!B6</f>
        <v>0</v>
      </c>
      <c r="AF6" s="26"/>
      <c r="AG6">
        <f t="shared" si="2"/>
        <v>1969.686414481065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-172</v>
      </c>
      <c r="AM6" s="75">
        <f>RTM_PXI!H6</f>
        <v>0</v>
      </c>
      <c r="AN6" s="75">
        <f>RTM_PXI!N6</f>
        <v>0</v>
      </c>
      <c r="AO6" s="192">
        <f>GDAM_IEX!H6</f>
        <v>0.78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11.2644</v>
      </c>
      <c r="E7">
        <f>GT_NG!P7</f>
        <v>15.284893739230327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108.79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1193.420871452927</v>
      </c>
      <c r="P7" s="77">
        <v>58.85</v>
      </c>
      <c r="Q7" s="77">
        <v>33.369999999999997</v>
      </c>
      <c r="R7" s="80">
        <v>0</v>
      </c>
      <c r="S7" s="80">
        <v>0</v>
      </c>
      <c r="T7" s="78">
        <f>SUMPRODUCT(LTA!F7:AJ7,LTA!F$101:AJ$101,LTA!F$103:AJ$103)</f>
        <v>50.209999999999994</v>
      </c>
      <c r="U7" s="78">
        <f>SUMPRODUCT(LTA!F7:AJ7,LTA!F$102:AJ$102,LTA!F$103:AJ$103)</f>
        <v>52.239999999999995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5.7</v>
      </c>
      <c r="Z7" s="75">
        <f>IEX!N7</f>
        <v>0</v>
      </c>
      <c r="AA7" s="117">
        <f>STOA!H7</f>
        <v>437.9899999999999</v>
      </c>
      <c r="AB7" s="117">
        <f>-STOA!N7</f>
        <v>0</v>
      </c>
      <c r="AC7">
        <f t="shared" si="0"/>
        <v>17.323153453690981</v>
      </c>
      <c r="AD7">
        <f t="shared" si="1"/>
        <v>1951.217011738466</v>
      </c>
      <c r="AE7">
        <f>'IDT-1'!B7</f>
        <v>14</v>
      </c>
      <c r="AF7" s="26"/>
      <c r="AG7">
        <f t="shared" si="2"/>
        <v>1965.217011738466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1.42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11.2644</v>
      </c>
      <c r="E8">
        <f>GT_NG!P8</f>
        <v>15.284893739230327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108.79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1186.3599877689824</v>
      </c>
      <c r="P8" s="77">
        <v>58.85</v>
      </c>
      <c r="Q8" s="77">
        <v>33.369999999999997</v>
      </c>
      <c r="R8" s="80">
        <v>0</v>
      </c>
      <c r="S8" s="80">
        <v>0</v>
      </c>
      <c r="T8" s="78">
        <f>SUMPRODUCT(LTA!F8:AJ8,LTA!F$101:AJ$101,LTA!F$103:AJ$103)</f>
        <v>50</v>
      </c>
      <c r="U8" s="78">
        <f>SUMPRODUCT(LTA!F8:AJ8,LTA!F$102:AJ$102,LTA!F$103:AJ$103)</f>
        <v>52.03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4.62</v>
      </c>
      <c r="Z8" s="75">
        <f>IEX!N8</f>
        <v>0</v>
      </c>
      <c r="AA8" s="117">
        <f>STOA!H8</f>
        <v>437.9899999999999</v>
      </c>
      <c r="AB8" s="117">
        <f>-STOA!N8</f>
        <v>0</v>
      </c>
      <c r="AC8">
        <f t="shared" si="0"/>
        <v>17.244561677272266</v>
      </c>
      <c r="AD8">
        <f t="shared" si="1"/>
        <v>1942.36471983094</v>
      </c>
      <c r="AE8">
        <f>'IDT-1'!B8</f>
        <v>0</v>
      </c>
      <c r="AF8" s="26"/>
      <c r="AG8">
        <f t="shared" si="2"/>
        <v>1942.36471983094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1.05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11.2644</v>
      </c>
      <c r="E9">
        <f>GT_NG!P9</f>
        <v>14.426191843767949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108.79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1173.2658715490381</v>
      </c>
      <c r="P9" s="77">
        <v>58.85</v>
      </c>
      <c r="Q9" s="77">
        <v>33.369999999999997</v>
      </c>
      <c r="R9" s="80">
        <v>0</v>
      </c>
      <c r="S9" s="80">
        <v>0</v>
      </c>
      <c r="T9" s="78">
        <f>SUMPRODUCT(LTA!F9:AJ9,LTA!F$101:AJ$101,LTA!F$103:AJ$103)</f>
        <v>49.89</v>
      </c>
      <c r="U9" s="78">
        <f>SUMPRODUCT(LTA!F9:AJ9,LTA!F$102:AJ$102,LTA!F$103:AJ$103)</f>
        <v>51.739999999999995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437.9899999999999</v>
      </c>
      <c r="AB9" s="117">
        <f>-STOA!N9</f>
        <v>0</v>
      </c>
      <c r="AC9">
        <f t="shared" si="0"/>
        <v>17.769732952110125</v>
      </c>
      <c r="AD9">
        <f t="shared" si="1"/>
        <v>1842.8167304406957</v>
      </c>
      <c r="AE9">
        <f>'IDT-1'!B9</f>
        <v>0</v>
      </c>
      <c r="AF9" s="26"/>
      <c r="AG9">
        <f t="shared" si="2"/>
        <v>1842.8167304406957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-79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11.2644</v>
      </c>
      <c r="E10">
        <f>GT_NG!P10</f>
        <v>14.426191843767949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108.79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1173.2658715490381</v>
      </c>
      <c r="P10" s="77">
        <v>58.85</v>
      </c>
      <c r="Q10" s="77">
        <v>33.369999999999997</v>
      </c>
      <c r="R10" s="80">
        <v>0</v>
      </c>
      <c r="S10" s="80">
        <v>0</v>
      </c>
      <c r="T10" s="78">
        <f>SUMPRODUCT(LTA!F10:AJ10,LTA!F$101:AJ$101,LTA!F$103:AJ$103)</f>
        <v>49.98</v>
      </c>
      <c r="U10" s="78">
        <f>SUMPRODUCT(LTA!F10:AJ10,LTA!F$102:AJ$102,LTA!F$103:AJ$103)</f>
        <v>56.4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437.9899999999999</v>
      </c>
      <c r="AB10" s="117">
        <f>-STOA!N10</f>
        <v>0</v>
      </c>
      <c r="AC10">
        <f t="shared" si="0"/>
        <v>17.989095502554029</v>
      </c>
      <c r="AD10">
        <f t="shared" si="1"/>
        <v>1827.3473678902519</v>
      </c>
      <c r="AE10">
        <f>'IDT-1'!B10</f>
        <v>0</v>
      </c>
      <c r="AF10" s="26"/>
      <c r="AG10">
        <f t="shared" si="2"/>
        <v>1827.3473678902519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-99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11.2644</v>
      </c>
      <c r="E11">
        <f>GT_NG!P11</f>
        <v>14.426191843767949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108.79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1144.1594480383046</v>
      </c>
      <c r="P11" s="77">
        <v>58.85</v>
      </c>
      <c r="Q11" s="77">
        <v>33.369999999999997</v>
      </c>
      <c r="R11" s="80">
        <v>0</v>
      </c>
      <c r="S11" s="80">
        <v>0</v>
      </c>
      <c r="T11" s="78">
        <f>SUMPRODUCT(LTA!F11:AJ11,LTA!F$101:AJ$101,LTA!F$103:AJ$103)</f>
        <v>53.14</v>
      </c>
      <c r="U11" s="78">
        <f>SUMPRODUCT(LTA!F11:AJ11,LTA!F$102:AJ$102,LTA!F$103:AJ$103)</f>
        <v>56.330000000000005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437.9899999999999</v>
      </c>
      <c r="AB11" s="117">
        <f>-STOA!N11</f>
        <v>0</v>
      </c>
      <c r="AC11">
        <f t="shared" si="0"/>
        <v>17.706882210526402</v>
      </c>
      <c r="AD11">
        <f t="shared" si="1"/>
        <v>1807.6131576715459</v>
      </c>
      <c r="AE11">
        <f>'IDT-1'!B11</f>
        <v>0</v>
      </c>
      <c r="AF11" s="26"/>
      <c r="AG11">
        <f t="shared" si="2"/>
        <v>1807.6131576715459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-93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11.2644</v>
      </c>
      <c r="E12">
        <f>GT_NG!P12</f>
        <v>14.425706634930082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108.79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1143.0914271097449</v>
      </c>
      <c r="P12" s="77">
        <v>58.85</v>
      </c>
      <c r="Q12" s="77">
        <v>33.369999999999997</v>
      </c>
      <c r="R12" s="80">
        <v>0</v>
      </c>
      <c r="S12" s="80">
        <v>0</v>
      </c>
      <c r="T12" s="78">
        <f>SUMPRODUCT(LTA!F12:AJ12,LTA!F$101:AJ$101,LTA!F$103:AJ$103)</f>
        <v>52.730000000000004</v>
      </c>
      <c r="U12" s="78">
        <f>SUMPRODUCT(LTA!F12:AJ12,LTA!F$102:AJ$102,LTA!F$103:AJ$103)</f>
        <v>56.15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437.9899999999999</v>
      </c>
      <c r="AB12" s="117">
        <f>-STOA!N12</f>
        <v>0</v>
      </c>
      <c r="AC12">
        <f t="shared" si="0"/>
        <v>17.869849906961207</v>
      </c>
      <c r="AD12">
        <f t="shared" si="1"/>
        <v>1785.7916838377134</v>
      </c>
      <c r="AE12">
        <f>'IDT-1'!B12</f>
        <v>0</v>
      </c>
      <c r="AF12" s="26"/>
      <c r="AG12">
        <f t="shared" si="2"/>
        <v>1785.7916838377134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-113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11.2644</v>
      </c>
      <c r="E13">
        <f>GT_NG!P13</f>
        <v>14.425706634930082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98.06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1142.4962278015914</v>
      </c>
      <c r="P13" s="77">
        <v>58.85</v>
      </c>
      <c r="Q13" s="77">
        <v>33.369999999999997</v>
      </c>
      <c r="R13" s="80">
        <v>0</v>
      </c>
      <c r="S13" s="80">
        <v>0</v>
      </c>
      <c r="T13" s="78">
        <f>SUMPRODUCT(LTA!F13:AJ13,LTA!F$101:AJ$101,LTA!F$103:AJ$103)</f>
        <v>52.39</v>
      </c>
      <c r="U13" s="78">
        <f>SUMPRODUCT(LTA!F13:AJ13,LTA!F$102:AJ$102,LTA!F$103:AJ$103)</f>
        <v>56.169999999999995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437.9899999999999</v>
      </c>
      <c r="AB13" s="117">
        <f>-STOA!N13</f>
        <v>0</v>
      </c>
      <c r="AC13">
        <f t="shared" si="0"/>
        <v>17.749615898005072</v>
      </c>
      <c r="AD13">
        <f t="shared" si="1"/>
        <v>1776.2667185385164</v>
      </c>
      <c r="AE13">
        <f>'IDT-1'!B13</f>
        <v>0</v>
      </c>
      <c r="AF13" s="26"/>
      <c r="AG13">
        <f t="shared" si="2"/>
        <v>1776.2667185385164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-111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11.2644</v>
      </c>
      <c r="E14">
        <f>GT_NG!P14</f>
        <v>14.111600237953597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98.06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1142.4962278015914</v>
      </c>
      <c r="P14" s="77">
        <v>58.85</v>
      </c>
      <c r="Q14" s="77">
        <v>33.369999999999997</v>
      </c>
      <c r="R14" s="80">
        <v>0</v>
      </c>
      <c r="S14" s="80">
        <v>0</v>
      </c>
      <c r="T14" s="78">
        <f>SUMPRODUCT(LTA!F14:AJ14,LTA!F$101:AJ$101,LTA!F$103:AJ$103)</f>
        <v>55.67</v>
      </c>
      <c r="U14" s="78">
        <f>SUMPRODUCT(LTA!F14:AJ14,LTA!F$102:AJ$102,LTA!F$103:AJ$103)</f>
        <v>56.269999999999996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437.9899999999999</v>
      </c>
      <c r="AB14" s="117">
        <f>-STOA!N14</f>
        <v>0</v>
      </c>
      <c r="AC14">
        <f t="shared" si="0"/>
        <v>17.927523929588997</v>
      </c>
      <c r="AD14">
        <f t="shared" si="1"/>
        <v>1762.1547041099557</v>
      </c>
      <c r="AE14">
        <f>'IDT-1'!B14</f>
        <v>0</v>
      </c>
      <c r="AF14" s="26"/>
      <c r="AG14">
        <f t="shared" si="2"/>
        <v>1762.1547041099557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-128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11.2644</v>
      </c>
      <c r="E15">
        <f>GT_NG!P15</f>
        <v>14.111600237953597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98.06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1080.9025539419272</v>
      </c>
      <c r="P15" s="77">
        <v>58.85</v>
      </c>
      <c r="Q15" s="77">
        <v>33.369999999999997</v>
      </c>
      <c r="R15" s="80">
        <v>0</v>
      </c>
      <c r="S15" s="80">
        <v>0</v>
      </c>
      <c r="T15" s="78">
        <f>SUMPRODUCT(LTA!F15:AJ15,LTA!F$101:AJ$101,LTA!F$103:AJ$103)</f>
        <v>42.84</v>
      </c>
      <c r="U15" s="78">
        <f>SUMPRODUCT(LTA!F15:AJ15,LTA!F$102:AJ$102,LTA!F$103:AJ$103)</f>
        <v>55.97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437.9899999999999</v>
      </c>
      <c r="AB15" s="117">
        <f>-STOA!N15</f>
        <v>0</v>
      </c>
      <c r="AC15">
        <f t="shared" si="0"/>
        <v>17.012489901480283</v>
      </c>
      <c r="AD15">
        <f t="shared" si="1"/>
        <v>1717.3460642784</v>
      </c>
      <c r="AE15">
        <f>'IDT-1'!B15</f>
        <v>0</v>
      </c>
      <c r="AF15" s="26"/>
      <c r="AG15">
        <f t="shared" si="2"/>
        <v>1717.3460642784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-99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11.2644</v>
      </c>
      <c r="E16">
        <f>GT_NG!P16</f>
        <v>14.111600237953597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98.06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1071.8058627939724</v>
      </c>
      <c r="P16" s="77">
        <v>58.85</v>
      </c>
      <c r="Q16" s="77">
        <v>33.369999999999997</v>
      </c>
      <c r="R16" s="80">
        <v>0</v>
      </c>
      <c r="S16" s="80">
        <v>0</v>
      </c>
      <c r="T16" s="78">
        <f>SUMPRODUCT(LTA!F16:AJ16,LTA!F$101:AJ$101,LTA!F$103:AJ$103)</f>
        <v>42.410000000000004</v>
      </c>
      <c r="U16" s="78">
        <f>SUMPRODUCT(LTA!F16:AJ16,LTA!F$102:AJ$102,LTA!F$103:AJ$103)</f>
        <v>55.83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437.9899999999999</v>
      </c>
      <c r="AB16" s="117">
        <f>-STOA!N16</f>
        <v>0</v>
      </c>
      <c r="AC16">
        <f t="shared" si="0"/>
        <v>16.927423019378281</v>
      </c>
      <c r="AD16">
        <f t="shared" si="1"/>
        <v>1707.7644400125473</v>
      </c>
      <c r="AE16">
        <f>'IDT-1'!B16</f>
        <v>0</v>
      </c>
      <c r="AF16" s="26"/>
      <c r="AG16">
        <f t="shared" si="2"/>
        <v>1707.7644400125473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-99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11.2644</v>
      </c>
      <c r="E17">
        <f>GT_NG!P17</f>
        <v>14.111600237953597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98.06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1071.8058627939724</v>
      </c>
      <c r="P17" s="77">
        <v>58.85</v>
      </c>
      <c r="Q17" s="77">
        <v>33.369999999999997</v>
      </c>
      <c r="R17" s="80">
        <v>0</v>
      </c>
      <c r="S17" s="80">
        <v>0</v>
      </c>
      <c r="T17" s="78">
        <f>SUMPRODUCT(LTA!F17:AJ17,LTA!F$101:AJ$101,LTA!F$103:AJ$103)</f>
        <v>42.07</v>
      </c>
      <c r="U17" s="78">
        <f>SUMPRODUCT(LTA!F17:AJ17,LTA!F$102:AJ$102,LTA!F$103:AJ$103)</f>
        <v>48.22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437.9899999999999</v>
      </c>
      <c r="AB17" s="117">
        <f>-STOA!N17</f>
        <v>0</v>
      </c>
      <c r="AC17">
        <f t="shared" si="0"/>
        <v>16.972878677166825</v>
      </c>
      <c r="AD17">
        <f t="shared" si="1"/>
        <v>1686.7689843547589</v>
      </c>
      <c r="AE17">
        <f>'IDT-1'!B17</f>
        <v>0</v>
      </c>
      <c r="AF17" s="26"/>
      <c r="AG17">
        <f t="shared" si="2"/>
        <v>1686.7689843547589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-112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11.2644</v>
      </c>
      <c r="E18">
        <f>GT_NG!P18</f>
        <v>14.111600237953597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98.06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1069.0342235571725</v>
      </c>
      <c r="P18" s="77">
        <v>58.85</v>
      </c>
      <c r="Q18" s="77">
        <v>33.369999999999997</v>
      </c>
      <c r="R18" s="80">
        <v>0</v>
      </c>
      <c r="S18" s="80">
        <v>0</v>
      </c>
      <c r="T18" s="78">
        <f>SUMPRODUCT(LTA!F18:AJ18,LTA!F$101:AJ$101,LTA!F$103:AJ$103)</f>
        <v>41.45</v>
      </c>
      <c r="U18" s="78">
        <f>SUMPRODUCT(LTA!F18:AJ18,LTA!F$102:AJ$102,LTA!F$103:AJ$103)</f>
        <v>47.410000000000004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437.9899999999999</v>
      </c>
      <c r="AB18" s="117">
        <f>-STOA!N18</f>
        <v>0</v>
      </c>
      <c r="AC18">
        <f t="shared" si="0"/>
        <v>16.998051144538351</v>
      </c>
      <c r="AD18">
        <f t="shared" si="1"/>
        <v>1675.5421726505874</v>
      </c>
      <c r="AE18">
        <f>'IDT-1'!B18</f>
        <v>0</v>
      </c>
      <c r="AF18" s="26"/>
      <c r="AG18">
        <f t="shared" si="2"/>
        <v>1675.5421726505874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-119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11.2644</v>
      </c>
      <c r="E19">
        <f>GT_NG!P19</f>
        <v>14.111600237953597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98.06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1077.7113887807627</v>
      </c>
      <c r="P19" s="77">
        <v>58.85</v>
      </c>
      <c r="Q19" s="77">
        <v>33.369999999999997</v>
      </c>
      <c r="R19" s="80">
        <v>0</v>
      </c>
      <c r="S19" s="80">
        <v>0</v>
      </c>
      <c r="T19" s="78">
        <f>SUMPRODUCT(LTA!F19:AJ19,LTA!F$101:AJ$101,LTA!F$103:AJ$103)</f>
        <v>40.590000000000003</v>
      </c>
      <c r="U19" s="78">
        <f>SUMPRODUCT(LTA!F19:AJ19,LTA!F$102:AJ$102,LTA!F$103:AJ$103)</f>
        <v>46.81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437.9899999999999</v>
      </c>
      <c r="AB19" s="117">
        <f>-STOA!N19</f>
        <v>0</v>
      </c>
      <c r="AC19">
        <f t="shared" si="0"/>
        <v>17.29239351408302</v>
      </c>
      <c r="AD19">
        <f t="shared" si="1"/>
        <v>1656.464995504633</v>
      </c>
      <c r="AE19">
        <f>'IDT-1'!B19</f>
        <v>0</v>
      </c>
      <c r="AF19" s="26"/>
      <c r="AG19">
        <f t="shared" si="2"/>
        <v>1656.464995504633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-145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11.2644</v>
      </c>
      <c r="E20">
        <f>GT_NG!P20</f>
        <v>14.531588340273645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98.06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1077.7113887807627</v>
      </c>
      <c r="P20" s="77">
        <v>58.85</v>
      </c>
      <c r="Q20" s="77">
        <v>33.369999999999997</v>
      </c>
      <c r="R20" s="80">
        <v>0</v>
      </c>
      <c r="S20" s="80">
        <v>0</v>
      </c>
      <c r="T20" s="78">
        <f>SUMPRODUCT(LTA!F20:AJ20,LTA!F$101:AJ$101,LTA!F$103:AJ$103)</f>
        <v>39.799999999999997</v>
      </c>
      <c r="U20" s="78">
        <f>SUMPRODUCT(LTA!F20:AJ20,LTA!F$102:AJ$102,LTA!F$103:AJ$103)</f>
        <v>46.18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437.9899999999999</v>
      </c>
      <c r="AB20" s="117">
        <f>-STOA!N20</f>
        <v>0</v>
      </c>
      <c r="AC20">
        <f t="shared" si="0"/>
        <v>17.301349664427828</v>
      </c>
      <c r="AD20">
        <f t="shared" si="1"/>
        <v>1653.4560274566081</v>
      </c>
      <c r="AE20">
        <f>'IDT-1'!B20</f>
        <v>0</v>
      </c>
      <c r="AF20" s="26"/>
      <c r="AG20">
        <f t="shared" si="2"/>
        <v>1653.4560274566081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-147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11.2644</v>
      </c>
      <c r="E21">
        <f>GT_NG!P21</f>
        <v>14.531588340273645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98.06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1077.7113887807627</v>
      </c>
      <c r="P21" s="77">
        <v>58.85</v>
      </c>
      <c r="Q21" s="77">
        <v>33.369999999999997</v>
      </c>
      <c r="R21" s="80">
        <v>0</v>
      </c>
      <c r="S21" s="80">
        <v>0</v>
      </c>
      <c r="T21" s="78">
        <f>SUMPRODUCT(LTA!F21:AJ21,LTA!F$101:AJ$101,LTA!F$103:AJ$103)</f>
        <v>39.25</v>
      </c>
      <c r="U21" s="78">
        <f>SUMPRODUCT(LTA!F21:AJ21,LTA!F$102:AJ$102,LTA!F$103:AJ$103)</f>
        <v>45.39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437.9899999999999</v>
      </c>
      <c r="AB21" s="117">
        <f>-STOA!N21</f>
        <v>0</v>
      </c>
      <c r="AC21">
        <f t="shared" si="0"/>
        <v>17.50263272496052</v>
      </c>
      <c r="AD21">
        <f t="shared" si="1"/>
        <v>1627.9147443960758</v>
      </c>
      <c r="AE21">
        <f>'IDT-1'!B21</f>
        <v>0</v>
      </c>
      <c r="AF21" s="26"/>
      <c r="AG21">
        <f t="shared" si="2"/>
        <v>1627.9147443960758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-171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11.2644</v>
      </c>
      <c r="E22">
        <f>GT_NG!P22</f>
        <v>14.951576442593693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98.06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1077.7113887807627</v>
      </c>
      <c r="P22" s="77">
        <v>58.85</v>
      </c>
      <c r="Q22" s="77">
        <v>33.369999999999997</v>
      </c>
      <c r="R22" s="80">
        <v>0</v>
      </c>
      <c r="S22" s="80">
        <v>0</v>
      </c>
      <c r="T22" s="78">
        <f>SUMPRODUCT(LTA!F22:AJ22,LTA!F$101:AJ$101,LTA!F$103:AJ$103)</f>
        <v>38.18</v>
      </c>
      <c r="U22" s="78">
        <f>SUMPRODUCT(LTA!F22:AJ22,LTA!F$102:AJ$102,LTA!F$103:AJ$103)</f>
        <v>44.45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437.9899999999999</v>
      </c>
      <c r="AB22" s="117">
        <f>-STOA!N22</f>
        <v>0</v>
      </c>
      <c r="AC22">
        <f t="shared" si="0"/>
        <v>17.47976249273874</v>
      </c>
      <c r="AD22">
        <f t="shared" si="1"/>
        <v>1627.3476027306174</v>
      </c>
      <c r="AE22">
        <f>'IDT-1'!B22</f>
        <v>0</v>
      </c>
      <c r="AF22" s="26"/>
      <c r="AG22">
        <f t="shared" si="2"/>
        <v>1627.3476027306174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-170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11.2644</v>
      </c>
      <c r="E23">
        <f>GT_NG!P23</f>
        <v>15.284893739230327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98.06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1093.5749455154396</v>
      </c>
      <c r="P23" s="77">
        <v>58.85</v>
      </c>
      <c r="Q23" s="77">
        <v>33.369999999999997</v>
      </c>
      <c r="R23" s="80">
        <v>0</v>
      </c>
      <c r="S23" s="80">
        <v>0</v>
      </c>
      <c r="T23" s="78">
        <f>SUMPRODUCT(LTA!F23:AJ23,LTA!F$101:AJ$101,LTA!F$103:AJ$103)</f>
        <v>34.869999999999997</v>
      </c>
      <c r="U23" s="78">
        <f>SUMPRODUCT(LTA!F23:AJ23,LTA!F$102:AJ$102,LTA!F$103:AJ$103)</f>
        <v>43.78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437.9899999999999</v>
      </c>
      <c r="AB23" s="117">
        <f>-STOA!N23</f>
        <v>0</v>
      </c>
      <c r="AC23">
        <f t="shared" si="0"/>
        <v>17.649417876869666</v>
      </c>
      <c r="AD23">
        <f t="shared" si="1"/>
        <v>1632.3948213778001</v>
      </c>
      <c r="AE23">
        <f>'IDT-1'!B23</f>
        <v>0</v>
      </c>
      <c r="AF23" s="26"/>
      <c r="AG23">
        <f t="shared" si="2"/>
        <v>1632.3948213778001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-177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11.2644</v>
      </c>
      <c r="E24">
        <f>GT_NG!P24</f>
        <v>15.284893739230327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98.06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1102.1921600768217</v>
      </c>
      <c r="P24" s="77">
        <v>58.85</v>
      </c>
      <c r="Q24" s="77">
        <v>33.369999999999997</v>
      </c>
      <c r="R24" s="80">
        <v>0</v>
      </c>
      <c r="S24" s="80">
        <v>0</v>
      </c>
      <c r="T24" s="78">
        <f>SUMPRODUCT(LTA!F24:AJ24,LTA!F$101:AJ$101,LTA!F$103:AJ$103)</f>
        <v>34.14</v>
      </c>
      <c r="U24" s="78">
        <f>SUMPRODUCT(LTA!F24:AJ24,LTA!F$102:AJ$102,LTA!F$103:AJ$103)</f>
        <v>42.83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437.9899999999999</v>
      </c>
      <c r="AB24" s="117">
        <f>-STOA!N24</f>
        <v>0</v>
      </c>
      <c r="AC24">
        <f t="shared" si="0"/>
        <v>17.68383098244324</v>
      </c>
      <c r="AD24">
        <f t="shared" si="1"/>
        <v>1642.2976228336086</v>
      </c>
      <c r="AE24">
        <f>'IDT-1'!B24</f>
        <v>0</v>
      </c>
      <c r="AF24" s="26"/>
      <c r="AG24">
        <f t="shared" si="2"/>
        <v>1642.2976228336086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-174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11.2644</v>
      </c>
      <c r="E25">
        <f>GT_NG!P25</f>
        <v>15.284893739230327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98.06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1116.1980335290809</v>
      </c>
      <c r="P25" s="77">
        <v>58.85</v>
      </c>
      <c r="Q25" s="77">
        <v>33.369999999999997</v>
      </c>
      <c r="R25" s="80">
        <v>0</v>
      </c>
      <c r="S25" s="80">
        <v>0</v>
      </c>
      <c r="T25" s="78">
        <f>SUMPRODUCT(LTA!F25:AJ25,LTA!F$101:AJ$101,LTA!F$103:AJ$103)</f>
        <v>33.520000000000003</v>
      </c>
      <c r="U25" s="78">
        <f>SUMPRODUCT(LTA!F25:AJ25,LTA!F$102:AJ$102,LTA!F$103:AJ$103)</f>
        <v>41.71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437.9899999999999</v>
      </c>
      <c r="AB25" s="117">
        <f>-STOA!N25</f>
        <v>0</v>
      </c>
      <c r="AC25">
        <f t="shared" si="0"/>
        <v>18.031480111922399</v>
      </c>
      <c r="AD25">
        <f t="shared" si="1"/>
        <v>1627.2158471563887</v>
      </c>
      <c r="AE25">
        <f>'IDT-1'!B25</f>
        <v>0</v>
      </c>
      <c r="AF25" s="26"/>
      <c r="AG25">
        <f t="shared" si="2"/>
        <v>1627.2158471563887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-201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11.2644</v>
      </c>
      <c r="E26">
        <f>GT_NG!P26</f>
        <v>10.683986562150057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98.06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1139.5656273860773</v>
      </c>
      <c r="P26" s="77">
        <v>58.85</v>
      </c>
      <c r="Q26" s="77">
        <v>33.369999999999997</v>
      </c>
      <c r="R26" s="80">
        <v>0</v>
      </c>
      <c r="S26" s="80">
        <v>0</v>
      </c>
      <c r="T26" s="78">
        <f>SUMPRODUCT(LTA!F26:AJ26,LTA!F$101:AJ$101,LTA!F$103:AJ$103)</f>
        <v>33.340000000000003</v>
      </c>
      <c r="U26" s="78">
        <f>SUMPRODUCT(LTA!F26:AJ26,LTA!F$102:AJ$102,LTA!F$103:AJ$103)</f>
        <v>40.64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437.9899999999999</v>
      </c>
      <c r="AB26" s="117">
        <f>-STOA!N26</f>
        <v>0</v>
      </c>
      <c r="AC26">
        <f t="shared" si="0"/>
        <v>18.292164484971998</v>
      </c>
      <c r="AD26">
        <f t="shared" si="1"/>
        <v>1632.4718494632548</v>
      </c>
      <c r="AE26">
        <f>'IDT-1'!B26</f>
        <v>0</v>
      </c>
      <c r="AF26" s="26"/>
      <c r="AG26">
        <f t="shared" si="2"/>
        <v>1632.4718494632548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-213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11.2644</v>
      </c>
      <c r="E27">
        <f>GT_NG!P27</f>
        <v>8.9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98.06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1176.3581182300454</v>
      </c>
      <c r="P27" s="77">
        <v>58.85</v>
      </c>
      <c r="Q27" s="77">
        <v>33.369999999999997</v>
      </c>
      <c r="R27" s="80">
        <v>7.78</v>
      </c>
      <c r="S27" s="80">
        <v>0</v>
      </c>
      <c r="T27" s="78">
        <f>SUMPRODUCT(LTA!F27:AJ27,LTA!F$101:AJ$101,LTA!F$103:AJ$103)</f>
        <v>32.57</v>
      </c>
      <c r="U27" s="78">
        <f>SUMPRODUCT(LTA!F27:AJ27,LTA!F$102:AJ$102,LTA!F$103:AJ$103)</f>
        <v>39.89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437.9899999999999</v>
      </c>
      <c r="AB27" s="117">
        <f>-STOA!N27</f>
        <v>0</v>
      </c>
      <c r="AC27">
        <f t="shared" si="0"/>
        <v>19.321186886816655</v>
      </c>
      <c r="AD27">
        <f t="shared" si="1"/>
        <v>1597.7113313432287</v>
      </c>
      <c r="AE27">
        <f>'IDT-1'!B27</f>
        <v>0</v>
      </c>
      <c r="AF27" s="26"/>
      <c r="AG27">
        <f t="shared" si="2"/>
        <v>1597.7113313432287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-288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11.2644</v>
      </c>
      <c r="E28">
        <f>GT_NG!P28</f>
        <v>8.9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80.430000000000007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1180.4639418463287</v>
      </c>
      <c r="P28" s="77">
        <v>58.85</v>
      </c>
      <c r="Q28" s="77">
        <v>33.369999999999997</v>
      </c>
      <c r="R28" s="80">
        <v>16.939999999999998</v>
      </c>
      <c r="S28" s="80">
        <v>0</v>
      </c>
      <c r="T28" s="78">
        <f>SUMPRODUCT(LTA!F28:AJ28,LTA!F$101:AJ$101,LTA!F$103:AJ$103)</f>
        <v>32.72</v>
      </c>
      <c r="U28" s="78">
        <f>SUMPRODUCT(LTA!F28:AJ28,LTA!F$102:AJ$102,LTA!F$103:AJ$103)</f>
        <v>39.53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437.9899999999999</v>
      </c>
      <c r="AB28" s="117">
        <f>-STOA!N28</f>
        <v>0</v>
      </c>
      <c r="AC28">
        <f t="shared" si="0"/>
        <v>19.201030986940186</v>
      </c>
      <c r="AD28">
        <f t="shared" si="1"/>
        <v>1602.2573108593883</v>
      </c>
      <c r="AE28">
        <f>'IDT-1'!B28</f>
        <v>0</v>
      </c>
      <c r="AF28" s="26"/>
      <c r="AG28">
        <f t="shared" si="2"/>
        <v>1602.2573108593883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-279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11.2644</v>
      </c>
      <c r="E29">
        <f>GT_NG!P29</f>
        <v>15.284893739230327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80.430000000000007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1186.4064782972355</v>
      </c>
      <c r="P29" s="77">
        <v>58.85</v>
      </c>
      <c r="Q29" s="77">
        <v>33.904473598435459</v>
      </c>
      <c r="R29" s="80">
        <v>20.030000000000005</v>
      </c>
      <c r="S29" s="80">
        <v>0</v>
      </c>
      <c r="T29" s="78">
        <f>SUMPRODUCT(LTA!F29:AJ29,LTA!F$101:AJ$101,LTA!F$103:AJ$103)</f>
        <v>37.840000000000003</v>
      </c>
      <c r="U29" s="78">
        <f>SUMPRODUCT(LTA!F29:AJ29,LTA!F$102:AJ$102,LTA!F$103:AJ$103)</f>
        <v>39.03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437.9899999999999</v>
      </c>
      <c r="AB29" s="117">
        <f>-STOA!N29</f>
        <v>0</v>
      </c>
      <c r="AC29">
        <f t="shared" si="0"/>
        <v>19.34655123019084</v>
      </c>
      <c r="AD29">
        <f t="shared" si="1"/>
        <v>1626.68369440471</v>
      </c>
      <c r="AE29">
        <f>'IDT-1'!B29</f>
        <v>0</v>
      </c>
      <c r="AF29" s="26"/>
      <c r="AG29">
        <f t="shared" si="2"/>
        <v>1626.68369440471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-275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11.2644</v>
      </c>
      <c r="E30">
        <f>GT_NG!P30</f>
        <v>14.855542791499138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80.430000000000007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1127.4575639227917</v>
      </c>
      <c r="P30" s="77">
        <v>58.85</v>
      </c>
      <c r="Q30" s="77">
        <v>33.369999999999997</v>
      </c>
      <c r="R30" s="80">
        <v>24.220000000000002</v>
      </c>
      <c r="S30" s="80">
        <v>0</v>
      </c>
      <c r="T30" s="78">
        <f>SUMPRODUCT(LTA!F30:AJ30,LTA!F$101:AJ$101,LTA!F$103:AJ$103)</f>
        <v>47.5</v>
      </c>
      <c r="U30" s="78">
        <f>SUMPRODUCT(LTA!F30:AJ30,LTA!F$102:AJ$102,LTA!F$103:AJ$103)</f>
        <v>38.769999999999996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437.9899999999999</v>
      </c>
      <c r="AB30" s="117">
        <f>-STOA!N30</f>
        <v>0</v>
      </c>
      <c r="AC30">
        <f t="shared" si="0"/>
        <v>18.663689174501414</v>
      </c>
      <c r="AD30">
        <f t="shared" si="1"/>
        <v>1612.0438175397892</v>
      </c>
      <c r="AE30">
        <f>'IDT-1'!B30</f>
        <v>0</v>
      </c>
      <c r="AF30" s="26"/>
      <c r="AG30">
        <f t="shared" si="2"/>
        <v>1612.0438175397892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-244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11.2644</v>
      </c>
      <c r="E31">
        <f>GT_NG!P31</f>
        <v>14.855542791499138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80.430000000000007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1050.8925989603708</v>
      </c>
      <c r="P31" s="77">
        <v>58.85</v>
      </c>
      <c r="Q31" s="77">
        <v>33.369999999999997</v>
      </c>
      <c r="R31" s="80">
        <v>32.71</v>
      </c>
      <c r="S31" s="80">
        <v>0</v>
      </c>
      <c r="T31" s="78">
        <f>SUMPRODUCT(LTA!F31:AJ31,LTA!F$101:AJ$101,LTA!F$103:AJ$103)</f>
        <v>62.11</v>
      </c>
      <c r="U31" s="78">
        <f>SUMPRODUCT(LTA!F31:AJ31,LTA!F$102:AJ$102,LTA!F$103:AJ$103)</f>
        <v>38.65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447.14999999999992</v>
      </c>
      <c r="AB31" s="117">
        <f>-STOA!N31</f>
        <v>0</v>
      </c>
      <c r="AC31">
        <f t="shared" si="0"/>
        <v>17.9176243819443</v>
      </c>
      <c r="AD31">
        <f t="shared" si="1"/>
        <v>1608.3649173699255</v>
      </c>
      <c r="AE31">
        <f>'IDT-1'!B31</f>
        <v>0</v>
      </c>
      <c r="AF31" s="26"/>
      <c r="AG31">
        <f t="shared" si="2"/>
        <v>1608.3649173699255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-204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11.2644</v>
      </c>
      <c r="E32">
        <f>GT_NG!P32</f>
        <v>14.658624708624709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80.430000000000007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1051.3588723906039</v>
      </c>
      <c r="P32" s="77">
        <v>58.85</v>
      </c>
      <c r="Q32" s="77">
        <v>34.01</v>
      </c>
      <c r="R32" s="80">
        <v>35.199999999999996</v>
      </c>
      <c r="S32" s="80">
        <v>0</v>
      </c>
      <c r="T32" s="78">
        <f>SUMPRODUCT(LTA!F32:AJ32,LTA!F$101:AJ$101,LTA!F$103:AJ$103)</f>
        <v>74.099999999999994</v>
      </c>
      <c r="U32" s="78">
        <f>SUMPRODUCT(LTA!F32:AJ32,LTA!F$102:AJ$102,LTA!F$103:AJ$103)</f>
        <v>38.4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-10</v>
      </c>
      <c r="AA32" s="117">
        <f>STOA!H32</f>
        <v>456.94999999999993</v>
      </c>
      <c r="AB32" s="117">
        <f>-STOA!N32</f>
        <v>0</v>
      </c>
      <c r="AC32">
        <f t="shared" si="0"/>
        <v>18.501093937411067</v>
      </c>
      <c r="AD32">
        <f t="shared" si="1"/>
        <v>1591.7208031618175</v>
      </c>
      <c r="AE32">
        <f>'IDT-1'!B32</f>
        <v>0</v>
      </c>
      <c r="AF32" s="26"/>
      <c r="AG32">
        <f t="shared" si="2"/>
        <v>1591.7208031618175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-235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11.2644</v>
      </c>
      <c r="E33">
        <f>GT_NG!P33</f>
        <v>14.658624708624709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80.430000000000007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999.86448691031921</v>
      </c>
      <c r="P33" s="77">
        <v>58.85</v>
      </c>
      <c r="Q33" s="77">
        <v>33.369999999999997</v>
      </c>
      <c r="R33" s="80">
        <v>40.840000000000003</v>
      </c>
      <c r="S33" s="80">
        <v>0</v>
      </c>
      <c r="T33" s="78">
        <f>SUMPRODUCT(LTA!F33:AJ33,LTA!F$101:AJ$101,LTA!F$103:AJ$103)</f>
        <v>97.86</v>
      </c>
      <c r="U33" s="78">
        <f>SUMPRODUCT(LTA!F33:AJ33,LTA!F$102:AJ$102,LTA!F$103:AJ$103)</f>
        <v>28.23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-44</v>
      </c>
      <c r="AA33" s="117">
        <f>STOA!H33</f>
        <v>468.84999999999991</v>
      </c>
      <c r="AB33" s="117">
        <f>-STOA!N33</f>
        <v>0</v>
      </c>
      <c r="AC33">
        <f t="shared" si="0"/>
        <v>18.254108452529188</v>
      </c>
      <c r="AD33">
        <f t="shared" si="1"/>
        <v>1577.9634031664143</v>
      </c>
      <c r="AE33">
        <f>'IDT-1'!B33</f>
        <v>0</v>
      </c>
      <c r="AF33" s="26"/>
      <c r="AG33">
        <f t="shared" si="2"/>
        <v>1577.9634031664143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-194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11.2644</v>
      </c>
      <c r="E34">
        <f>GT_NG!P34</f>
        <v>14.658624708624709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80.430000000000007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969.873698560452</v>
      </c>
      <c r="P34" s="77">
        <v>58.850000000000009</v>
      </c>
      <c r="Q34" s="77">
        <v>33.379999999999995</v>
      </c>
      <c r="R34" s="80">
        <v>46.5</v>
      </c>
      <c r="S34" s="80">
        <v>0</v>
      </c>
      <c r="T34" s="78">
        <f>SUMPRODUCT(LTA!F34:AJ34,LTA!F$101:AJ$101,LTA!F$103:AJ$103)</f>
        <v>122.13</v>
      </c>
      <c r="U34" s="78">
        <f>SUMPRODUCT(LTA!F34:AJ34,LTA!F$102:AJ$102,LTA!F$103:AJ$103)</f>
        <v>28.09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-61</v>
      </c>
      <c r="AA34" s="117">
        <f>STOA!H34</f>
        <v>483.54999999999995</v>
      </c>
      <c r="AB34" s="117">
        <f>-STOA!N34</f>
        <v>0</v>
      </c>
      <c r="AC34">
        <f t="shared" si="0"/>
        <v>18.621498958149633</v>
      </c>
      <c r="AD34">
        <f t="shared" si="1"/>
        <v>1565.1052243109268</v>
      </c>
      <c r="AE34">
        <f>'IDT-1'!B34</f>
        <v>0</v>
      </c>
      <c r="AF34" s="26"/>
      <c r="AG34">
        <f t="shared" si="2"/>
        <v>1565.1052243109268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-204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11.2644</v>
      </c>
      <c r="E35">
        <f>GT_NG!P35</f>
        <v>14.658624708624709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80.430000000000007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950.17479937258804</v>
      </c>
      <c r="P35" s="77">
        <v>58.85</v>
      </c>
      <c r="Q35" s="77">
        <v>33.369999999999997</v>
      </c>
      <c r="R35" s="80">
        <v>46.5</v>
      </c>
      <c r="S35" s="80">
        <v>0</v>
      </c>
      <c r="T35" s="78">
        <f>SUMPRODUCT(LTA!F35:AJ35,LTA!F$101:AJ$101,LTA!F$103:AJ$103)</f>
        <v>150.83000000000001</v>
      </c>
      <c r="U35" s="78">
        <f>SUMPRODUCT(LTA!F35:AJ35,LTA!F$102:AJ$102,LTA!F$103:AJ$103)</f>
        <v>28.150000000000002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-89</v>
      </c>
      <c r="AA35" s="117">
        <f>STOA!H35</f>
        <v>497.53999999999996</v>
      </c>
      <c r="AB35" s="117">
        <f>-STOA!N35</f>
        <v>0</v>
      </c>
      <c r="AC35">
        <f t="shared" si="0"/>
        <v>19.188263873706436</v>
      </c>
      <c r="AD35">
        <f t="shared" si="1"/>
        <v>1546.5795602075059</v>
      </c>
      <c r="AE35">
        <f>'IDT-1'!B35</f>
        <v>0</v>
      </c>
      <c r="AF35" s="26"/>
      <c r="AG35">
        <f t="shared" si="2"/>
        <v>1546.5795602075059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-217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11.2644</v>
      </c>
      <c r="E36">
        <f>GT_NG!P36</f>
        <v>14.658624708624709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80.430000000000007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945.50176163850597</v>
      </c>
      <c r="P36" s="77">
        <v>58.85</v>
      </c>
      <c r="Q36" s="77">
        <v>33.369999999999997</v>
      </c>
      <c r="R36" s="80">
        <v>46.5</v>
      </c>
      <c r="S36" s="80">
        <v>0</v>
      </c>
      <c r="T36" s="78">
        <f>SUMPRODUCT(LTA!F36:AJ36,LTA!F$101:AJ$101,LTA!F$103:AJ$103)</f>
        <v>181.34</v>
      </c>
      <c r="U36" s="78">
        <f>SUMPRODUCT(LTA!F36:AJ36,LTA!F$102:AJ$102,LTA!F$103:AJ$103)</f>
        <v>28.18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-94</v>
      </c>
      <c r="AA36" s="117">
        <f>STOA!H36</f>
        <v>514.34</v>
      </c>
      <c r="AB36" s="117">
        <f>-STOA!N36</f>
        <v>0</v>
      </c>
      <c r="AC36">
        <f t="shared" si="0"/>
        <v>19.794564457223593</v>
      </c>
      <c r="AD36">
        <f t="shared" si="1"/>
        <v>1562.6402218899068</v>
      </c>
      <c r="AE36">
        <f>'IDT-1'!B36</f>
        <v>0</v>
      </c>
      <c r="AF36" s="26"/>
      <c r="AG36">
        <f t="shared" si="2"/>
        <v>1562.6402218899068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-238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11.2644</v>
      </c>
      <c r="E37">
        <f>GT_NG!P37</f>
        <v>14.658624708624709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80.430000000000007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948.13172993559988</v>
      </c>
      <c r="P37" s="77">
        <v>58.85</v>
      </c>
      <c r="Q37" s="77">
        <v>33.369999999999997</v>
      </c>
      <c r="R37" s="80">
        <v>46.5</v>
      </c>
      <c r="S37" s="80">
        <v>0</v>
      </c>
      <c r="T37" s="78">
        <f>SUMPRODUCT(LTA!F37:AJ37,LTA!F$101:AJ$101,LTA!F$103:AJ$103)</f>
        <v>210.10000000000002</v>
      </c>
      <c r="U37" s="78">
        <f>SUMPRODUCT(LTA!F37:AJ37,LTA!F$102:AJ$102,LTA!F$103:AJ$103)</f>
        <v>28.41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-77</v>
      </c>
      <c r="AA37" s="117">
        <f>STOA!H37</f>
        <v>526.93999999999994</v>
      </c>
      <c r="AB37" s="117">
        <f>-STOA!N37</f>
        <v>0</v>
      </c>
      <c r="AC37">
        <f t="shared" si="0"/>
        <v>20.334628346115341</v>
      </c>
      <c r="AD37">
        <f t="shared" si="1"/>
        <v>1589.320126298109</v>
      </c>
      <c r="AE37">
        <f>'IDT-1'!B37</f>
        <v>0</v>
      </c>
      <c r="AF37" s="26"/>
      <c r="AG37">
        <f t="shared" si="2"/>
        <v>1589.320126298109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-272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10.221399999999999</v>
      </c>
      <c r="E38">
        <f>GT_NG!P38</f>
        <v>13.693198529411767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80.430000000000007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918.82811612610431</v>
      </c>
      <c r="P38" s="77">
        <v>58.85</v>
      </c>
      <c r="Q38" s="77">
        <v>33.369999999999997</v>
      </c>
      <c r="R38" s="80">
        <v>46.5</v>
      </c>
      <c r="S38" s="80">
        <v>0</v>
      </c>
      <c r="T38" s="78">
        <f>SUMPRODUCT(LTA!F38:AJ38,LTA!F$101:AJ$101,LTA!F$103:AJ$103)</f>
        <v>238.61999999999998</v>
      </c>
      <c r="U38" s="78">
        <f>SUMPRODUCT(LTA!F38:AJ38,LTA!F$102:AJ$102,LTA!F$103:AJ$103)</f>
        <v>28.61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-76</v>
      </c>
      <c r="AA38" s="117">
        <f>STOA!H38</f>
        <v>540.93999999999994</v>
      </c>
      <c r="AB38" s="117">
        <f>-STOA!N38</f>
        <v>0</v>
      </c>
      <c r="AC38">
        <f t="shared" si="0"/>
        <v>20.275212098815189</v>
      </c>
      <c r="AD38">
        <f t="shared" si="1"/>
        <v>1618.7875025567005</v>
      </c>
      <c r="AE38">
        <f>'IDT-1'!B38</f>
        <v>0</v>
      </c>
      <c r="AF38" s="26"/>
      <c r="AG38">
        <f t="shared" si="2"/>
        <v>1618.7875025567005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-255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10.221399999999999</v>
      </c>
      <c r="E39">
        <f>GT_NG!P39</f>
        <v>13.567187499999999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80.430000000000007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877.77455835146702</v>
      </c>
      <c r="P39" s="77">
        <v>58.85</v>
      </c>
      <c r="Q39" s="77">
        <v>19.260000000000005</v>
      </c>
      <c r="R39" s="80">
        <v>46.5</v>
      </c>
      <c r="S39" s="80">
        <v>0</v>
      </c>
      <c r="T39" s="78">
        <f>SUMPRODUCT(LTA!F39:AJ39,LTA!F$101:AJ$101,LTA!F$103:AJ$103)</f>
        <v>264.45999999999998</v>
      </c>
      <c r="U39" s="78">
        <f>SUMPRODUCT(LTA!F39:AJ39,LTA!F$102:AJ$102,LTA!F$103:AJ$103)</f>
        <v>28.46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-71</v>
      </c>
      <c r="AA39" s="117">
        <f>STOA!H39</f>
        <v>551.43999999999994</v>
      </c>
      <c r="AB39" s="117">
        <f>-STOA!N39</f>
        <v>0</v>
      </c>
      <c r="AC39">
        <f t="shared" si="0"/>
        <v>19.876304577762479</v>
      </c>
      <c r="AD39">
        <f t="shared" si="1"/>
        <v>1626.0868412737043</v>
      </c>
      <c r="AE39">
        <f>'IDT-1'!B39</f>
        <v>0</v>
      </c>
      <c r="AF39" s="26"/>
      <c r="AG39">
        <f t="shared" si="2"/>
        <v>1626.0868412737043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-234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10.221399999999999</v>
      </c>
      <c r="E40">
        <f>GT_NG!P40</f>
        <v>13.567187499999999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80.430000000000007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868.50449463578707</v>
      </c>
      <c r="P40" s="77">
        <v>58.85</v>
      </c>
      <c r="Q40" s="77">
        <v>19.260000000000002</v>
      </c>
      <c r="R40" s="80">
        <v>46.5</v>
      </c>
      <c r="S40" s="80">
        <v>0</v>
      </c>
      <c r="T40" s="78">
        <f>SUMPRODUCT(LTA!F40:AJ40,LTA!F$101:AJ$101,LTA!F$103:AJ$103)</f>
        <v>289.69000000000005</v>
      </c>
      <c r="U40" s="78">
        <f>SUMPRODUCT(LTA!F40:AJ40,LTA!F$102:AJ$102,LTA!F$103:AJ$103)</f>
        <v>30.48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-58</v>
      </c>
      <c r="AA40" s="117">
        <f>STOA!H40</f>
        <v>561.94000000000005</v>
      </c>
      <c r="AB40" s="117">
        <f>-STOA!N40</f>
        <v>0</v>
      </c>
      <c r="AC40">
        <f t="shared" si="0"/>
        <v>19.798437298743274</v>
      </c>
      <c r="AD40">
        <f t="shared" si="1"/>
        <v>1691.6446448370439</v>
      </c>
      <c r="AE40">
        <f>'IDT-1'!B40</f>
        <v>0</v>
      </c>
      <c r="AF40" s="26"/>
      <c r="AG40">
        <f t="shared" si="2"/>
        <v>1691.6446448370439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-210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10.221399999999999</v>
      </c>
      <c r="E41">
        <f>GT_NG!P41</f>
        <v>13.567187499999999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82.433888024149809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868.1609372372933</v>
      </c>
      <c r="P41" s="77">
        <v>58.85</v>
      </c>
      <c r="Q41" s="77">
        <v>19.260000000000002</v>
      </c>
      <c r="R41" s="80">
        <v>46.5</v>
      </c>
      <c r="S41" s="80">
        <v>0</v>
      </c>
      <c r="T41" s="78">
        <f>SUMPRODUCT(LTA!F41:AJ41,LTA!F$101:AJ$101,LTA!F$103:AJ$103)</f>
        <v>312.42</v>
      </c>
      <c r="U41" s="78">
        <f>SUMPRODUCT(LTA!F41:AJ41,LTA!F$102:AJ$102,LTA!F$103:AJ$103)</f>
        <v>32.75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-40</v>
      </c>
      <c r="AA41" s="117">
        <f>STOA!H41</f>
        <v>572.44000000000005</v>
      </c>
      <c r="AB41" s="117">
        <f>-STOA!N41</f>
        <v>0</v>
      </c>
      <c r="AC41">
        <f t="shared" si="0"/>
        <v>19.921251275238554</v>
      </c>
      <c r="AD41">
        <f t="shared" si="1"/>
        <v>1751.6821614862047</v>
      </c>
      <c r="AE41">
        <f>'IDT-1'!B41</f>
        <v>0</v>
      </c>
      <c r="AF41" s="26"/>
      <c r="AG41">
        <f t="shared" si="2"/>
        <v>1751.6821614862047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-205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10.221399999999999</v>
      </c>
      <c r="E42">
        <f>GT_NG!P42</f>
        <v>13.567187499999999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82.433888024149809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868.31120366021685</v>
      </c>
      <c r="P42" s="77">
        <v>58.85</v>
      </c>
      <c r="Q42" s="77">
        <v>19.260000000000002</v>
      </c>
      <c r="R42" s="80">
        <v>46.5</v>
      </c>
      <c r="S42" s="80">
        <v>0</v>
      </c>
      <c r="T42" s="78">
        <f>SUMPRODUCT(LTA!F42:AJ42,LTA!F$101:AJ$101,LTA!F$103:AJ$103)</f>
        <v>334.06</v>
      </c>
      <c r="U42" s="78">
        <f>SUMPRODUCT(LTA!F42:AJ42,LTA!F$102:AJ$102,LTA!F$103:AJ$103)</f>
        <v>32.71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-33</v>
      </c>
      <c r="AA42" s="117">
        <f>STOA!H42</f>
        <v>582.94000000000005</v>
      </c>
      <c r="AB42" s="117">
        <f>-STOA!N42</f>
        <v>0</v>
      </c>
      <c r="AC42">
        <f t="shared" si="0"/>
        <v>20.249444257371255</v>
      </c>
      <c r="AD42">
        <f t="shared" si="1"/>
        <v>1778.6042349269953</v>
      </c>
      <c r="AE42">
        <f>'IDT-1'!B42</f>
        <v>0</v>
      </c>
      <c r="AF42" s="26"/>
      <c r="AG42">
        <f t="shared" si="2"/>
        <v>1778.6042349269953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-217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10.221399999999999</v>
      </c>
      <c r="E43">
        <f>GT_NG!P43</f>
        <v>13.567187499999999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82.606111921683066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850.6378715685961</v>
      </c>
      <c r="P43" s="77">
        <v>58.85</v>
      </c>
      <c r="Q43" s="77">
        <v>19.260000000000002</v>
      </c>
      <c r="R43" s="80">
        <v>46.5</v>
      </c>
      <c r="S43" s="80">
        <v>0</v>
      </c>
      <c r="T43" s="78">
        <f>SUMPRODUCT(LTA!F43:AJ43,LTA!F$101:AJ$101,LTA!F$103:AJ$103)</f>
        <v>348.19</v>
      </c>
      <c r="U43" s="78">
        <f>SUMPRODUCT(LTA!F43:AJ43,LTA!F$102:AJ$102,LTA!F$103:AJ$103)</f>
        <v>32.78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-49</v>
      </c>
      <c r="AA43" s="117">
        <f>STOA!H43</f>
        <v>593.44000000000005</v>
      </c>
      <c r="AB43" s="117">
        <f>-STOA!N43</f>
        <v>0</v>
      </c>
      <c r="AC43">
        <f t="shared" si="0"/>
        <v>20.286160122696703</v>
      </c>
      <c r="AD43">
        <f t="shared" si="1"/>
        <v>1788.7664108675826</v>
      </c>
      <c r="AE43">
        <f>'IDT-1'!B43</f>
        <v>0</v>
      </c>
      <c r="AF43" s="26"/>
      <c r="AG43">
        <f t="shared" si="2"/>
        <v>1788.7664108675826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-198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10.221399999999999</v>
      </c>
      <c r="E44">
        <f>GT_NG!P44</f>
        <v>13.567187499999999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82.606111921683066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850.63470687093434</v>
      </c>
      <c r="P44" s="77">
        <v>58.85</v>
      </c>
      <c r="Q44" s="77">
        <v>19.260000000000005</v>
      </c>
      <c r="R44" s="80">
        <v>46.5</v>
      </c>
      <c r="S44" s="80">
        <v>0</v>
      </c>
      <c r="T44" s="78">
        <f>SUMPRODUCT(LTA!F44:AJ44,LTA!F$101:AJ$101,LTA!F$103:AJ$103)</f>
        <v>353.47</v>
      </c>
      <c r="U44" s="78">
        <f>SUMPRODUCT(LTA!F44:AJ44,LTA!F$102:AJ$102,LTA!F$103:AJ$103)</f>
        <v>27.28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-39</v>
      </c>
      <c r="AA44" s="117">
        <f>STOA!H44</f>
        <v>603.94000000000005</v>
      </c>
      <c r="AB44" s="117">
        <f>-STOA!N44</f>
        <v>0</v>
      </c>
      <c r="AC44">
        <f t="shared" si="0"/>
        <v>20.26118061556874</v>
      </c>
      <c r="AD44">
        <f t="shared" si="1"/>
        <v>1812.0682256770488</v>
      </c>
      <c r="AE44">
        <f>'IDT-1'!B44</f>
        <v>0</v>
      </c>
      <c r="AF44" s="26"/>
      <c r="AG44">
        <f t="shared" si="2"/>
        <v>1812.0682256770488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-195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10.221399999999999</v>
      </c>
      <c r="E45">
        <f>GT_NG!P45</f>
        <v>13.567187499999999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82.606111921683066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850.60471829951507</v>
      </c>
      <c r="P45" s="77">
        <v>58.85</v>
      </c>
      <c r="Q45" s="77">
        <v>19.260000000000005</v>
      </c>
      <c r="R45" s="80">
        <v>46.5</v>
      </c>
      <c r="S45" s="80">
        <v>0</v>
      </c>
      <c r="T45" s="78">
        <f>SUMPRODUCT(LTA!F45:AJ45,LTA!F$101:AJ$101,LTA!F$103:AJ$103)</f>
        <v>356.95</v>
      </c>
      <c r="U45" s="78">
        <f>SUMPRODUCT(LTA!F45:AJ45,LTA!F$102:AJ$102,LTA!F$103:AJ$103)</f>
        <v>27.61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-47</v>
      </c>
      <c r="AA45" s="117">
        <f>STOA!H45</f>
        <v>607.44000000000005</v>
      </c>
      <c r="AB45" s="117">
        <f>-STOA!N45</f>
        <v>0</v>
      </c>
      <c r="AC45">
        <f t="shared" si="0"/>
        <v>20.085535273040978</v>
      </c>
      <c r="AD45">
        <f t="shared" si="1"/>
        <v>1846.5238824481573</v>
      </c>
      <c r="AE45">
        <f>'IDT-1'!B45</f>
        <v>0</v>
      </c>
      <c r="AF45" s="26"/>
      <c r="AG45">
        <f t="shared" si="2"/>
        <v>1846.5238824481573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-160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10.221399999999999</v>
      </c>
      <c r="E46">
        <f>GT_NG!P46</f>
        <v>13.567187499999999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82.606111921683066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841.84291653167884</v>
      </c>
      <c r="P46" s="77">
        <v>58.85</v>
      </c>
      <c r="Q46" s="77">
        <v>19.260000000000005</v>
      </c>
      <c r="R46" s="80">
        <v>46.5</v>
      </c>
      <c r="S46" s="80">
        <v>0</v>
      </c>
      <c r="T46" s="78">
        <f>SUMPRODUCT(LTA!F46:AJ46,LTA!F$101:AJ$101,LTA!F$103:AJ$103)</f>
        <v>358.50000000000006</v>
      </c>
      <c r="U46" s="78">
        <f>SUMPRODUCT(LTA!F46:AJ46,LTA!F$102:AJ$102,LTA!F$103:AJ$103)</f>
        <v>27.740000000000002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-42</v>
      </c>
      <c r="AA46" s="117">
        <f>STOA!H46</f>
        <v>610.94000000000005</v>
      </c>
      <c r="AB46" s="117">
        <f>-STOA!N46</f>
        <v>0</v>
      </c>
      <c r="AC46">
        <f t="shared" si="0"/>
        <v>19.929721632173287</v>
      </c>
      <c r="AD46">
        <f t="shared" si="1"/>
        <v>1857.0978943211887</v>
      </c>
      <c r="AE46">
        <f>'IDT-1'!B46</f>
        <v>0</v>
      </c>
      <c r="AF46" s="26"/>
      <c r="AG46">
        <f t="shared" si="2"/>
        <v>1857.0978943211887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-151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10.221399999999999</v>
      </c>
      <c r="E47">
        <f>GT_NG!P47</f>
        <v>13.567187499999999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82.606111921683066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814.43729178002695</v>
      </c>
      <c r="P47" s="77">
        <v>58.85</v>
      </c>
      <c r="Q47" s="77">
        <v>19.260000000000005</v>
      </c>
      <c r="R47" s="80">
        <v>46.5</v>
      </c>
      <c r="S47" s="80">
        <v>0</v>
      </c>
      <c r="T47" s="78">
        <f>SUMPRODUCT(LTA!F47:AJ47,LTA!F$101:AJ$101,LTA!F$103:AJ$103)</f>
        <v>359.46000000000004</v>
      </c>
      <c r="U47" s="78">
        <f>SUMPRODUCT(LTA!F47:AJ47,LTA!F$102:AJ$102,LTA!F$103:AJ$103)</f>
        <v>27.939999999999998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-36</v>
      </c>
      <c r="AA47" s="117">
        <f>STOA!H47</f>
        <v>617.94000000000017</v>
      </c>
      <c r="AB47" s="117">
        <f>-STOA!N47</f>
        <v>0</v>
      </c>
      <c r="AC47">
        <f t="shared" si="0"/>
        <v>19.618310094003625</v>
      </c>
      <c r="AD47">
        <f t="shared" si="1"/>
        <v>1854.1636811077067</v>
      </c>
      <c r="AE47">
        <f>'IDT-1'!B47</f>
        <v>0</v>
      </c>
      <c r="AF47" s="26"/>
      <c r="AG47">
        <f t="shared" si="2"/>
        <v>1854.1636811077067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-141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10.221399999999999</v>
      </c>
      <c r="E48">
        <f>GT_NG!P48</f>
        <v>13.567187499999999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82.606111921683066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807.38614076922295</v>
      </c>
      <c r="P48" s="77">
        <v>58.85</v>
      </c>
      <c r="Q48" s="77">
        <v>19.260000000000002</v>
      </c>
      <c r="R48" s="80">
        <v>46.5</v>
      </c>
      <c r="S48" s="80">
        <v>0</v>
      </c>
      <c r="T48" s="78">
        <f>SUMPRODUCT(LTA!F48:AJ48,LTA!F$101:AJ$101,LTA!F$103:AJ$103)</f>
        <v>360.25</v>
      </c>
      <c r="U48" s="78">
        <f>SUMPRODUCT(LTA!F48:AJ48,LTA!F$102:AJ$102,LTA!F$103:AJ$103)</f>
        <v>28.6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-40</v>
      </c>
      <c r="AA48" s="117">
        <f>STOA!H48</f>
        <v>619.34000000000015</v>
      </c>
      <c r="AB48" s="117">
        <f>-STOA!N48</f>
        <v>0</v>
      </c>
      <c r="AC48">
        <f t="shared" si="0"/>
        <v>19.439289924753421</v>
      </c>
      <c r="AD48">
        <f t="shared" si="1"/>
        <v>1866.1415502661528</v>
      </c>
      <c r="AE48">
        <f>'IDT-1'!B48</f>
        <v>0</v>
      </c>
      <c r="AF48" s="26"/>
      <c r="AG48">
        <f t="shared" si="2"/>
        <v>1866.1415502661528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-121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10.221399999999999</v>
      </c>
      <c r="E49">
        <f>GT_NG!P49</f>
        <v>13.567187499999999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82.606111921683066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820.64018886718452</v>
      </c>
      <c r="P49" s="77">
        <v>59.49</v>
      </c>
      <c r="Q49" s="77">
        <v>19.583751676566393</v>
      </c>
      <c r="R49" s="80">
        <v>46.5</v>
      </c>
      <c r="S49" s="80">
        <v>0</v>
      </c>
      <c r="T49" s="78">
        <f>SUMPRODUCT(LTA!F49:AJ49,LTA!F$101:AJ$101,LTA!F$103:AJ$103)</f>
        <v>360.81</v>
      </c>
      <c r="U49" s="78">
        <f>SUMPRODUCT(LTA!F49:AJ49,LTA!F$102:AJ$102,LTA!F$103:AJ$103)</f>
        <v>28.919999999999998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-43</v>
      </c>
      <c r="AA49" s="117">
        <f>STOA!H49</f>
        <v>619.34000000000015</v>
      </c>
      <c r="AB49" s="117">
        <f>-STOA!N49</f>
        <v>0</v>
      </c>
      <c r="AC49">
        <f t="shared" si="0"/>
        <v>19.483369287547315</v>
      </c>
      <c r="AD49">
        <f t="shared" si="1"/>
        <v>1891.195270677887</v>
      </c>
      <c r="AE49">
        <f>'IDT-1'!B49</f>
        <v>0</v>
      </c>
      <c r="AF49" s="26"/>
      <c r="AG49">
        <f t="shared" si="2"/>
        <v>1891.195270677887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-108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10.221399999999999</v>
      </c>
      <c r="E50">
        <f>GT_NG!P50</f>
        <v>13.567187499999999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82.606111921683066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820.62280237107791</v>
      </c>
      <c r="P50" s="77">
        <v>59.49</v>
      </c>
      <c r="Q50" s="77">
        <v>19.583751676566393</v>
      </c>
      <c r="R50" s="80">
        <v>46.5</v>
      </c>
      <c r="S50" s="80">
        <v>0</v>
      </c>
      <c r="T50" s="78">
        <f>SUMPRODUCT(LTA!F50:AJ50,LTA!F$101:AJ$101,LTA!F$103:AJ$103)</f>
        <v>361.27</v>
      </c>
      <c r="U50" s="78">
        <f>SUMPRODUCT(LTA!F50:AJ50,LTA!F$102:AJ$102,LTA!F$103:AJ$103)</f>
        <v>29.38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-53</v>
      </c>
      <c r="AA50" s="117">
        <f>STOA!H50</f>
        <v>619.34000000000015</v>
      </c>
      <c r="AB50" s="117">
        <f>-STOA!N50</f>
        <v>0</v>
      </c>
      <c r="AC50">
        <f t="shared" si="0"/>
        <v>19.544581051514754</v>
      </c>
      <c r="AD50">
        <f t="shared" si="1"/>
        <v>1886.036672417813</v>
      </c>
      <c r="AE50">
        <f>'IDT-1'!B50</f>
        <v>0</v>
      </c>
      <c r="AF50" s="26"/>
      <c r="AG50">
        <f t="shared" si="2"/>
        <v>1886.036672417813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-104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10.221399999999999</v>
      </c>
      <c r="E51">
        <f>GT_NG!P51</f>
        <v>7.6834400731930463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82.79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813.49582952404955</v>
      </c>
      <c r="P51" s="77">
        <v>58.85</v>
      </c>
      <c r="Q51" s="77">
        <v>19.260000000000002</v>
      </c>
      <c r="R51" s="80">
        <v>46.5</v>
      </c>
      <c r="S51" s="80">
        <v>0</v>
      </c>
      <c r="T51" s="78">
        <f>SUMPRODUCT(LTA!F51:AJ51,LTA!F$101:AJ$101,LTA!F$103:AJ$103)</f>
        <v>361.84</v>
      </c>
      <c r="U51" s="78">
        <f>SUMPRODUCT(LTA!F51:AJ51,LTA!F$102:AJ$102,LTA!F$103:AJ$103)</f>
        <v>30.41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-72</v>
      </c>
      <c r="AA51" s="117">
        <f>STOA!H51</f>
        <v>619.34000000000015</v>
      </c>
      <c r="AB51" s="117">
        <f>-STOA!N51</f>
        <v>0</v>
      </c>
      <c r="AC51">
        <f t="shared" si="0"/>
        <v>19.437303913440406</v>
      </c>
      <c r="AD51">
        <f t="shared" si="1"/>
        <v>1873.9533656838023</v>
      </c>
      <c r="AE51">
        <f>'IDT-1'!B51</f>
        <v>0</v>
      </c>
      <c r="AF51" s="26"/>
      <c r="AG51">
        <f t="shared" si="2"/>
        <v>1873.9533656838023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-85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10.221399999999999</v>
      </c>
      <c r="E52">
        <f>GT_NG!P52</f>
        <v>7.6834400731930463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82.79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810.71476354931087</v>
      </c>
      <c r="P52" s="77">
        <v>58.85</v>
      </c>
      <c r="Q52" s="77">
        <v>19.260000000000002</v>
      </c>
      <c r="R52" s="80">
        <v>46.5</v>
      </c>
      <c r="S52" s="80">
        <v>0</v>
      </c>
      <c r="T52" s="78">
        <f>SUMPRODUCT(LTA!F52:AJ52,LTA!F$101:AJ$101,LTA!F$103:AJ$103)</f>
        <v>362.48999999999995</v>
      </c>
      <c r="U52" s="78">
        <f>SUMPRODUCT(LTA!F52:AJ52,LTA!F$102:AJ$102,LTA!F$103:AJ$103)</f>
        <v>31.98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-79</v>
      </c>
      <c r="AA52" s="117">
        <f>STOA!H52</f>
        <v>619.34000000000015</v>
      </c>
      <c r="AB52" s="117">
        <f>-STOA!N52</f>
        <v>0</v>
      </c>
      <c r="AC52">
        <f t="shared" si="0"/>
        <v>19.432366532862702</v>
      </c>
      <c r="AD52">
        <f t="shared" si="1"/>
        <v>1873.3972370896413</v>
      </c>
      <c r="AE52">
        <f>'IDT-1'!B52</f>
        <v>0</v>
      </c>
      <c r="AF52" s="26"/>
      <c r="AG52">
        <f t="shared" si="2"/>
        <v>1873.3972370896413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-78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10.221399999999999</v>
      </c>
      <c r="E53">
        <f>GT_NG!P53</f>
        <v>13.567187499999999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82.79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810.40162783570815</v>
      </c>
      <c r="P53" s="77">
        <v>58.85</v>
      </c>
      <c r="Q53" s="77">
        <v>19.260000000000002</v>
      </c>
      <c r="R53" s="80">
        <v>46.5</v>
      </c>
      <c r="S53" s="80">
        <v>0</v>
      </c>
      <c r="T53" s="78">
        <f>SUMPRODUCT(LTA!F53:AJ53,LTA!F$101:AJ$101,LTA!F$103:AJ$103)</f>
        <v>358.98</v>
      </c>
      <c r="U53" s="78">
        <f>SUMPRODUCT(LTA!F53:AJ53,LTA!F$102:AJ$102,LTA!F$103:AJ$103)</f>
        <v>34.700000000000003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-108</v>
      </c>
      <c r="AA53" s="117">
        <f>STOA!H53</f>
        <v>619.34000000000015</v>
      </c>
      <c r="AB53" s="117">
        <f>-STOA!N53</f>
        <v>0</v>
      </c>
      <c r="AC53">
        <f t="shared" si="0"/>
        <v>19.225848345317431</v>
      </c>
      <c r="AD53">
        <f t="shared" si="1"/>
        <v>1906.3843669903911</v>
      </c>
      <c r="AE53">
        <f>'IDT-1'!B53</f>
        <v>0</v>
      </c>
      <c r="AF53" s="26"/>
      <c r="AG53">
        <f t="shared" si="2"/>
        <v>1906.3843669903911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-21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10.221399999999999</v>
      </c>
      <c r="E54">
        <f>GT_NG!P54</f>
        <v>13.567187499999999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82.79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836.79620667333484</v>
      </c>
      <c r="P54" s="77">
        <v>58.85</v>
      </c>
      <c r="Q54" s="77">
        <v>33.369999999999997</v>
      </c>
      <c r="R54" s="80">
        <v>46.5</v>
      </c>
      <c r="S54" s="80">
        <v>0</v>
      </c>
      <c r="T54" s="78">
        <f>SUMPRODUCT(LTA!F54:AJ54,LTA!F$101:AJ$101,LTA!F$103:AJ$103)</f>
        <v>359.6</v>
      </c>
      <c r="U54" s="78">
        <f>SUMPRODUCT(LTA!F54:AJ54,LTA!F$102:AJ$102,LTA!F$103:AJ$103)</f>
        <v>36.340000000000003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-156</v>
      </c>
      <c r="AA54" s="117">
        <f>STOA!H54</f>
        <v>619.34000000000015</v>
      </c>
      <c r="AB54" s="117">
        <f>-STOA!N54</f>
        <v>0</v>
      </c>
      <c r="AC54">
        <f t="shared" si="0"/>
        <v>20.108229907853673</v>
      </c>
      <c r="AD54">
        <f t="shared" si="1"/>
        <v>1891.2665642654811</v>
      </c>
      <c r="AE54">
        <f>'IDT-1'!B54</f>
        <v>0</v>
      </c>
      <c r="AF54" s="26"/>
      <c r="AG54">
        <f t="shared" si="2"/>
        <v>1891.2665642654811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-30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10.221399999999999</v>
      </c>
      <c r="E55">
        <f>GT_NG!P55</f>
        <v>13.567187499999999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82.79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834.4535495806125</v>
      </c>
      <c r="P55" s="77">
        <v>58.85</v>
      </c>
      <c r="Q55" s="77">
        <v>33.54</v>
      </c>
      <c r="R55" s="80">
        <v>46.5</v>
      </c>
      <c r="S55" s="80">
        <v>0</v>
      </c>
      <c r="T55" s="78">
        <f>SUMPRODUCT(LTA!F55:AJ55,LTA!F$101:AJ$101,LTA!F$103:AJ$103)</f>
        <v>366.12</v>
      </c>
      <c r="U55" s="78">
        <f>SUMPRODUCT(LTA!F55:AJ55,LTA!F$102:AJ$102,LTA!F$103:AJ$103)</f>
        <v>38.1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-186</v>
      </c>
      <c r="AA55" s="117">
        <f>STOA!H55</f>
        <v>619.34000000000015</v>
      </c>
      <c r="AB55" s="117">
        <f>-STOA!N55</f>
        <v>0</v>
      </c>
      <c r="AC55">
        <f t="shared" si="0"/>
        <v>20.250755800659675</v>
      </c>
      <c r="AD55">
        <f t="shared" si="1"/>
        <v>1887.231381279953</v>
      </c>
      <c r="AE55">
        <f>'IDT-1'!B55</f>
        <v>0</v>
      </c>
      <c r="AF55" s="26"/>
      <c r="AG55">
        <f t="shared" si="2"/>
        <v>1887.231381279953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-10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10.221399999999999</v>
      </c>
      <c r="E56">
        <f>GT_NG!P56</f>
        <v>13.147150735294119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82.79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834.44346828435573</v>
      </c>
      <c r="P56" s="77">
        <v>58.85</v>
      </c>
      <c r="Q56" s="77">
        <v>33.54</v>
      </c>
      <c r="R56" s="80">
        <v>46.5</v>
      </c>
      <c r="S56" s="80">
        <v>0</v>
      </c>
      <c r="T56" s="78">
        <f>SUMPRODUCT(LTA!F56:AJ56,LTA!F$101:AJ$101,LTA!F$103:AJ$103)</f>
        <v>366.15</v>
      </c>
      <c r="U56" s="78">
        <f>SUMPRODUCT(LTA!F56:AJ56,LTA!F$102:AJ$102,LTA!F$103:AJ$103)</f>
        <v>39.950000000000003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-191</v>
      </c>
      <c r="AA56" s="117">
        <f>STOA!H56</f>
        <v>619.34000000000015</v>
      </c>
      <c r="AB56" s="117">
        <f>-STOA!N56</f>
        <v>0</v>
      </c>
      <c r="AC56">
        <f t="shared" si="0"/>
        <v>20.290149144289792</v>
      </c>
      <c r="AD56">
        <f t="shared" si="1"/>
        <v>1885.6418698753603</v>
      </c>
      <c r="AE56">
        <f>'IDT-1'!B56</f>
        <v>0</v>
      </c>
      <c r="AF56" s="26"/>
      <c r="AG56">
        <f t="shared" si="2"/>
        <v>1885.6418698753603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-8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10.221399999999999</v>
      </c>
      <c r="E57">
        <f>GT_NG!P57</f>
        <v>13.147150735294119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82.79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833.47264540564765</v>
      </c>
      <c r="P57" s="77">
        <v>58.85</v>
      </c>
      <c r="Q57" s="77">
        <v>33.369999999999997</v>
      </c>
      <c r="R57" s="80">
        <v>46.5</v>
      </c>
      <c r="S57" s="80">
        <v>0</v>
      </c>
      <c r="T57" s="78">
        <f>SUMPRODUCT(LTA!F57:AJ57,LTA!F$101:AJ$101,LTA!F$103:AJ$103)</f>
        <v>364.45</v>
      </c>
      <c r="U57" s="78">
        <f>SUMPRODUCT(LTA!F57:AJ57,LTA!F$102:AJ$102,LTA!F$103:AJ$103)</f>
        <v>36.67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-181</v>
      </c>
      <c r="AA57" s="117">
        <f>STOA!H57</f>
        <v>619.34000000000015</v>
      </c>
      <c r="AB57" s="117">
        <f>-STOA!N57</f>
        <v>0</v>
      </c>
      <c r="AC57">
        <f t="shared" si="0"/>
        <v>20.165260882779599</v>
      </c>
      <c r="AD57">
        <f t="shared" si="1"/>
        <v>1887.6459352581624</v>
      </c>
      <c r="AE57">
        <f>'IDT-1'!B57</f>
        <v>0</v>
      </c>
      <c r="AF57" s="26"/>
      <c r="AG57">
        <f t="shared" si="2"/>
        <v>1887.6459352581624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-10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10.221399999999999</v>
      </c>
      <c r="E58">
        <f>GT_NG!P58</f>
        <v>13.147187104930467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82.79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837.47381457166159</v>
      </c>
      <c r="P58" s="77">
        <v>58.85</v>
      </c>
      <c r="Q58" s="77">
        <v>33.369999999999997</v>
      </c>
      <c r="R58" s="80">
        <v>46.5</v>
      </c>
      <c r="S58" s="80">
        <v>0</v>
      </c>
      <c r="T58" s="78">
        <f>SUMPRODUCT(LTA!F58:AJ58,LTA!F$101:AJ$101,LTA!F$103:AJ$103)</f>
        <v>363.88000000000005</v>
      </c>
      <c r="U58" s="78">
        <f>SUMPRODUCT(LTA!F58:AJ58,LTA!F$102:AJ$102,LTA!F$103:AJ$103)</f>
        <v>37.94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-160</v>
      </c>
      <c r="AA58" s="117">
        <f>STOA!H58</f>
        <v>620.74000000000012</v>
      </c>
      <c r="AB58" s="117">
        <f>-STOA!N58</f>
        <v>0</v>
      </c>
      <c r="AC58">
        <f t="shared" si="0"/>
        <v>20.032510813527217</v>
      </c>
      <c r="AD58">
        <f t="shared" si="1"/>
        <v>1914.8798908630649</v>
      </c>
      <c r="AE58">
        <f>'IDT-1'!B58</f>
        <v>0</v>
      </c>
      <c r="AF58" s="26"/>
      <c r="AG58">
        <f t="shared" si="2"/>
        <v>1914.8798908630649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-10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10.221399999999999</v>
      </c>
      <c r="E59">
        <f>GT_NG!P59</f>
        <v>13.147187104930467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82.79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915.54361037822105</v>
      </c>
      <c r="P59" s="77">
        <v>58.85</v>
      </c>
      <c r="Q59" s="77">
        <v>33.369999999999997</v>
      </c>
      <c r="R59" s="80">
        <v>46.5</v>
      </c>
      <c r="S59" s="80">
        <v>0</v>
      </c>
      <c r="T59" s="78">
        <f>SUMPRODUCT(LTA!F59:AJ59,LTA!F$101:AJ$101,LTA!F$103:AJ$103)</f>
        <v>355.52</v>
      </c>
      <c r="U59" s="78">
        <f>SUMPRODUCT(LTA!F59:AJ59,LTA!F$102:AJ$102,LTA!F$103:AJ$103)</f>
        <v>43.11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-142</v>
      </c>
      <c r="AA59" s="117">
        <f>STOA!H59</f>
        <v>617.94000000000017</v>
      </c>
      <c r="AB59" s="117">
        <f>-STOA!N59</f>
        <v>0</v>
      </c>
      <c r="AC59">
        <f t="shared" si="0"/>
        <v>20.533641103792007</v>
      </c>
      <c r="AD59">
        <f t="shared" si="1"/>
        <v>2001.4585563793594</v>
      </c>
      <c r="AE59">
        <f>'IDT-1'!B59</f>
        <v>0</v>
      </c>
      <c r="AF59" s="26"/>
      <c r="AG59">
        <f t="shared" si="2"/>
        <v>2001.4585563793594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-13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10.221399999999999</v>
      </c>
      <c r="E60">
        <f>GT_NG!P60</f>
        <v>13.147187104930467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82.79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915.66855796991013</v>
      </c>
      <c r="P60" s="77">
        <v>58.85</v>
      </c>
      <c r="Q60" s="77">
        <v>33.369999999999997</v>
      </c>
      <c r="R60" s="80">
        <v>46.5</v>
      </c>
      <c r="S60" s="80">
        <v>0</v>
      </c>
      <c r="T60" s="78">
        <f>SUMPRODUCT(LTA!F60:AJ60,LTA!F$101:AJ$101,LTA!F$103:AJ$103)</f>
        <v>355.17</v>
      </c>
      <c r="U60" s="78">
        <f>SUMPRODUCT(LTA!F60:AJ60,LTA!F$102:AJ$102,LTA!F$103:AJ$103)</f>
        <v>44.29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-108</v>
      </c>
      <c r="AA60" s="117">
        <f>STOA!H60</f>
        <v>614.44000000000017</v>
      </c>
      <c r="AB60" s="117">
        <f>-STOA!N60</f>
        <v>0</v>
      </c>
      <c r="AC60">
        <f t="shared" si="0"/>
        <v>20.164997669233252</v>
      </c>
      <c r="AD60">
        <f t="shared" si="1"/>
        <v>2038.2821474056072</v>
      </c>
      <c r="AE60">
        <f>'IDT-1'!B60</f>
        <v>0</v>
      </c>
      <c r="AF60" s="26"/>
      <c r="AG60">
        <f t="shared" si="2"/>
        <v>2038.2821474056072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-8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10.221399999999999</v>
      </c>
      <c r="E61">
        <f>GT_NG!P61</f>
        <v>7.3427044025157224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82.79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955.09358274651572</v>
      </c>
      <c r="P61" s="77">
        <v>58.85</v>
      </c>
      <c r="Q61" s="77">
        <v>33.369999999999997</v>
      </c>
      <c r="R61" s="80">
        <v>46.5</v>
      </c>
      <c r="S61" s="80">
        <v>0</v>
      </c>
      <c r="T61" s="78">
        <f>SUMPRODUCT(LTA!F61:AJ61,LTA!F$101:AJ$101,LTA!F$103:AJ$103)</f>
        <v>354.55000000000007</v>
      </c>
      <c r="U61" s="78">
        <f>SUMPRODUCT(LTA!F61:AJ61,LTA!F$102:AJ$102,LTA!F$103:AJ$103)</f>
        <v>45.31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-88</v>
      </c>
      <c r="AA61" s="117">
        <f>STOA!H61</f>
        <v>609.54000000000008</v>
      </c>
      <c r="AB61" s="117">
        <f>-STOA!N61</f>
        <v>0</v>
      </c>
      <c r="AC61">
        <f t="shared" si="0"/>
        <v>20.483405332141501</v>
      </c>
      <c r="AD61">
        <f t="shared" si="1"/>
        <v>2060.0842818168899</v>
      </c>
      <c r="AE61">
        <f>'IDT-1'!B61</f>
        <v>0</v>
      </c>
      <c r="AF61" s="26"/>
      <c r="AG61">
        <f t="shared" si="2"/>
        <v>2060.0842818168899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-35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10.221399999999999</v>
      </c>
      <c r="E62">
        <f>GT_NG!P62</f>
        <v>7.3427044025157224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82.79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963.80566490528849</v>
      </c>
      <c r="P62" s="77">
        <v>58.85</v>
      </c>
      <c r="Q62" s="77">
        <v>33.369999999999997</v>
      </c>
      <c r="R62" s="80">
        <v>46.5</v>
      </c>
      <c r="S62" s="80">
        <v>0</v>
      </c>
      <c r="T62" s="78">
        <f>SUMPRODUCT(LTA!F62:AJ62,LTA!F$101:AJ$101,LTA!F$103:AJ$103)</f>
        <v>349.5</v>
      </c>
      <c r="U62" s="78">
        <f>SUMPRODUCT(LTA!F62:AJ62,LTA!F$102:AJ$102,LTA!F$103:AJ$103)</f>
        <v>46.230000000000004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-63</v>
      </c>
      <c r="AA62" s="117">
        <f>STOA!H62</f>
        <v>603.94000000000005</v>
      </c>
      <c r="AB62" s="117">
        <f>-STOA!N62</f>
        <v>0</v>
      </c>
      <c r="AC62">
        <f t="shared" si="0"/>
        <v>20.057175661595522</v>
      </c>
      <c r="AD62">
        <f t="shared" si="1"/>
        <v>2106.4925936462087</v>
      </c>
      <c r="AE62">
        <f>'IDT-1'!B62</f>
        <v>0</v>
      </c>
      <c r="AF62" s="26"/>
      <c r="AG62">
        <f t="shared" si="2"/>
        <v>2106.4925936462087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-13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10.221399999999999</v>
      </c>
      <c r="E63">
        <f>GT_NG!P63</f>
        <v>13.147187104930467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82.79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1015.563760148405</v>
      </c>
      <c r="P63" s="77">
        <v>58.85</v>
      </c>
      <c r="Q63" s="77">
        <v>33.369999999999997</v>
      </c>
      <c r="R63" s="80">
        <v>46.5</v>
      </c>
      <c r="S63" s="80">
        <v>0</v>
      </c>
      <c r="T63" s="78">
        <f>SUMPRODUCT(LTA!F63:AJ63,LTA!F$101:AJ$101,LTA!F$103:AJ$103)</f>
        <v>353.81000000000006</v>
      </c>
      <c r="U63" s="78">
        <f>SUMPRODUCT(LTA!F63:AJ63,LTA!F$102:AJ$102,LTA!F$103:AJ$103)</f>
        <v>59.94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-36</v>
      </c>
      <c r="AA63" s="117">
        <f>STOA!H63</f>
        <v>595.54000000000008</v>
      </c>
      <c r="AB63" s="117">
        <f>-STOA!N63</f>
        <v>0</v>
      </c>
      <c r="AC63">
        <f t="shared" si="0"/>
        <v>20.470819797072291</v>
      </c>
      <c r="AD63">
        <f t="shared" si="1"/>
        <v>2193.2615274562631</v>
      </c>
      <c r="AE63">
        <f>'IDT-1'!B63</f>
        <v>0</v>
      </c>
      <c r="AF63" s="26"/>
      <c r="AG63">
        <f t="shared" si="2"/>
        <v>2193.2615274562631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-20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10.221399999999999</v>
      </c>
      <c r="E64">
        <f>GT_NG!P64</f>
        <v>13.147187104930467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82.79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1020.775707823629</v>
      </c>
      <c r="P64" s="77">
        <v>58.85</v>
      </c>
      <c r="Q64" s="77">
        <v>33.369999999999997</v>
      </c>
      <c r="R64" s="80">
        <v>46.5</v>
      </c>
      <c r="S64" s="80">
        <v>0</v>
      </c>
      <c r="T64" s="78">
        <f>SUMPRODUCT(LTA!F64:AJ64,LTA!F$101:AJ$101,LTA!F$103:AJ$103)</f>
        <v>350.82</v>
      </c>
      <c r="U64" s="78">
        <f>SUMPRODUCT(LTA!F64:AJ64,LTA!F$102:AJ$102,LTA!F$103:AJ$103)</f>
        <v>58.24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587.1400000000001</v>
      </c>
      <c r="AB64" s="117">
        <f>-STOA!N64</f>
        <v>0</v>
      </c>
      <c r="AC64">
        <f t="shared" si="0"/>
        <v>19.904317795371323</v>
      </c>
      <c r="AD64">
        <f t="shared" si="1"/>
        <v>2241.949977133188</v>
      </c>
      <c r="AE64">
        <f>'IDT-1'!B64</f>
        <v>0</v>
      </c>
      <c r="AF64" s="26"/>
      <c r="AG64">
        <f t="shared" si="2"/>
        <v>2241.949977133188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10.221399999999999</v>
      </c>
      <c r="E65">
        <f>GT_NG!P65</f>
        <v>13.147187104930467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82.79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1037.1690358054698</v>
      </c>
      <c r="P65" s="77">
        <v>58.85</v>
      </c>
      <c r="Q65" s="77">
        <v>33.369999999999997</v>
      </c>
      <c r="R65" s="80">
        <v>46.5</v>
      </c>
      <c r="S65" s="80">
        <v>0</v>
      </c>
      <c r="T65" s="78">
        <f>SUMPRODUCT(LTA!F65:AJ65,LTA!F$101:AJ$101,LTA!F$103:AJ$103)</f>
        <v>334.37</v>
      </c>
      <c r="U65" s="78">
        <f>SUMPRODUCT(LTA!F65:AJ65,LTA!F$102:AJ$102,LTA!F$103:AJ$103)</f>
        <v>58.94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572.44000000000005</v>
      </c>
      <c r="AB65" s="117">
        <f>-STOA!N65</f>
        <v>0</v>
      </c>
      <c r="AC65">
        <f t="shared" si="0"/>
        <v>20.178819081611522</v>
      </c>
      <c r="AD65">
        <f t="shared" si="1"/>
        <v>2272.8688038287887</v>
      </c>
      <c r="AE65">
        <f>'IDT-1'!B65</f>
        <v>0</v>
      </c>
      <c r="AF65" s="26"/>
      <c r="AG65">
        <f t="shared" si="2"/>
        <v>2272.8688038287887</v>
      </c>
      <c r="AI65" s="75">
        <f>PXIL!H65</f>
        <v>0</v>
      </c>
      <c r="AJ65" s="75">
        <f>PXIL!N65</f>
        <v>0</v>
      </c>
      <c r="AK65" s="75">
        <f>RTM_IEX!H65</f>
        <v>45.25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10.221399999999999</v>
      </c>
      <c r="E66">
        <f>GT_NG!P66</f>
        <v>13.147187104930467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82.79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1084.0374370565562</v>
      </c>
      <c r="P66" s="77">
        <v>58.85</v>
      </c>
      <c r="Q66" s="77">
        <v>33.369999999999997</v>
      </c>
      <c r="R66" s="80">
        <v>46.5</v>
      </c>
      <c r="S66" s="80">
        <v>0</v>
      </c>
      <c r="T66" s="78">
        <f>SUMPRODUCT(LTA!F66:AJ66,LTA!F$101:AJ$101,LTA!F$103:AJ$103)</f>
        <v>317.44</v>
      </c>
      <c r="U66" s="78">
        <f>SUMPRODUCT(LTA!F66:AJ66,LTA!F$102:AJ$102,LTA!F$103:AJ$103)</f>
        <v>59.36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561.94000000000005</v>
      </c>
      <c r="AB66" s="117">
        <f>-STOA!N66</f>
        <v>0</v>
      </c>
      <c r="AC66">
        <f t="shared" si="0"/>
        <v>20.294349012621083</v>
      </c>
      <c r="AD66">
        <f t="shared" si="1"/>
        <v>2285.8816751488653</v>
      </c>
      <c r="AE66">
        <f>'IDT-1'!B66</f>
        <v>0</v>
      </c>
      <c r="AF66" s="26"/>
      <c r="AG66">
        <f t="shared" si="2"/>
        <v>2285.8816751488653</v>
      </c>
      <c r="AI66" s="75">
        <f>PXIL!H66</f>
        <v>0</v>
      </c>
      <c r="AJ66" s="75">
        <f>PXIL!N66</f>
        <v>0</v>
      </c>
      <c r="AK66" s="75">
        <f>RTM_IEX!H66</f>
        <v>38.520000000000003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10.221399999999999</v>
      </c>
      <c r="E67">
        <f>GT_NG!P67</f>
        <v>7.3427044025157224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125</v>
      </c>
      <c r="J67">
        <f>Bawana_RLNG!P67</f>
        <v>0</v>
      </c>
      <c r="K67">
        <f>Bawana_Spot!P67</f>
        <v>9.3361099541857548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1084.3379249368099</v>
      </c>
      <c r="P67" s="77">
        <v>58.85</v>
      </c>
      <c r="Q67" s="77">
        <v>33.369999999999997</v>
      </c>
      <c r="R67" s="80">
        <v>46.5</v>
      </c>
      <c r="S67" s="80">
        <v>0</v>
      </c>
      <c r="T67" s="78">
        <f>SUMPRODUCT(LTA!F67:AJ67,LTA!F$101:AJ$101,LTA!F$103:AJ$103)</f>
        <v>293.31</v>
      </c>
      <c r="U67" s="78">
        <f>SUMPRODUCT(LTA!F67:AJ67,LTA!F$102:AJ$102,LTA!F$103:AJ$103)</f>
        <v>60.12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553.08999999999992</v>
      </c>
      <c r="AB67" s="117">
        <f>-STOA!N67</f>
        <v>0</v>
      </c>
      <c r="AC67">
        <f t="shared" si="0"/>
        <v>20.204079625782896</v>
      </c>
      <c r="AD67">
        <f t="shared" si="1"/>
        <v>2275.7140596677282</v>
      </c>
      <c r="AE67">
        <f>'IDT-1'!B67</f>
        <v>0</v>
      </c>
      <c r="AF67" s="26"/>
      <c r="AG67">
        <f t="shared" si="2"/>
        <v>2275.7140596677282</v>
      </c>
      <c r="AI67" s="75">
        <f>PXIL!H67</f>
        <v>0</v>
      </c>
      <c r="AJ67" s="75">
        <f>PXIL!N67</f>
        <v>0</v>
      </c>
      <c r="AK67" s="75">
        <f>RTM_IEX!H67</f>
        <v>14.44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10.221399999999999</v>
      </c>
      <c r="E68">
        <f>GT_NG!P68</f>
        <v>7.3427044025157224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125</v>
      </c>
      <c r="J68">
        <f>Bawana_RLNG!P68</f>
        <v>0</v>
      </c>
      <c r="K68">
        <f>Bawana_Spot!P68</f>
        <v>9.3361099541857548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1086.55328355346</v>
      </c>
      <c r="P68" s="77">
        <v>58.85</v>
      </c>
      <c r="Q68" s="77">
        <v>33.369999999999997</v>
      </c>
      <c r="R68" s="80">
        <v>46.5</v>
      </c>
      <c r="S68" s="80">
        <v>0</v>
      </c>
      <c r="T68" s="78">
        <f>SUMPRODUCT(LTA!F68:AJ68,LTA!F$101:AJ$101,LTA!F$103:AJ$103)</f>
        <v>267.3</v>
      </c>
      <c r="U68" s="78">
        <f>SUMPRODUCT(LTA!F68:AJ68,LTA!F$102:AJ$102,LTA!F$103:AJ$103)</f>
        <v>60.65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541.89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20.11269478160942</v>
      </c>
      <c r="AD68">
        <f t="shared" ref="AD68:AD98" si="4">SUM(B68:AB68,AI68:AR68)-AC68</f>
        <v>2265.4208031285521</v>
      </c>
      <c r="AE68">
        <f>'IDT-1'!B68</f>
        <v>0</v>
      </c>
      <c r="AF68" s="26"/>
      <c r="AG68">
        <f t="shared" ref="AG68:AG98" si="5">SUM(AD68:AF68)+AT68</f>
        <v>2265.4208031285521</v>
      </c>
      <c r="AI68" s="75">
        <f>PXIL!H68</f>
        <v>0</v>
      </c>
      <c r="AJ68" s="75">
        <f>PXIL!N68</f>
        <v>0</v>
      </c>
      <c r="AK68" s="75">
        <f>RTM_IEX!H68</f>
        <v>38.520000000000003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10.221399999999999</v>
      </c>
      <c r="E69">
        <f>GT_NG!P69</f>
        <v>7.3427044025157224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134.38455624417711</v>
      </c>
      <c r="J69">
        <f>Bawana_RLNG!P69</f>
        <v>0</v>
      </c>
      <c r="K69">
        <f>Bawana_Spot!P69</f>
        <v>9.3361099541857548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1102.0539146894967</v>
      </c>
      <c r="P69" s="77">
        <v>58.85</v>
      </c>
      <c r="Q69" s="77">
        <v>33.369999999999997</v>
      </c>
      <c r="R69" s="80">
        <v>46.5</v>
      </c>
      <c r="S69" s="80">
        <v>0</v>
      </c>
      <c r="T69" s="78">
        <f>SUMPRODUCT(LTA!F69:AJ69,LTA!F$101:AJ$101,LTA!F$103:AJ$103)</f>
        <v>239.63</v>
      </c>
      <c r="U69" s="78">
        <f>SUMPRODUCT(LTA!F69:AJ69,LTA!F$102:AJ$102,LTA!F$103:AJ$103)</f>
        <v>60.52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529.9899999999999</v>
      </c>
      <c r="AB69" s="117">
        <f>-STOA!N69</f>
        <v>0</v>
      </c>
      <c r="AC69">
        <f t="shared" si="3"/>
        <v>20.007351658965309</v>
      </c>
      <c r="AD69">
        <f t="shared" si="4"/>
        <v>2171.1913336314092</v>
      </c>
      <c r="AE69">
        <f>'IDT-1'!B69</f>
        <v>0</v>
      </c>
      <c r="AF69" s="26"/>
      <c r="AG69">
        <f t="shared" si="5"/>
        <v>2171.1913336314092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-41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10.221399999999999</v>
      </c>
      <c r="E70">
        <f>GT_NG!P70</f>
        <v>7.9259201006605853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134.38455624417711</v>
      </c>
      <c r="J70">
        <f>Bawana_RLNG!P70</f>
        <v>0</v>
      </c>
      <c r="K70">
        <f>Bawana_Spot!P70</f>
        <v>9.3361099541857548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1137.7779861394965</v>
      </c>
      <c r="P70" s="77">
        <v>58.85</v>
      </c>
      <c r="Q70" s="77">
        <v>33.369999999999997</v>
      </c>
      <c r="R70" s="80">
        <v>44.15</v>
      </c>
      <c r="S70" s="80">
        <v>0</v>
      </c>
      <c r="T70" s="78">
        <f>SUMPRODUCT(LTA!F70:AJ70,LTA!F$101:AJ$101,LTA!F$103:AJ$103)</f>
        <v>224.37</v>
      </c>
      <c r="U70" s="78">
        <f>SUMPRODUCT(LTA!F70:AJ70,LTA!F$102:AJ$102,LTA!F$103:AJ$103)</f>
        <v>60.25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515.9899999999999</v>
      </c>
      <c r="AB70" s="117">
        <f>-STOA!N70</f>
        <v>0</v>
      </c>
      <c r="AC70">
        <f t="shared" si="3"/>
        <v>19.850992980380685</v>
      </c>
      <c r="AD70">
        <f t="shared" si="4"/>
        <v>2197.7749794581387</v>
      </c>
      <c r="AE70">
        <f>'IDT-1'!B70</f>
        <v>0</v>
      </c>
      <c r="AF70" s="26"/>
      <c r="AG70">
        <f t="shared" si="5"/>
        <v>2197.7749794581387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-19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10.221399999999999</v>
      </c>
      <c r="E71">
        <f>GT_NG!P71</f>
        <v>7.9259201006605853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124.94493863166849</v>
      </c>
      <c r="J71">
        <f>Bawana_RLNG!P71</f>
        <v>0</v>
      </c>
      <c r="K71">
        <f>Bawana_Spot!P71</f>
        <v>9.3361099541857548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1140.0292819344429</v>
      </c>
      <c r="P71" s="77">
        <v>58.85</v>
      </c>
      <c r="Q71" s="77">
        <v>33.369999999999997</v>
      </c>
      <c r="R71" s="80">
        <v>30.81</v>
      </c>
      <c r="S71" s="80">
        <v>0</v>
      </c>
      <c r="T71" s="78">
        <f>SUMPRODUCT(LTA!F71:AJ71,LTA!F$101:AJ$101,LTA!F$103:AJ$103)</f>
        <v>194.09</v>
      </c>
      <c r="U71" s="78">
        <f>SUMPRODUCT(LTA!F71:AJ71,LTA!F$102:AJ$102,LTA!F$103:AJ$103)</f>
        <v>54.58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504.02999999999992</v>
      </c>
      <c r="AB71" s="117">
        <f>-STOA!N71</f>
        <v>0</v>
      </c>
      <c r="AC71">
        <f t="shared" si="3"/>
        <v>19.241091325464424</v>
      </c>
      <c r="AD71">
        <f t="shared" si="4"/>
        <v>2167.2465592954932</v>
      </c>
      <c r="AE71">
        <f>'IDT-1'!B71</f>
        <v>0</v>
      </c>
      <c r="AF71" s="26"/>
      <c r="AG71">
        <f t="shared" si="5"/>
        <v>2167.2465592954932</v>
      </c>
      <c r="AI71" s="75">
        <f>PXIL!H71</f>
        <v>0</v>
      </c>
      <c r="AJ71" s="75">
        <f>PXIL!N71</f>
        <v>0</v>
      </c>
      <c r="AK71" s="75">
        <f>RTM_IEX!H71</f>
        <v>18.3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10.221399999999999</v>
      </c>
      <c r="E72">
        <f>GT_NG!P72</f>
        <v>7.9259201006605853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124.94493863166849</v>
      </c>
      <c r="J72">
        <f>Bawana_RLNG!P72</f>
        <v>0</v>
      </c>
      <c r="K72">
        <f>Bawana_Spot!P72</f>
        <v>9.3361099541857548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1140.0292819344429</v>
      </c>
      <c r="P72" s="77">
        <v>58.85</v>
      </c>
      <c r="Q72" s="77">
        <v>33.369999999999997</v>
      </c>
      <c r="R72" s="80">
        <v>22.900000000000002</v>
      </c>
      <c r="S72" s="80">
        <v>0</v>
      </c>
      <c r="T72" s="78">
        <f>SUMPRODUCT(LTA!F72:AJ72,LTA!F$101:AJ$101,LTA!F$103:AJ$103)</f>
        <v>166.03</v>
      </c>
      <c r="U72" s="78">
        <f>SUMPRODUCT(LTA!F72:AJ72,LTA!F$102:AJ$102,LTA!F$103:AJ$103)</f>
        <v>54.46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490.02999999999992</v>
      </c>
      <c r="AB72" s="117">
        <f>-STOA!N72</f>
        <v>0</v>
      </c>
      <c r="AC72">
        <f t="shared" si="3"/>
        <v>19.10530732546443</v>
      </c>
      <c r="AD72">
        <f t="shared" si="4"/>
        <v>2151.9523432954934</v>
      </c>
      <c r="AE72">
        <f>'IDT-1'!B72</f>
        <v>0</v>
      </c>
      <c r="AF72" s="26"/>
      <c r="AG72">
        <f t="shared" si="5"/>
        <v>2151.9523432954934</v>
      </c>
      <c r="AI72" s="75">
        <f>PXIL!H72</f>
        <v>0</v>
      </c>
      <c r="AJ72" s="75">
        <f>PXIL!N72</f>
        <v>0</v>
      </c>
      <c r="AK72" s="75">
        <f>RTM_IEX!H72</f>
        <v>52.96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10.221399999999999</v>
      </c>
      <c r="E73">
        <f>GT_NG!P73</f>
        <v>7.3427044025157224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109.3755693279864</v>
      </c>
      <c r="J73">
        <f>Bawana_RLNG!P73</f>
        <v>0</v>
      </c>
      <c r="K73">
        <f>Bawana_Spot!P73</f>
        <v>9.3361099541857548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1157.3205252584012</v>
      </c>
      <c r="P73" s="77">
        <v>58.85</v>
      </c>
      <c r="Q73" s="77">
        <v>33.369999999999997</v>
      </c>
      <c r="R73" s="80">
        <v>10.150000000000002</v>
      </c>
      <c r="S73" s="80">
        <v>0</v>
      </c>
      <c r="T73" s="78">
        <f>SUMPRODUCT(LTA!F73:AJ73,LTA!F$101:AJ$101,LTA!F$103:AJ$103)</f>
        <v>140.24</v>
      </c>
      <c r="U73" s="78">
        <f>SUMPRODUCT(LTA!F73:AJ73,LTA!F$102:AJ$102,LTA!F$103:AJ$103)</f>
        <v>54.98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476.02999999999992</v>
      </c>
      <c r="AB73" s="117">
        <f>-STOA!N73</f>
        <v>0</v>
      </c>
      <c r="AC73">
        <f t="shared" si="3"/>
        <v>18.674535518699184</v>
      </c>
      <c r="AD73">
        <f t="shared" si="4"/>
        <v>2103.4317734243896</v>
      </c>
      <c r="AE73">
        <f>'IDT-1'!B73</f>
        <v>0</v>
      </c>
      <c r="AF73" s="26"/>
      <c r="AG73">
        <f t="shared" si="5"/>
        <v>2103.4317734243896</v>
      </c>
      <c r="AI73" s="75">
        <f>PXIL!H73</f>
        <v>0</v>
      </c>
      <c r="AJ73" s="75">
        <f>PXIL!N73</f>
        <v>0</v>
      </c>
      <c r="AK73" s="75">
        <f>RTM_IEX!H73</f>
        <v>54.89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10.221399999999999</v>
      </c>
      <c r="E74">
        <f>GT_NG!P74</f>
        <v>7.3427044025157224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109.3755693279864</v>
      </c>
      <c r="J74">
        <f>Bawana_RLNG!P74</f>
        <v>0</v>
      </c>
      <c r="K74">
        <f>Bawana_Spot!P74</f>
        <v>9.3361099541857548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1139.3266207754541</v>
      </c>
      <c r="P74" s="77">
        <v>58.85</v>
      </c>
      <c r="Q74" s="77">
        <v>33.369999999999997</v>
      </c>
      <c r="R74" s="80">
        <v>3.2000000000000006</v>
      </c>
      <c r="S74" s="80">
        <v>0</v>
      </c>
      <c r="T74" s="78">
        <f>SUMPRODUCT(LTA!F74:AJ74,LTA!F$101:AJ$101,LTA!F$103:AJ$103)</f>
        <v>111.53</v>
      </c>
      <c r="U74" s="78">
        <f>SUMPRODUCT(LTA!F74:AJ74,LTA!F$102:AJ$102,LTA!F$103:AJ$103)</f>
        <v>55.69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465.52999999999992</v>
      </c>
      <c r="AB74" s="117">
        <f>-STOA!N74</f>
        <v>0</v>
      </c>
      <c r="AC74">
        <f t="shared" si="3"/>
        <v>18.116229159249251</v>
      </c>
      <c r="AD74">
        <f t="shared" si="4"/>
        <v>2040.5461753008924</v>
      </c>
      <c r="AE74">
        <f>'IDT-1'!B74</f>
        <v>0</v>
      </c>
      <c r="AF74" s="26"/>
      <c r="AG74">
        <f t="shared" si="5"/>
        <v>2040.5461753008924</v>
      </c>
      <c r="AI74" s="75">
        <f>PXIL!H74</f>
        <v>0</v>
      </c>
      <c r="AJ74" s="75">
        <f>PXIL!N74</f>
        <v>0</v>
      </c>
      <c r="AK74" s="75">
        <f>RTM_IEX!H74</f>
        <v>54.89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10.221399999999999</v>
      </c>
      <c r="E75">
        <f>GT_NG!P75</f>
        <v>7.4130817610062882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108.28000000000002</v>
      </c>
      <c r="J75">
        <f>Bawana_RLNG!P75</f>
        <v>0</v>
      </c>
      <c r="K75">
        <f>Bawana_Spot!P75</f>
        <v>9.3361099541857548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1144.5195894942706</v>
      </c>
      <c r="P75" s="77">
        <v>58.85</v>
      </c>
      <c r="Q75" s="77">
        <v>33.369999999999997</v>
      </c>
      <c r="R75" s="80">
        <v>0</v>
      </c>
      <c r="S75" s="80">
        <v>0</v>
      </c>
      <c r="T75" s="78">
        <f>SUMPRODUCT(LTA!F75:AJ75,LTA!F$101:AJ$101,LTA!F$103:AJ$103)</f>
        <v>92.38</v>
      </c>
      <c r="U75" s="78">
        <f>SUMPRODUCT(LTA!F75:AJ75,LTA!F$102:AJ$102,LTA!F$103:AJ$103)</f>
        <v>55.67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463.0499999999999</v>
      </c>
      <c r="AB75" s="117">
        <f>-STOA!N75</f>
        <v>0</v>
      </c>
      <c r="AC75">
        <f t="shared" si="3"/>
        <v>17.497305594643269</v>
      </c>
      <c r="AD75">
        <f t="shared" si="4"/>
        <v>1970.8328756148192</v>
      </c>
      <c r="AE75">
        <f>'IDT-1'!B75</f>
        <v>0</v>
      </c>
      <c r="AF75" s="26"/>
      <c r="AG75">
        <f t="shared" si="5"/>
        <v>1970.8328756148192</v>
      </c>
      <c r="AI75" s="75">
        <f>PXIL!H75</f>
        <v>0</v>
      </c>
      <c r="AJ75" s="75">
        <f>PXIL!N75</f>
        <v>0</v>
      </c>
      <c r="AK75" s="75">
        <f>RTM_IEX!H75</f>
        <v>5.24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10.221399999999999</v>
      </c>
      <c r="E76">
        <f>GT_NG!P76</f>
        <v>7.4130817610062882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108.28000000000002</v>
      </c>
      <c r="J76">
        <f>Bawana_RLNG!P76</f>
        <v>0</v>
      </c>
      <c r="K76">
        <f>Bawana_Spot!P76</f>
        <v>9.3361099541857548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1178.8924325929502</v>
      </c>
      <c r="P76" s="77">
        <v>58.85</v>
      </c>
      <c r="Q76" s="77">
        <v>33.369999999999997</v>
      </c>
      <c r="R76" s="80">
        <v>0</v>
      </c>
      <c r="S76" s="80">
        <v>0</v>
      </c>
      <c r="T76" s="78">
        <f>SUMPRODUCT(LTA!F76:AJ76,LTA!F$101:AJ$101,LTA!F$103:AJ$103)</f>
        <v>84.009999999999991</v>
      </c>
      <c r="U76" s="78">
        <f>SUMPRODUCT(LTA!F76:AJ76,LTA!F$102:AJ$102,LTA!F$103:AJ$103)</f>
        <v>55.36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449.0499999999999</v>
      </c>
      <c r="AB76" s="117">
        <f>-STOA!N76</f>
        <v>0</v>
      </c>
      <c r="AC76">
        <f t="shared" si="3"/>
        <v>17.829312567099706</v>
      </c>
      <c r="AD76">
        <f t="shared" si="4"/>
        <v>1945.9537117410421</v>
      </c>
      <c r="AE76">
        <f>'IDT-1'!B76</f>
        <v>0</v>
      </c>
      <c r="AF76" s="26"/>
      <c r="AG76">
        <f t="shared" si="5"/>
        <v>1945.9537117410421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-31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10.221399999999999</v>
      </c>
      <c r="E77">
        <f>GT_NG!P77</f>
        <v>7.4130817610062882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108.28000000000002</v>
      </c>
      <c r="J77">
        <f>Bawana_RLNG!P77</f>
        <v>0</v>
      </c>
      <c r="K77">
        <f>Bawana_Spot!P77</f>
        <v>9.3361099541857548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1202.5295904157847</v>
      </c>
      <c r="P77" s="77">
        <v>58.85</v>
      </c>
      <c r="Q77" s="77">
        <v>33.369999999999997</v>
      </c>
      <c r="R77" s="80">
        <v>0</v>
      </c>
      <c r="S77" s="80">
        <v>0</v>
      </c>
      <c r="T77" s="78">
        <f>SUMPRODUCT(LTA!F77:AJ77,LTA!F$101:AJ$101,LTA!F$103:AJ$103)</f>
        <v>70.11</v>
      </c>
      <c r="U77" s="78">
        <f>SUMPRODUCT(LTA!F77:AJ77,LTA!F$102:AJ$102,LTA!F$103:AJ$103)</f>
        <v>81.910000000000011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445.5499999999999</v>
      </c>
      <c r="AB77" s="117">
        <f>-STOA!N77</f>
        <v>0</v>
      </c>
      <c r="AC77">
        <f t="shared" si="3"/>
        <v>18.242133341251382</v>
      </c>
      <c r="AD77">
        <f t="shared" si="4"/>
        <v>1964.328048789725</v>
      </c>
      <c r="AE77">
        <f>'IDT-1'!B77</f>
        <v>0</v>
      </c>
      <c r="AF77" s="26"/>
      <c r="AG77">
        <f t="shared" si="5"/>
        <v>1964.328048789725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-45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10.221399999999999</v>
      </c>
      <c r="E78">
        <f>GT_NG!P78</f>
        <v>7.4130817610062882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108.28000000000002</v>
      </c>
      <c r="J78">
        <f>Bawana_RLNG!P78</f>
        <v>0</v>
      </c>
      <c r="K78">
        <f>Bawana_Spot!P78</f>
        <v>9.3361099541857548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1237.7091505152266</v>
      </c>
      <c r="P78" s="77">
        <v>58.85</v>
      </c>
      <c r="Q78" s="77">
        <v>33.369999999999997</v>
      </c>
      <c r="R78" s="80">
        <v>0</v>
      </c>
      <c r="S78" s="80">
        <v>0</v>
      </c>
      <c r="T78" s="78">
        <f>SUMPRODUCT(LTA!F78:AJ78,LTA!F$101:AJ$101,LTA!F$103:AJ$103)</f>
        <v>61.56</v>
      </c>
      <c r="U78" s="78">
        <f>SUMPRODUCT(LTA!F78:AJ78,LTA!F$102:AJ$102,LTA!F$103:AJ$103)</f>
        <v>81.3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442.0499999999999</v>
      </c>
      <c r="AB78" s="117">
        <f>-STOA!N78</f>
        <v>0</v>
      </c>
      <c r="AC78">
        <f t="shared" si="3"/>
        <v>18.466939852693059</v>
      </c>
      <c r="AD78">
        <f t="shared" si="4"/>
        <v>1983.6228023777253</v>
      </c>
      <c r="AE78">
        <f>'IDT-1'!B78</f>
        <v>0</v>
      </c>
      <c r="AF78" s="26"/>
      <c r="AG78">
        <f t="shared" si="5"/>
        <v>1983.6228023777253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-48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10.221399999999999</v>
      </c>
      <c r="E79">
        <f>GT_NG!P79</f>
        <v>13.273198482932996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108.28000000000002</v>
      </c>
      <c r="J79">
        <f>Bawana_RLNG!P79</f>
        <v>0</v>
      </c>
      <c r="K79">
        <f>Bawana_Spot!P79</f>
        <v>9.3361099541857548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1245.1652000937368</v>
      </c>
      <c r="P79" s="77">
        <v>58.85</v>
      </c>
      <c r="Q79" s="77">
        <v>33.369999999999997</v>
      </c>
      <c r="R79" s="80">
        <v>0</v>
      </c>
      <c r="S79" s="80">
        <v>0</v>
      </c>
      <c r="T79" s="78">
        <f>SUMPRODUCT(LTA!F79:AJ79,LTA!F$101:AJ$101,LTA!F$103:AJ$103)</f>
        <v>57.7</v>
      </c>
      <c r="U79" s="78">
        <f>SUMPRODUCT(LTA!F79:AJ79,LTA!F$102:AJ$102,LTA!F$103:AJ$103)</f>
        <v>80.89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442.58999999999986</v>
      </c>
      <c r="AB79" s="117">
        <f>-STOA!N79</f>
        <v>0</v>
      </c>
      <c r="AC79">
        <f t="shared" si="3"/>
        <v>18.125147995071529</v>
      </c>
      <c r="AD79">
        <f t="shared" si="4"/>
        <v>2041.5507605357839</v>
      </c>
      <c r="AE79">
        <f>'IDT-1'!B79</f>
        <v>0</v>
      </c>
      <c r="AF79" s="26"/>
      <c r="AG79">
        <f t="shared" si="5"/>
        <v>2041.5507605357839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10.221399999999999</v>
      </c>
      <c r="E80">
        <f>GT_NG!P80</f>
        <v>13.273198482932996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108.28000000000002</v>
      </c>
      <c r="J80">
        <f>Bawana_RLNG!P80</f>
        <v>0</v>
      </c>
      <c r="K80">
        <f>Bawana_Spot!P80</f>
        <v>9.3361099541857548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1255.642634783376</v>
      </c>
      <c r="P80" s="77">
        <v>58.85</v>
      </c>
      <c r="Q80" s="77">
        <v>33.369999999999997</v>
      </c>
      <c r="R80" s="80">
        <v>0</v>
      </c>
      <c r="S80" s="80">
        <v>0</v>
      </c>
      <c r="T80" s="78">
        <f>SUMPRODUCT(LTA!F80:AJ80,LTA!F$101:AJ$101,LTA!F$103:AJ$103)</f>
        <v>57.4</v>
      </c>
      <c r="U80" s="78">
        <f>SUMPRODUCT(LTA!F80:AJ80,LTA!F$102:AJ$102,LTA!F$103:AJ$103)</f>
        <v>80.58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442.58999999999986</v>
      </c>
      <c r="AB80" s="117">
        <f>-STOA!N80</f>
        <v>0</v>
      </c>
      <c r="AC80">
        <f t="shared" si="3"/>
        <v>18.211981420340354</v>
      </c>
      <c r="AD80">
        <f t="shared" si="4"/>
        <v>2051.3313618001544</v>
      </c>
      <c r="AE80">
        <f>'IDT-1'!B80</f>
        <v>0</v>
      </c>
      <c r="AF80" s="26"/>
      <c r="AG80">
        <f t="shared" si="5"/>
        <v>2051.3313618001544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11.0558</v>
      </c>
      <c r="E81">
        <f>GT_NG!P81</f>
        <v>13.273198482932996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107.65569273854773</v>
      </c>
      <c r="J81">
        <f>Bawana_RLNG!P81</f>
        <v>0</v>
      </c>
      <c r="K81">
        <f>Bawana_Spot!P81</f>
        <v>37.36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1282.3390234188855</v>
      </c>
      <c r="P81" s="77">
        <v>58.85</v>
      </c>
      <c r="Q81" s="77">
        <v>33.369999999999997</v>
      </c>
      <c r="R81" s="80">
        <v>0</v>
      </c>
      <c r="S81" s="80">
        <v>0</v>
      </c>
      <c r="T81" s="78">
        <f>SUMPRODUCT(LTA!F81:AJ81,LTA!F$101:AJ$101,LTA!F$103:AJ$103)</f>
        <v>56.87</v>
      </c>
      <c r="U81" s="78">
        <f>SUMPRODUCT(LTA!F81:AJ81,LTA!F$102:AJ$102,LTA!F$103:AJ$103)</f>
        <v>79.8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442.58999999999986</v>
      </c>
      <c r="AB81" s="117">
        <f>-STOA!N81</f>
        <v>0</v>
      </c>
      <c r="AC81">
        <f t="shared" si="3"/>
        <v>19.08335642733401</v>
      </c>
      <c r="AD81">
        <f t="shared" si="4"/>
        <v>2059.080358213032</v>
      </c>
      <c r="AE81">
        <f>'IDT-1'!B81</f>
        <v>0</v>
      </c>
      <c r="AF81" s="26"/>
      <c r="AG81">
        <f t="shared" si="5"/>
        <v>2059.080358213032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-45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11.0558</v>
      </c>
      <c r="E82">
        <f>GT_NG!P82</f>
        <v>14.368019382192609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107.65569273854773</v>
      </c>
      <c r="J82">
        <f>Bawana_RLNG!P82</f>
        <v>0</v>
      </c>
      <c r="K82">
        <f>Bawana_Spot!P82</f>
        <v>49.810000000000009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1280.7456682087459</v>
      </c>
      <c r="P82" s="77">
        <v>58.85</v>
      </c>
      <c r="Q82" s="77">
        <v>33.369999999999997</v>
      </c>
      <c r="R82" s="80">
        <v>0</v>
      </c>
      <c r="S82" s="80">
        <v>0</v>
      </c>
      <c r="T82" s="78">
        <f>SUMPRODUCT(LTA!F82:AJ82,LTA!F$101:AJ$101,LTA!F$103:AJ$103)</f>
        <v>56.08</v>
      </c>
      <c r="U82" s="78">
        <f>SUMPRODUCT(LTA!F82:AJ82,LTA!F$102:AJ$102,LTA!F$103:AJ$103)</f>
        <v>78.489999999999995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442.58999999999986</v>
      </c>
      <c r="AB82" s="117">
        <f>-STOA!N82</f>
        <v>0</v>
      </c>
      <c r="AC82">
        <f t="shared" si="3"/>
        <v>19.054633667609725</v>
      </c>
      <c r="AD82">
        <f t="shared" si="4"/>
        <v>2081.9605466618759</v>
      </c>
      <c r="AE82">
        <f>'IDT-1'!B82</f>
        <v>0</v>
      </c>
      <c r="AF82" s="26"/>
      <c r="AG82">
        <f t="shared" si="5"/>
        <v>2081.9605466618759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-32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11.0558</v>
      </c>
      <c r="E83">
        <f>GT_NG!P83</f>
        <v>14.368019382192609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107.65569273854773</v>
      </c>
      <c r="J83">
        <f>Bawana_RLNG!P83</f>
        <v>0</v>
      </c>
      <c r="K83">
        <f>Bawana_Spot!P83</f>
        <v>93.39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1315.586173441935</v>
      </c>
      <c r="P83" s="77">
        <v>58.85</v>
      </c>
      <c r="Q83" s="77">
        <v>33.369999999999997</v>
      </c>
      <c r="R83" s="80">
        <v>0</v>
      </c>
      <c r="S83" s="80">
        <v>0</v>
      </c>
      <c r="T83" s="78">
        <f>SUMPRODUCT(LTA!F83:AJ83,LTA!F$101:AJ$101,LTA!F$103:AJ$103)</f>
        <v>48.660000000000004</v>
      </c>
      <c r="U83" s="78">
        <f>SUMPRODUCT(LTA!F83:AJ83,LTA!F$102:AJ$102,LTA!F$103:AJ$103)</f>
        <v>77.42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442.62999999999988</v>
      </c>
      <c r="AB83" s="117">
        <f>-STOA!N83</f>
        <v>0</v>
      </c>
      <c r="AC83">
        <f t="shared" si="3"/>
        <v>20.797896308980597</v>
      </c>
      <c r="AD83">
        <f t="shared" si="4"/>
        <v>2023.1877892536943</v>
      </c>
      <c r="AE83">
        <f>'IDT-1'!B83</f>
        <v>0</v>
      </c>
      <c r="AF83" s="26"/>
      <c r="AG83">
        <f t="shared" si="5"/>
        <v>2023.1877892536943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-159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11.0558</v>
      </c>
      <c r="E84">
        <f>GT_NG!P84</f>
        <v>14.368019382192609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107.65569273854773</v>
      </c>
      <c r="J84">
        <f>Bawana_RLNG!P84</f>
        <v>0</v>
      </c>
      <c r="K84">
        <f>Bawana_Spot!P84</f>
        <v>93.39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1356.3924066870231</v>
      </c>
      <c r="P84" s="77">
        <v>58.85</v>
      </c>
      <c r="Q84" s="77">
        <v>33.369999999999997</v>
      </c>
      <c r="R84" s="80">
        <v>0</v>
      </c>
      <c r="S84" s="80">
        <v>0</v>
      </c>
      <c r="T84" s="78">
        <f>SUMPRODUCT(LTA!F84:AJ84,LTA!F$101:AJ$101,LTA!F$103:AJ$103)</f>
        <v>47.54</v>
      </c>
      <c r="U84" s="78">
        <f>SUMPRODUCT(LTA!F84:AJ84,LTA!F$102:AJ$102,LTA!F$103:AJ$103)</f>
        <v>59.97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442.62999999999988</v>
      </c>
      <c r="AB84" s="117">
        <f>-STOA!N84</f>
        <v>0</v>
      </c>
      <c r="AC84">
        <f t="shared" si="3"/>
        <v>21.437481537647141</v>
      </c>
      <c r="AD84">
        <f t="shared" si="4"/>
        <v>1994.7844372701163</v>
      </c>
      <c r="AE84">
        <f>'IDT-1'!B84</f>
        <v>0</v>
      </c>
      <c r="AF84" s="26"/>
      <c r="AG84">
        <f t="shared" si="5"/>
        <v>1994.7844372701163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-209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11.0558</v>
      </c>
      <c r="E85">
        <f>GT_NG!P85</f>
        <v>14.368019382192609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107.65569273854773</v>
      </c>
      <c r="J85">
        <f>Bawana_RLNG!P85</f>
        <v>0</v>
      </c>
      <c r="K85">
        <f>Bawana_Spot!P85</f>
        <v>93.39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1334.5897201436685</v>
      </c>
      <c r="P85" s="77">
        <v>58.85</v>
      </c>
      <c r="Q85" s="77">
        <v>33.369999999999997</v>
      </c>
      <c r="R85" s="80">
        <v>0</v>
      </c>
      <c r="S85" s="80">
        <v>0</v>
      </c>
      <c r="T85" s="78">
        <f>SUMPRODUCT(LTA!F85:AJ85,LTA!F$101:AJ$101,LTA!F$103:AJ$103)</f>
        <v>46.22</v>
      </c>
      <c r="U85" s="78">
        <f>SUMPRODUCT(LTA!F85:AJ85,LTA!F$102:AJ$102,LTA!F$103:AJ$103)</f>
        <v>60.3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442.62999999999988</v>
      </c>
      <c r="AB85" s="117">
        <f>-STOA!N85</f>
        <v>0</v>
      </c>
      <c r="AC85">
        <f t="shared" si="3"/>
        <v>20.65094947960073</v>
      </c>
      <c r="AD85">
        <f t="shared" si="4"/>
        <v>2038.778282784808</v>
      </c>
      <c r="AE85">
        <f>'IDT-1'!B85</f>
        <v>0</v>
      </c>
      <c r="AF85" s="26"/>
      <c r="AG85">
        <f t="shared" si="5"/>
        <v>2038.778282784808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-143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11.0558</v>
      </c>
      <c r="E86">
        <f>GT_NG!P86</f>
        <v>14.368019382192609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107.65569273854773</v>
      </c>
      <c r="J86">
        <f>Bawana_RLNG!P86</f>
        <v>0</v>
      </c>
      <c r="K86">
        <f>Bawana_Spot!P86</f>
        <v>93.39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1294.2568538812054</v>
      </c>
      <c r="P86" s="77">
        <v>58.85</v>
      </c>
      <c r="Q86" s="77">
        <v>33.369999999999997</v>
      </c>
      <c r="R86" s="80">
        <v>0</v>
      </c>
      <c r="S86" s="80">
        <v>0</v>
      </c>
      <c r="T86" s="78">
        <f>SUMPRODUCT(LTA!F86:AJ86,LTA!F$101:AJ$101,LTA!F$103:AJ$103)</f>
        <v>45.54</v>
      </c>
      <c r="U86" s="78">
        <f>SUMPRODUCT(LTA!F86:AJ86,LTA!F$102:AJ$102,LTA!F$103:AJ$103)</f>
        <v>60.94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442.62999999999988</v>
      </c>
      <c r="AB86" s="117">
        <f>-STOA!N86</f>
        <v>0</v>
      </c>
      <c r="AC86">
        <f t="shared" si="3"/>
        <v>19.727468095070549</v>
      </c>
      <c r="AD86">
        <f t="shared" si="4"/>
        <v>2063.3288979068748</v>
      </c>
      <c r="AE86">
        <f>'IDT-1'!B86</f>
        <v>0</v>
      </c>
      <c r="AF86" s="26"/>
      <c r="AG86">
        <f t="shared" si="5"/>
        <v>2063.3288979068748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-79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11.0558</v>
      </c>
      <c r="E87">
        <f>GT_NG!P87</f>
        <v>14.368019382192609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106.37000000000002</v>
      </c>
      <c r="J87">
        <f>Bawana_RLNG!P87</f>
        <v>0</v>
      </c>
      <c r="K87">
        <f>Bawana_Spot!P87</f>
        <v>93.39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1274.6344112815561</v>
      </c>
      <c r="P87" s="77">
        <v>58.85</v>
      </c>
      <c r="Q87" s="77">
        <v>33.369999999999997</v>
      </c>
      <c r="R87" s="80">
        <v>0</v>
      </c>
      <c r="S87" s="80">
        <v>0</v>
      </c>
      <c r="T87" s="78">
        <f>SUMPRODUCT(LTA!F87:AJ87,LTA!F$101:AJ$101,LTA!F$103:AJ$103)</f>
        <v>45.12</v>
      </c>
      <c r="U87" s="78">
        <f>SUMPRODUCT(LTA!F87:AJ87,LTA!F$102:AJ$102,LTA!F$103:AJ$103)</f>
        <v>61.42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6.54</v>
      </c>
      <c r="Z87" s="75">
        <f>IEX!N87</f>
        <v>0</v>
      </c>
      <c r="AA87" s="117">
        <f>STOA!H87</f>
        <v>442.62999999999988</v>
      </c>
      <c r="AB87" s="117">
        <f>-STOA!N87</f>
        <v>0</v>
      </c>
      <c r="AC87">
        <f t="shared" si="3"/>
        <v>19.382800933472947</v>
      </c>
      <c r="AD87">
        <f t="shared" si="4"/>
        <v>2080.7554297302754</v>
      </c>
      <c r="AE87">
        <f>'IDT-1'!B87</f>
        <v>0</v>
      </c>
      <c r="AF87" s="26"/>
      <c r="AG87">
        <f t="shared" si="5"/>
        <v>2080.7554297302754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-51</v>
      </c>
      <c r="AM87" s="75">
        <f>RTM_PXI!H87</f>
        <v>0</v>
      </c>
      <c r="AN87" s="75">
        <f>RTM_PXI!N87</f>
        <v>0</v>
      </c>
      <c r="AO87" s="192">
        <f>GDAM_IEX!H87</f>
        <v>3.39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11.0558</v>
      </c>
      <c r="E88">
        <f>GT_NG!P88</f>
        <v>14.368019382192609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106.37000000000002</v>
      </c>
      <c r="J88">
        <f>Bawana_RLNG!P88</f>
        <v>0</v>
      </c>
      <c r="K88">
        <f>Bawana_Spot!P88</f>
        <v>93.39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1223.8127731795032</v>
      </c>
      <c r="P88" s="77">
        <v>58.85</v>
      </c>
      <c r="Q88" s="77">
        <v>33.369999999999997</v>
      </c>
      <c r="R88" s="80">
        <v>0</v>
      </c>
      <c r="S88" s="80">
        <v>0</v>
      </c>
      <c r="T88" s="78">
        <f>SUMPRODUCT(LTA!F88:AJ88,LTA!F$101:AJ$101,LTA!F$103:AJ$103)</f>
        <v>44.64</v>
      </c>
      <c r="U88" s="78">
        <f>SUMPRODUCT(LTA!F88:AJ88,LTA!F$102:AJ$102,LTA!F$103:AJ$103)</f>
        <v>61.12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538.91999999999996</v>
      </c>
      <c r="AB88" s="117">
        <f>-STOA!N88</f>
        <v>0</v>
      </c>
      <c r="AC88">
        <f t="shared" si="3"/>
        <v>19.679796390652687</v>
      </c>
      <c r="AD88">
        <f t="shared" si="4"/>
        <v>2116.2167961710425</v>
      </c>
      <c r="AE88">
        <f>'IDT-1'!B88</f>
        <v>0</v>
      </c>
      <c r="AF88" s="26"/>
      <c r="AG88">
        <f t="shared" si="5"/>
        <v>2116.2167961710425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-50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11.0558</v>
      </c>
      <c r="E89">
        <f>GT_NG!P89</f>
        <v>14.368019382192609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106.37000000000002</v>
      </c>
      <c r="J89">
        <f>Bawana_RLNG!P89</f>
        <v>0</v>
      </c>
      <c r="K89">
        <f>Bawana_Spot!P89</f>
        <v>93.39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1265.062579476393</v>
      </c>
      <c r="P89" s="77">
        <v>58.85</v>
      </c>
      <c r="Q89" s="77">
        <v>33.369999999999997</v>
      </c>
      <c r="R89" s="80">
        <v>0</v>
      </c>
      <c r="S89" s="80">
        <v>0</v>
      </c>
      <c r="T89" s="78">
        <f>SUMPRODUCT(LTA!F89:AJ89,LTA!F$101:AJ$101,LTA!F$103:AJ$103)</f>
        <v>43.91</v>
      </c>
      <c r="U89" s="78">
        <f>SUMPRODUCT(LTA!F89:AJ89,LTA!F$102:AJ$102,LTA!F$103:AJ$103)</f>
        <v>61.01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538.91999999999996</v>
      </c>
      <c r="AB89" s="117">
        <f>-STOA!N89</f>
        <v>0</v>
      </c>
      <c r="AC89">
        <f t="shared" si="3"/>
        <v>20.283990256686788</v>
      </c>
      <c r="AD89">
        <f t="shared" si="4"/>
        <v>2128.0224086018989</v>
      </c>
      <c r="AE89">
        <f>'IDT-1'!B89</f>
        <v>0</v>
      </c>
      <c r="AF89" s="26"/>
      <c r="AG89">
        <f t="shared" si="5"/>
        <v>2128.0224086018989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-78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11.0558</v>
      </c>
      <c r="E90">
        <f>GT_NG!P90</f>
        <v>14.368019382192609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106.37000000000002</v>
      </c>
      <c r="J90">
        <f>Bawana_RLNG!P90</f>
        <v>0</v>
      </c>
      <c r="K90">
        <f>Bawana_Spot!P90</f>
        <v>93.39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1287.1255899997757</v>
      </c>
      <c r="P90" s="77">
        <v>58.85</v>
      </c>
      <c r="Q90" s="77">
        <v>33.369999999999997</v>
      </c>
      <c r="R90" s="80">
        <v>0</v>
      </c>
      <c r="S90" s="80">
        <v>0</v>
      </c>
      <c r="T90" s="78">
        <f>SUMPRODUCT(LTA!F90:AJ90,LTA!F$101:AJ$101,LTA!F$103:AJ$103)</f>
        <v>43.300000000000004</v>
      </c>
      <c r="U90" s="78">
        <f>SUMPRODUCT(LTA!F90:AJ90,LTA!F$102:AJ$102,LTA!F$103:AJ$103)</f>
        <v>60.809999999999995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3.46</v>
      </c>
      <c r="Z90" s="75">
        <f>IEX!N90</f>
        <v>0</v>
      </c>
      <c r="AA90" s="117">
        <f>STOA!H90</f>
        <v>538.91999999999996</v>
      </c>
      <c r="AB90" s="117">
        <f>-STOA!N90</f>
        <v>0</v>
      </c>
      <c r="AC90">
        <f t="shared" si="3"/>
        <v>20.445233601592797</v>
      </c>
      <c r="AD90">
        <f t="shared" si="4"/>
        <v>2164.2641757803749</v>
      </c>
      <c r="AE90">
        <f>'IDT-1'!B90</f>
        <v>0</v>
      </c>
      <c r="AF90" s="26"/>
      <c r="AG90">
        <f t="shared" si="5"/>
        <v>2164.2641757803749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-69</v>
      </c>
      <c r="AM90" s="75">
        <f>RTM_PXI!H90</f>
        <v>0</v>
      </c>
      <c r="AN90" s="75">
        <f>RTM_PXI!N90</f>
        <v>0</v>
      </c>
      <c r="AO90" s="192">
        <f>GDAM_IEX!H90</f>
        <v>2.69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11.0558</v>
      </c>
      <c r="E91">
        <f>GT_NG!P91</f>
        <v>14.919454329774615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106.37000000000002</v>
      </c>
      <c r="J91">
        <f>Bawana_RLNG!P91</f>
        <v>0</v>
      </c>
      <c r="K91">
        <f>Bawana_Spot!P91</f>
        <v>93.39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1261.6773277636935</v>
      </c>
      <c r="P91" s="77">
        <v>58.85</v>
      </c>
      <c r="Q91" s="77">
        <v>33.369999999999997</v>
      </c>
      <c r="R91" s="80">
        <v>0</v>
      </c>
      <c r="S91" s="80">
        <v>0</v>
      </c>
      <c r="T91" s="78">
        <f>SUMPRODUCT(LTA!F91:AJ91,LTA!F$101:AJ$101,LTA!F$103:AJ$103)</f>
        <v>45.61</v>
      </c>
      <c r="U91" s="78">
        <f>SUMPRODUCT(LTA!F91:AJ91,LTA!F$102:AJ$102,LTA!F$103:AJ$103)</f>
        <v>61.209999999999994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4.12</v>
      </c>
      <c r="Z91" s="75">
        <f>IEX!N91</f>
        <v>0</v>
      </c>
      <c r="AA91" s="117">
        <f>STOA!H91</f>
        <v>536.88</v>
      </c>
      <c r="AB91" s="117">
        <f>-STOA!N91</f>
        <v>0</v>
      </c>
      <c r="AC91">
        <f t="shared" si="3"/>
        <v>20.015970460921306</v>
      </c>
      <c r="AD91">
        <f t="shared" si="4"/>
        <v>2164.1266116325464</v>
      </c>
      <c r="AE91">
        <f>'IDT-1'!B91</f>
        <v>30</v>
      </c>
      <c r="AF91" s="26"/>
      <c r="AG91">
        <f t="shared" si="5"/>
        <v>2194.1266116325464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-45</v>
      </c>
      <c r="AM91" s="75">
        <f>RTM_PXI!H91</f>
        <v>0</v>
      </c>
      <c r="AN91" s="75">
        <f>RTM_PXI!N91</f>
        <v>0</v>
      </c>
      <c r="AO91" s="192">
        <f>GDAM_IEX!H91</f>
        <v>1.69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11.0558</v>
      </c>
      <c r="E92">
        <f>GT_NG!P92</f>
        <v>14.919454329774615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106.37000000000002</v>
      </c>
      <c r="J92">
        <f>Bawana_RLNG!P92</f>
        <v>0</v>
      </c>
      <c r="K92">
        <f>Bawana_Spot!P92</f>
        <v>93.39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1253.7948656035371</v>
      </c>
      <c r="P92" s="77">
        <v>58.85</v>
      </c>
      <c r="Q92" s="77">
        <v>33.369999999999997</v>
      </c>
      <c r="R92" s="80">
        <v>0</v>
      </c>
      <c r="S92" s="80">
        <v>0</v>
      </c>
      <c r="T92" s="78">
        <f>SUMPRODUCT(LTA!F92:AJ92,LTA!F$101:AJ$101,LTA!F$103:AJ$103)</f>
        <v>46.37</v>
      </c>
      <c r="U92" s="78">
        <f>SUMPRODUCT(LTA!F92:AJ92,LTA!F$102:AJ$102,LTA!F$103:AJ$103)</f>
        <v>61.58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3.88</v>
      </c>
      <c r="Z92" s="75">
        <f>IEX!N92</f>
        <v>0</v>
      </c>
      <c r="AA92" s="117">
        <f>STOA!H92</f>
        <v>536.88</v>
      </c>
      <c r="AB92" s="117">
        <f>-STOA!N92</f>
        <v>0</v>
      </c>
      <c r="AC92">
        <f t="shared" si="3"/>
        <v>19.821880881079004</v>
      </c>
      <c r="AD92">
        <f t="shared" si="4"/>
        <v>2172.3982390522328</v>
      </c>
      <c r="AE92">
        <f>'IDT-1'!B92</f>
        <v>48</v>
      </c>
      <c r="AF92" s="26"/>
      <c r="AG92">
        <f t="shared" si="5"/>
        <v>2220.3982390522328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-30</v>
      </c>
      <c r="AM92" s="75">
        <f>RTM_PXI!H92</f>
        <v>0</v>
      </c>
      <c r="AN92" s="75">
        <f>RTM_PXI!N92</f>
        <v>0</v>
      </c>
      <c r="AO92" s="192">
        <f>GDAM_IEX!H92</f>
        <v>1.76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11.0558</v>
      </c>
      <c r="E93">
        <f>GT_NG!P93</f>
        <v>14.919454329774615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106.37000000000002</v>
      </c>
      <c r="J93">
        <f>Bawana_RLNG!P93</f>
        <v>0</v>
      </c>
      <c r="K93">
        <f>Bawana_Spot!P93</f>
        <v>93.390000000000015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1244.8697098967107</v>
      </c>
      <c r="P93" s="77">
        <v>58.85</v>
      </c>
      <c r="Q93" s="77">
        <v>33.369999999999997</v>
      </c>
      <c r="R93" s="80">
        <v>0</v>
      </c>
      <c r="S93" s="80">
        <v>0</v>
      </c>
      <c r="T93" s="78">
        <f>SUMPRODUCT(LTA!F93:AJ93,LTA!F$101:AJ$101,LTA!F$103:AJ$103)</f>
        <v>46.449999999999996</v>
      </c>
      <c r="U93" s="78">
        <f>SUMPRODUCT(LTA!F93:AJ93,LTA!F$102:AJ$102,LTA!F$103:AJ$103)</f>
        <v>62.26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3.66</v>
      </c>
      <c r="Z93" s="75">
        <f>IEX!N93</f>
        <v>0</v>
      </c>
      <c r="AA93" s="117">
        <f>STOA!H93</f>
        <v>536.88</v>
      </c>
      <c r="AB93" s="117">
        <f>-STOA!N93</f>
        <v>0</v>
      </c>
      <c r="AC93">
        <f t="shared" si="3"/>
        <v>19.809358403514295</v>
      </c>
      <c r="AD93">
        <f t="shared" si="4"/>
        <v>2156.9256058229707</v>
      </c>
      <c r="AE93">
        <f>'IDT-1'!B93</f>
        <v>79</v>
      </c>
      <c r="AF93" s="26"/>
      <c r="AG93">
        <f t="shared" si="5"/>
        <v>2235.9256058229707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-37</v>
      </c>
      <c r="AM93" s="75">
        <f>RTM_PXI!H93</f>
        <v>0</v>
      </c>
      <c r="AN93" s="75">
        <f>RTM_PXI!N93</f>
        <v>0</v>
      </c>
      <c r="AO93" s="192">
        <f>GDAM_IEX!H93</f>
        <v>1.66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11.0558</v>
      </c>
      <c r="E94">
        <f>GT_NG!P94</f>
        <v>14.919454329774615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106.37000000000002</v>
      </c>
      <c r="J94">
        <f>Bawana_RLNG!P94</f>
        <v>0</v>
      </c>
      <c r="K94">
        <f>Bawana_Spot!P94</f>
        <v>137.59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1230.3223100959744</v>
      </c>
      <c r="P94" s="77">
        <v>58.85</v>
      </c>
      <c r="Q94" s="77">
        <v>33.369999999999997</v>
      </c>
      <c r="R94" s="80">
        <v>0</v>
      </c>
      <c r="S94" s="80">
        <v>0</v>
      </c>
      <c r="T94" s="78">
        <f>SUMPRODUCT(LTA!F94:AJ94,LTA!F$101:AJ$101,LTA!F$103:AJ$103)</f>
        <v>46.05</v>
      </c>
      <c r="U94" s="78">
        <f>SUMPRODUCT(LTA!F94:AJ94,LTA!F$102:AJ$102,LTA!F$103:AJ$103)</f>
        <v>62.49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3.54</v>
      </c>
      <c r="Z94" s="75">
        <f>IEX!N94</f>
        <v>0</v>
      </c>
      <c r="AA94" s="117">
        <f>STOA!H94</f>
        <v>536.88</v>
      </c>
      <c r="AB94" s="117">
        <f>-STOA!N94</f>
        <v>0</v>
      </c>
      <c r="AC94">
        <f t="shared" si="3"/>
        <v>20.27141821827831</v>
      </c>
      <c r="AD94">
        <f t="shared" si="4"/>
        <v>2162.7661462074707</v>
      </c>
      <c r="AE94">
        <f>'IDT-1'!B94</f>
        <v>86</v>
      </c>
      <c r="AF94" s="26"/>
      <c r="AG94">
        <f t="shared" si="5"/>
        <v>2248.7661462074707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-60</v>
      </c>
      <c r="AM94" s="75">
        <f>RTM_PXI!H94</f>
        <v>0</v>
      </c>
      <c r="AN94" s="75">
        <f>RTM_PXI!N94</f>
        <v>0</v>
      </c>
      <c r="AO94" s="192">
        <f>GDAM_IEX!H94</f>
        <v>1.6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11.0558</v>
      </c>
      <c r="E95">
        <f>GT_NG!P95</f>
        <v>14.919454329774615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106.37000000000002</v>
      </c>
      <c r="J95">
        <f>Bawana_RLNG!P95</f>
        <v>0</v>
      </c>
      <c r="K95">
        <f>Bawana_Spot!P95</f>
        <v>155.75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1202.2754076164217</v>
      </c>
      <c r="P95" s="77">
        <v>58.85</v>
      </c>
      <c r="Q95" s="77">
        <v>33.369999999999997</v>
      </c>
      <c r="R95" s="80">
        <v>0</v>
      </c>
      <c r="S95" s="80">
        <v>0</v>
      </c>
      <c r="T95" s="78">
        <f>SUMPRODUCT(LTA!F95:AJ95,LTA!F$101:AJ$101,LTA!F$103:AJ$103)</f>
        <v>42.93</v>
      </c>
      <c r="U95" s="78">
        <f>SUMPRODUCT(LTA!F95:AJ95,LTA!F$102:AJ$102,LTA!F$103:AJ$103)</f>
        <v>60.78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3.72</v>
      </c>
      <c r="Z95" s="75">
        <f>IEX!N95</f>
        <v>0</v>
      </c>
      <c r="AA95" s="117">
        <f>STOA!H95</f>
        <v>585.02</v>
      </c>
      <c r="AB95" s="117">
        <f>-STOA!N95</f>
        <v>0</v>
      </c>
      <c r="AC95">
        <f t="shared" si="3"/>
        <v>20.516408711325081</v>
      </c>
      <c r="AD95">
        <f t="shared" si="4"/>
        <v>2202.4142532348715</v>
      </c>
      <c r="AE95">
        <f>'IDT-1'!B95</f>
        <v>37</v>
      </c>
      <c r="AF95" s="26"/>
      <c r="AG95">
        <f t="shared" si="5"/>
        <v>2239.4142532348715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-54</v>
      </c>
      <c r="AM95" s="75">
        <f>RTM_PXI!H95</f>
        <v>0</v>
      </c>
      <c r="AN95" s="75">
        <f>RTM_PXI!N95</f>
        <v>0</v>
      </c>
      <c r="AO95" s="192">
        <f>GDAM_IEX!H95</f>
        <v>1.89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11.0558</v>
      </c>
      <c r="E96">
        <f>GT_NG!P96</f>
        <v>14.919454329774615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106.37000000000002</v>
      </c>
      <c r="J96">
        <f>Bawana_RLNG!P96</f>
        <v>0</v>
      </c>
      <c r="K96">
        <f>Bawana_Spot!P96</f>
        <v>155.75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1185.4552350343663</v>
      </c>
      <c r="P96" s="77">
        <v>58.85</v>
      </c>
      <c r="Q96" s="77">
        <v>33.369999999999997</v>
      </c>
      <c r="R96" s="80">
        <v>0</v>
      </c>
      <c r="S96" s="80">
        <v>0</v>
      </c>
      <c r="T96" s="78">
        <f>SUMPRODUCT(LTA!F96:AJ96,LTA!F$101:AJ$101,LTA!F$103:AJ$103)</f>
        <v>42.650000000000006</v>
      </c>
      <c r="U96" s="78">
        <f>SUMPRODUCT(LTA!F96:AJ96,LTA!F$102:AJ$102,LTA!F$103:AJ$103)</f>
        <v>59.28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3.76</v>
      </c>
      <c r="Z96" s="75">
        <f>IEX!N96</f>
        <v>0</v>
      </c>
      <c r="AA96" s="117">
        <f>STOA!H96</f>
        <v>585.02</v>
      </c>
      <c r="AB96" s="117">
        <f>-STOA!N96</f>
        <v>0</v>
      </c>
      <c r="AC96">
        <f t="shared" si="3"/>
        <v>20.121279877025913</v>
      </c>
      <c r="AD96">
        <f t="shared" si="4"/>
        <v>2210.1392094871153</v>
      </c>
      <c r="AE96">
        <f>'IDT-1'!B96</f>
        <v>47</v>
      </c>
      <c r="AF96" s="26"/>
      <c r="AG96">
        <f t="shared" si="5"/>
        <v>2257.1392094871153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-28</v>
      </c>
      <c r="AM96" s="75">
        <f>RTM_PXI!H96</f>
        <v>0</v>
      </c>
      <c r="AN96" s="75">
        <f>RTM_PXI!N96</f>
        <v>0</v>
      </c>
      <c r="AO96" s="192">
        <f>GDAM_IEX!H96</f>
        <v>1.78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11.0558</v>
      </c>
      <c r="E97">
        <f>GT_NG!P97</f>
        <v>14.919454329774615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106.37000000000002</v>
      </c>
      <c r="J97">
        <f>Bawana_RLNG!P97</f>
        <v>0</v>
      </c>
      <c r="K97">
        <f>Bawana_Spot!P97</f>
        <v>155.75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1173.0253938891306</v>
      </c>
      <c r="P97" s="77">
        <v>58.85</v>
      </c>
      <c r="Q97" s="77">
        <v>33.369999999999997</v>
      </c>
      <c r="R97" s="80">
        <v>0</v>
      </c>
      <c r="S97" s="80">
        <v>0</v>
      </c>
      <c r="T97" s="78">
        <f>SUMPRODUCT(LTA!F97:AJ97,LTA!F$101:AJ$101,LTA!F$103:AJ$103)</f>
        <v>42.830000000000005</v>
      </c>
      <c r="U97" s="78">
        <f>SUMPRODUCT(LTA!F97:AJ97,LTA!F$102:AJ$102,LTA!F$103:AJ$103)</f>
        <v>58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3.77</v>
      </c>
      <c r="Z97" s="75">
        <f>IEX!N97</f>
        <v>0</v>
      </c>
      <c r="AA97" s="117">
        <f>STOA!H97</f>
        <v>585.02</v>
      </c>
      <c r="AB97" s="117">
        <f>-STOA!N97</f>
        <v>0</v>
      </c>
      <c r="AC97">
        <f t="shared" si="3"/>
        <v>19.914843999725878</v>
      </c>
      <c r="AD97">
        <f t="shared" si="4"/>
        <v>2206.9758042191788</v>
      </c>
      <c r="AE97">
        <f>'IDT-1'!B97</f>
        <v>29</v>
      </c>
      <c r="AF97" s="26"/>
      <c r="AG97">
        <f t="shared" si="5"/>
        <v>2235.9758042191788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-18</v>
      </c>
      <c r="AM97" s="75">
        <f>RTM_PXI!H97</f>
        <v>0</v>
      </c>
      <c r="AN97" s="75">
        <f>RTM_PXI!N97</f>
        <v>0</v>
      </c>
      <c r="AO97" s="192">
        <f>GDAM_IEX!H97</f>
        <v>1.93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11.0558</v>
      </c>
      <c r="E98">
        <f>GT_NG!P98</f>
        <v>14.919454329774615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106.37000000000002</v>
      </c>
      <c r="J98">
        <f>Bawana_RLNG!P98</f>
        <v>0</v>
      </c>
      <c r="K98">
        <f>Bawana_Spot!P98</f>
        <v>155.75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1165.9068697260989</v>
      </c>
      <c r="P98" s="77">
        <v>58.85</v>
      </c>
      <c r="Q98" s="77">
        <v>33.369999999999997</v>
      </c>
      <c r="R98" s="80">
        <v>0</v>
      </c>
      <c r="S98" s="80">
        <v>0</v>
      </c>
      <c r="T98" s="78">
        <f>SUMPRODUCT(LTA!F98:AJ98,LTA!F$101:AJ$101,LTA!F$103:AJ$103)</f>
        <v>43.63</v>
      </c>
      <c r="U98" s="78">
        <f>SUMPRODUCT(LTA!F98:AJ98,LTA!F$102:AJ$102,LTA!F$103:AJ$103)</f>
        <v>56.79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3.27</v>
      </c>
      <c r="Z98" s="75">
        <f>IEX!N98</f>
        <v>0</v>
      </c>
      <c r="AA98" s="117">
        <f>STOA!H98</f>
        <v>585.02</v>
      </c>
      <c r="AB98" s="117">
        <f>-STOA!N98</f>
        <v>0</v>
      </c>
      <c r="AC98">
        <f t="shared" si="3"/>
        <v>19.806392477002422</v>
      </c>
      <c r="AD98">
        <f t="shared" si="4"/>
        <v>2202.7957315788708</v>
      </c>
      <c r="AE98">
        <f>'IDT-1'!B98</f>
        <v>0</v>
      </c>
      <c r="AF98" s="26"/>
      <c r="AG98">
        <f t="shared" si="5"/>
        <v>2202.7957315788708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-14</v>
      </c>
      <c r="AM98" s="75">
        <f>RTM_PXI!H98</f>
        <v>0</v>
      </c>
      <c r="AN98" s="75">
        <f>RTM_PXI!N98</f>
        <v>0</v>
      </c>
      <c r="AO98" s="192">
        <f>GDAM_IEX!H98</f>
        <v>1.67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0.25819465000000014</v>
      </c>
      <c r="E99">
        <f t="shared" si="6"/>
        <v>0.31100475655311854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2.3285527390651799</v>
      </c>
      <c r="J99">
        <f t="shared" si="6"/>
        <v>0</v>
      </c>
      <c r="K99">
        <f t="shared" si="6"/>
        <v>0.60142302189548791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25.788958005142426</v>
      </c>
      <c r="P99" s="77">
        <f t="shared" si="6"/>
        <v>1.4127200000000011</v>
      </c>
      <c r="Q99" s="77">
        <f t="shared" si="6"/>
        <v>0.74851049423789073</v>
      </c>
      <c r="R99" s="80">
        <f t="shared" si="6"/>
        <v>0.49073250000000007</v>
      </c>
      <c r="S99" s="80">
        <f t="shared" si="6"/>
        <v>0</v>
      </c>
      <c r="T99" s="78">
        <f t="shared" si="6"/>
        <v>3.7493550000000004</v>
      </c>
      <c r="U99" s="78">
        <f t="shared" si="6"/>
        <v>1.1766700000000003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1.7144999999999997E-2</v>
      </c>
      <c r="Z99" s="75">
        <f t="shared" si="6"/>
        <v>-0.64300000000000002</v>
      </c>
      <c r="AA99" s="117">
        <f t="shared" si="6"/>
        <v>12.357202499999984</v>
      </c>
      <c r="AB99" s="117">
        <f t="shared" si="6"/>
        <v>0</v>
      </c>
      <c r="AC99">
        <f t="shared" si="6"/>
        <v>0.46105113155357513</v>
      </c>
      <c r="AD99">
        <f t="shared" si="6"/>
        <v>45.830160035340505</v>
      </c>
      <c r="AE99">
        <f t="shared" si="6"/>
        <v>0.10825</v>
      </c>
      <c r="AG99">
        <f t="shared" si="6"/>
        <v>45.93841003534051</v>
      </c>
      <c r="AI99">
        <f t="shared" si="6"/>
        <v>0</v>
      </c>
      <c r="AJ99">
        <f t="shared" si="6"/>
        <v>0</v>
      </c>
      <c r="AK99">
        <f t="shared" si="6"/>
        <v>8.0752500000000019E-2</v>
      </c>
      <c r="AL99">
        <f t="shared" si="6"/>
        <v>-2.3940000000000001</v>
      </c>
      <c r="AM99">
        <f t="shared" si="6"/>
        <v>0</v>
      </c>
      <c r="AN99">
        <f t="shared" si="6"/>
        <v>0</v>
      </c>
      <c r="AO99">
        <f t="shared" si="6"/>
        <v>6.9900000000000006E-3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45034</v>
      </c>
      <c r="B1" s="243"/>
      <c r="C1" s="243"/>
      <c r="D1" s="248" t="s">
        <v>484</v>
      </c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43" t="s">
        <v>200</v>
      </c>
      <c r="M1" s="243" t="s">
        <v>201</v>
      </c>
      <c r="N1" s="243" t="s">
        <v>202</v>
      </c>
      <c r="O1" s="243" t="s">
        <v>197</v>
      </c>
      <c r="P1" s="244" t="s">
        <v>143</v>
      </c>
      <c r="Q1" s="244" t="s">
        <v>144</v>
      </c>
      <c r="R1" s="247" t="s">
        <v>339</v>
      </c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5" t="s">
        <v>335</v>
      </c>
      <c r="Y1" s="242" t="s">
        <v>223</v>
      </c>
      <c r="Z1" s="242" t="s">
        <v>224</v>
      </c>
      <c r="AA1" s="246" t="s">
        <v>198</v>
      </c>
      <c r="AB1" s="246" t="s">
        <v>199</v>
      </c>
      <c r="AC1" s="27" t="s">
        <v>189</v>
      </c>
      <c r="AD1" s="235" t="s">
        <v>142</v>
      </c>
      <c r="AG1" s="235" t="s">
        <v>278</v>
      </c>
      <c r="AI1" s="242" t="s">
        <v>384</v>
      </c>
      <c r="AJ1" s="242" t="s">
        <v>411</v>
      </c>
      <c r="AK1" s="242" t="s">
        <v>386</v>
      </c>
      <c r="AL1" s="242" t="s">
        <v>387</v>
      </c>
      <c r="AM1" s="242" t="s">
        <v>388</v>
      </c>
      <c r="AN1" s="242" t="s">
        <v>389</v>
      </c>
      <c r="AO1" s="241" t="s">
        <v>412</v>
      </c>
      <c r="AP1" s="241" t="s">
        <v>413</v>
      </c>
      <c r="AQ1" s="241" t="s">
        <v>414</v>
      </c>
      <c r="AR1" s="241" t="s">
        <v>415</v>
      </c>
    </row>
    <row r="2" spans="1:44">
      <c r="A2" s="27" t="s">
        <v>44</v>
      </c>
      <c r="B2" s="243"/>
      <c r="C2" s="243"/>
      <c r="D2" s="248"/>
      <c r="E2" s="235"/>
      <c r="F2" s="235"/>
      <c r="G2" s="235"/>
      <c r="H2" s="235"/>
      <c r="I2" s="235"/>
      <c r="J2" s="235"/>
      <c r="K2" s="235"/>
      <c r="L2" s="243"/>
      <c r="M2" s="243"/>
      <c r="N2" s="243"/>
      <c r="O2" s="243"/>
      <c r="P2" s="244"/>
      <c r="Q2" s="244"/>
      <c r="R2" s="247"/>
      <c r="S2" s="79"/>
      <c r="T2" s="82" t="s">
        <v>315</v>
      </c>
      <c r="U2" s="245"/>
      <c r="V2" s="107" t="s">
        <v>304</v>
      </c>
      <c r="W2" s="107" t="s">
        <v>304</v>
      </c>
      <c r="X2" s="235"/>
      <c r="Y2" s="242"/>
      <c r="Z2" s="242"/>
      <c r="AA2" s="246"/>
      <c r="AB2" s="246"/>
      <c r="AC2" s="27">
        <f>Allocation!J1/100</f>
        <v>8.8000000000000005E-3</v>
      </c>
      <c r="AD2" s="235"/>
      <c r="AE2" t="s">
        <v>276</v>
      </c>
      <c r="AG2" s="235"/>
      <c r="AI2" s="242"/>
      <c r="AJ2" s="242"/>
      <c r="AK2" s="242"/>
      <c r="AL2" s="242"/>
      <c r="AM2" s="242"/>
      <c r="AN2" s="242"/>
      <c r="AO2" s="241"/>
      <c r="AP2" s="241"/>
      <c r="AQ2" s="241"/>
      <c r="AR2" s="241"/>
    </row>
    <row r="3" spans="1:44">
      <c r="A3" t="s">
        <v>45</v>
      </c>
      <c r="D3">
        <f>TWEPL!Q3</f>
        <v>6.2990999999999993</v>
      </c>
      <c r="E3">
        <f>GT_NG!Q3</f>
        <v>8.1792073520964959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56.7</v>
      </c>
      <c r="J3">
        <f>Bawana_RLNG!Q3</f>
        <v>0</v>
      </c>
      <c r="K3">
        <f>Bawana_Spot!Q3</f>
        <v>19.996827411167512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688.91569567852639</v>
      </c>
      <c r="P3" s="77">
        <v>34.03</v>
      </c>
      <c r="Q3" s="77">
        <v>19.309999999999999</v>
      </c>
      <c r="R3" s="80">
        <v>0</v>
      </c>
      <c r="S3" s="80">
        <v>0</v>
      </c>
      <c r="T3" s="78">
        <f>SUMPRODUCT(LTA!F3:AJ3,LTA!F$101:AJ$101,LTA!F$104:AJ$104)</f>
        <v>43.55</v>
      </c>
      <c r="U3" s="78">
        <f>SUMPRODUCT(LTA!F3:AJ3,LTA!F$102:AJ$102,LTA!F$104:AJ$104)</f>
        <v>117.31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0.53</v>
      </c>
      <c r="AB3" s="117">
        <f>-STOA!O3</f>
        <v>0</v>
      </c>
      <c r="AC3">
        <f>SUMIF(B3:AB3,"&gt;0")*$AC$2-SUMIF(B3:AB3,"&lt;0")*($AC$2/(1-$AC$2))+SUMIF(AI3:AR3,"&gt;0")*$AC$2-SUMIF(AI3:AR3,"&lt;0")*($AC$2/(1-$AC$2))</f>
        <v>8.7544233078877554</v>
      </c>
      <c r="AD3">
        <f>SUM(B3:AB3,AI3:AR3)-AC3</f>
        <v>986.06640713390254</v>
      </c>
      <c r="AE3">
        <f>'IDT-1'!C3</f>
        <v>110</v>
      </c>
      <c r="AF3" s="26"/>
      <c r="AG3">
        <f>SUM(AD3:AF3)</f>
        <v>1096.0664071339024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6.2990999999999993</v>
      </c>
      <c r="E4">
        <f>GT_NG!Q4</f>
        <v>8.1792073520964959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56.7</v>
      </c>
      <c r="J4">
        <f>Bawana_RLNG!Q4</f>
        <v>0</v>
      </c>
      <c r="K4">
        <f>Bawana_Spot!Q4</f>
        <v>19.996827411167512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685.47955116652645</v>
      </c>
      <c r="P4" s="77">
        <v>34.03</v>
      </c>
      <c r="Q4" s="77">
        <v>19.309999999999999</v>
      </c>
      <c r="R4" s="80">
        <v>0</v>
      </c>
      <c r="S4" s="80">
        <v>0</v>
      </c>
      <c r="T4" s="78">
        <f>SUMPRODUCT(LTA!F4:AJ4,LTA!F$101:AJ$101,LTA!F$104:AJ$104)</f>
        <v>42.86</v>
      </c>
      <c r="U4" s="78">
        <f>SUMPRODUCT(LTA!F4:AJ4,LTA!F$102:AJ$102,LTA!F$104:AJ$104)</f>
        <v>117.28999999999999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0.53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8.7179372361821557</v>
      </c>
      <c r="AD4">
        <f t="shared" ref="AD4:AD67" si="1">SUM(B4:AB4,AI4:AR4)-AC4</f>
        <v>981.95674869360823</v>
      </c>
      <c r="AE4">
        <f>'IDT-1'!C4</f>
        <v>95</v>
      </c>
      <c r="AF4" s="26"/>
      <c r="AG4">
        <f t="shared" ref="AG4:AG67" si="2">SUM(AD4:AF4)</f>
        <v>1076.9567486936082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6.2990999999999993</v>
      </c>
      <c r="E5">
        <f>GT_NG!Q5</f>
        <v>8.1792073520964959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56.7</v>
      </c>
      <c r="J5">
        <f>Bawana_RLNG!Q5</f>
        <v>0</v>
      </c>
      <c r="K5">
        <f>Bawana_Spot!Q5</f>
        <v>19.996827411167512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682.34327398647008</v>
      </c>
      <c r="P5" s="77">
        <v>34.03</v>
      </c>
      <c r="Q5" s="77">
        <v>19.309999999999999</v>
      </c>
      <c r="R5" s="80">
        <v>0</v>
      </c>
      <c r="S5" s="80">
        <v>0</v>
      </c>
      <c r="T5" s="78">
        <f>SUMPRODUCT(LTA!F5:AJ5,LTA!F$101:AJ$101,LTA!F$104:AJ$104)</f>
        <v>42.28</v>
      </c>
      <c r="U5" s="78">
        <f>SUMPRODUCT(LTA!F5:AJ5,LTA!F$102:AJ$102,LTA!F$104:AJ$104)</f>
        <v>117.23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0.53</v>
      </c>
      <c r="AB5" s="117">
        <f>-STOA!O5</f>
        <v>0</v>
      </c>
      <c r="AC5">
        <f t="shared" si="0"/>
        <v>8.7734872722196133</v>
      </c>
      <c r="AD5">
        <f t="shared" si="1"/>
        <v>968.12492147751436</v>
      </c>
      <c r="AE5">
        <f>'IDT-1'!C5</f>
        <v>85</v>
      </c>
      <c r="AF5" s="26"/>
      <c r="AG5">
        <f t="shared" si="2"/>
        <v>1053.1249214775144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-10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6.2990999999999993</v>
      </c>
      <c r="E6">
        <f>GT_NG!Q6</f>
        <v>8.1792073520964959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56.7</v>
      </c>
      <c r="J6">
        <f>Bawana_RLNG!Q6</f>
        <v>0</v>
      </c>
      <c r="K6">
        <f>Bawana_Spot!Q6</f>
        <v>19.996827411167512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682.22190307906612</v>
      </c>
      <c r="P6" s="77">
        <v>34.03</v>
      </c>
      <c r="Q6" s="77">
        <v>19.309999999999999</v>
      </c>
      <c r="R6" s="80">
        <v>0</v>
      </c>
      <c r="S6" s="80">
        <v>0</v>
      </c>
      <c r="T6" s="78">
        <f>SUMPRODUCT(LTA!F6:AJ6,LTA!F$101:AJ$101,LTA!F$104:AJ$104)</f>
        <v>41.7</v>
      </c>
      <c r="U6" s="78">
        <f>SUMPRODUCT(LTA!F6:AJ6,LTA!F$102:AJ$102,LTA!F$104:AJ$104)</f>
        <v>117.23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0.53</v>
      </c>
      <c r="AB6" s="117">
        <f>-STOA!O6</f>
        <v>0</v>
      </c>
      <c r="AC6">
        <f t="shared" si="0"/>
        <v>8.767315208234459</v>
      </c>
      <c r="AD6">
        <f t="shared" si="1"/>
        <v>967.4297226340957</v>
      </c>
      <c r="AE6">
        <f>'IDT-1'!C6</f>
        <v>70</v>
      </c>
      <c r="AF6" s="26"/>
      <c r="AG6">
        <f t="shared" si="2"/>
        <v>1037.4297226340957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-10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6.2990999999999993</v>
      </c>
      <c r="E7">
        <f>GT_NG!Q7</f>
        <v>8.1792073520964959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56.7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682.53814371271164</v>
      </c>
      <c r="P7" s="77">
        <v>34.03</v>
      </c>
      <c r="Q7" s="77">
        <v>19.309999999999999</v>
      </c>
      <c r="R7" s="80">
        <v>0</v>
      </c>
      <c r="S7" s="80">
        <v>0</v>
      </c>
      <c r="T7" s="78">
        <f>SUMPRODUCT(LTA!F7:AJ7,LTA!F$101:AJ$101,LTA!F$104:AJ$104)</f>
        <v>41.66</v>
      </c>
      <c r="U7" s="78">
        <f>SUMPRODUCT(LTA!F7:AJ7,LTA!F$102:AJ$102,LTA!F$104:AJ$104)</f>
        <v>117.24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0.53</v>
      </c>
      <c r="AB7" s="117">
        <f>-STOA!O7</f>
        <v>0</v>
      </c>
      <c r="AC7">
        <f t="shared" si="0"/>
        <v>8.505080769370311</v>
      </c>
      <c r="AD7">
        <f t="shared" si="1"/>
        <v>957.98137029543761</v>
      </c>
      <c r="AE7">
        <f>'IDT-1'!C7</f>
        <v>45</v>
      </c>
      <c r="AF7" s="26"/>
      <c r="AG7">
        <f t="shared" si="2"/>
        <v>1002.9813702954376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6.2990999999999993</v>
      </c>
      <c r="E8">
        <f>GT_NG!Q8</f>
        <v>8.1792073520964959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56.7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679.34297209657143</v>
      </c>
      <c r="P8" s="77">
        <v>34.03</v>
      </c>
      <c r="Q8" s="77">
        <v>19.309999999999999</v>
      </c>
      <c r="R8" s="80">
        <v>0</v>
      </c>
      <c r="S8" s="80">
        <v>0</v>
      </c>
      <c r="T8" s="78">
        <f>SUMPRODUCT(LTA!F8:AJ8,LTA!F$101:AJ$101,LTA!F$104:AJ$104)</f>
        <v>41.7</v>
      </c>
      <c r="U8" s="78">
        <f>SUMPRODUCT(LTA!F8:AJ8,LTA!F$102:AJ$102,LTA!F$104:AJ$104)</f>
        <v>117.16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0.53</v>
      </c>
      <c r="AB8" s="117">
        <f>-STOA!O8</f>
        <v>0</v>
      </c>
      <c r="AC8">
        <f t="shared" si="0"/>
        <v>8.4766112591482763</v>
      </c>
      <c r="AD8">
        <f t="shared" si="1"/>
        <v>954.7746681895195</v>
      </c>
      <c r="AE8">
        <f>'IDT-1'!C8</f>
        <v>30</v>
      </c>
      <c r="AF8" s="26"/>
      <c r="AG8">
        <f t="shared" si="2"/>
        <v>984.7746681895195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6.2990999999999993</v>
      </c>
      <c r="E9">
        <f>GT_NG!Q9</f>
        <v>7.7197013210798398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56.7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677.37189651181075</v>
      </c>
      <c r="P9" s="77">
        <v>34.03</v>
      </c>
      <c r="Q9" s="77">
        <v>19.309999999999999</v>
      </c>
      <c r="R9" s="80">
        <v>0</v>
      </c>
      <c r="S9" s="80">
        <v>0</v>
      </c>
      <c r="T9" s="78">
        <f>SUMPRODUCT(LTA!F9:AJ9,LTA!F$101:AJ$101,LTA!F$104:AJ$104)</f>
        <v>41.81</v>
      </c>
      <c r="U9" s="78">
        <f>SUMPRODUCT(LTA!F9:AJ9,LTA!F$102:AJ$102,LTA!F$104:AJ$104)</f>
        <v>117.09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0.53</v>
      </c>
      <c r="AB9" s="117">
        <f>-STOA!O9</f>
        <v>0</v>
      </c>
      <c r="AC9">
        <f t="shared" si="0"/>
        <v>8.4555741409294356</v>
      </c>
      <c r="AD9">
        <f t="shared" si="1"/>
        <v>952.40512369196097</v>
      </c>
      <c r="AE9">
        <f>'IDT-1'!C9</f>
        <v>10</v>
      </c>
      <c r="AF9" s="26"/>
      <c r="AG9">
        <f t="shared" si="2"/>
        <v>962.40512369196097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6.2990999999999993</v>
      </c>
      <c r="E10">
        <f>GT_NG!Q10</f>
        <v>7.7197013210798398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56.7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677.37189651181075</v>
      </c>
      <c r="P10" s="77">
        <v>34.03</v>
      </c>
      <c r="Q10" s="77">
        <v>19.309999999999999</v>
      </c>
      <c r="R10" s="80">
        <v>0</v>
      </c>
      <c r="S10" s="80">
        <v>0</v>
      </c>
      <c r="T10" s="78">
        <f>SUMPRODUCT(LTA!F10:AJ10,LTA!F$101:AJ$101,LTA!F$104:AJ$104)</f>
        <v>41.98</v>
      </c>
      <c r="U10" s="78">
        <f>SUMPRODUCT(LTA!F10:AJ10,LTA!F$102:AJ$102,LTA!F$104:AJ$104)</f>
        <v>118.64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-10</v>
      </c>
      <c r="AA10" s="117">
        <f>STOA!I10</f>
        <v>0.53</v>
      </c>
      <c r="AB10" s="117">
        <f>-STOA!O10</f>
        <v>0</v>
      </c>
      <c r="AC10">
        <f t="shared" si="0"/>
        <v>8.5594914161513884</v>
      </c>
      <c r="AD10">
        <f t="shared" si="1"/>
        <v>944.02120641673901</v>
      </c>
      <c r="AE10">
        <f>'IDT-1'!C10</f>
        <v>0</v>
      </c>
      <c r="AF10" s="26"/>
      <c r="AG10">
        <f t="shared" si="2"/>
        <v>944.02120641673901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6.2990999999999993</v>
      </c>
      <c r="E11">
        <f>GT_NG!Q11</f>
        <v>7.7197013210798398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56.7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700.40944978945072</v>
      </c>
      <c r="P11" s="77">
        <v>34.03</v>
      </c>
      <c r="Q11" s="77">
        <v>19.309999999999999</v>
      </c>
      <c r="R11" s="80">
        <v>0</v>
      </c>
      <c r="S11" s="80">
        <v>0</v>
      </c>
      <c r="T11" s="78">
        <f>SUMPRODUCT(LTA!F11:AJ11,LTA!F$101:AJ$101,LTA!F$104:AJ$104)</f>
        <v>45.11</v>
      </c>
      <c r="U11" s="78">
        <f>SUMPRODUCT(LTA!F11:AJ11,LTA!F$102:AJ$102,LTA!F$104:AJ$104)</f>
        <v>118.63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-25</v>
      </c>
      <c r="AA11" s="117">
        <f>STOA!I11</f>
        <v>0.53</v>
      </c>
      <c r="AB11" s="117">
        <f>-STOA!O11</f>
        <v>0</v>
      </c>
      <c r="AC11">
        <f t="shared" si="0"/>
        <v>9.1004123482714565</v>
      </c>
      <c r="AD11">
        <f t="shared" si="1"/>
        <v>934.63783876225898</v>
      </c>
      <c r="AE11">
        <f>'IDT-1'!C11</f>
        <v>0</v>
      </c>
      <c r="AF11" s="26"/>
      <c r="AG11">
        <f t="shared" si="2"/>
        <v>934.63783876225898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-20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6.2990999999999993</v>
      </c>
      <c r="E12">
        <f>GT_NG!Q12</f>
        <v>7.7177030645641178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56.7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686.37421190143198</v>
      </c>
      <c r="P12" s="77">
        <v>34.03</v>
      </c>
      <c r="Q12" s="77">
        <v>19.309999999999999</v>
      </c>
      <c r="R12" s="80">
        <v>0</v>
      </c>
      <c r="S12" s="80">
        <v>0</v>
      </c>
      <c r="T12" s="78">
        <f>SUMPRODUCT(LTA!F12:AJ12,LTA!F$101:AJ$101,LTA!F$104:AJ$104)</f>
        <v>44.82</v>
      </c>
      <c r="U12" s="78">
        <f>SUMPRODUCT(LTA!F12:AJ12,LTA!F$102:AJ$102,LTA!F$104:AJ$104)</f>
        <v>118.57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-40</v>
      </c>
      <c r="AA12" s="117">
        <f>STOA!I12</f>
        <v>0.53</v>
      </c>
      <c r="AB12" s="117">
        <f>-STOA!O12</f>
        <v>0</v>
      </c>
      <c r="AC12">
        <f t="shared" si="0"/>
        <v>9.0004390527661418</v>
      </c>
      <c r="AD12">
        <f t="shared" si="1"/>
        <v>917.35057591322982</v>
      </c>
      <c r="AE12">
        <f>'IDT-1'!C12</f>
        <v>0</v>
      </c>
      <c r="AF12" s="26"/>
      <c r="AG12">
        <f t="shared" si="2"/>
        <v>917.35057591322982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-8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6.2990999999999993</v>
      </c>
      <c r="E13">
        <f>GT_NG!Q13</f>
        <v>7.7177030645641178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56.7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686.03120386022215</v>
      </c>
      <c r="P13" s="77">
        <v>34.03</v>
      </c>
      <c r="Q13" s="77">
        <v>19.309999999999999</v>
      </c>
      <c r="R13" s="80">
        <v>0</v>
      </c>
      <c r="S13" s="80">
        <v>0</v>
      </c>
      <c r="T13" s="78">
        <f>SUMPRODUCT(LTA!F13:AJ13,LTA!F$101:AJ$101,LTA!F$104:AJ$104)</f>
        <v>44.59</v>
      </c>
      <c r="U13" s="78">
        <f>SUMPRODUCT(LTA!F13:AJ13,LTA!F$102:AJ$102,LTA!F$104:AJ$104)</f>
        <v>118.57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-45</v>
      </c>
      <c r="AA13" s="117">
        <f>STOA!I13</f>
        <v>0.53</v>
      </c>
      <c r="AB13" s="117">
        <f>-STOA!O13</f>
        <v>0</v>
      </c>
      <c r="AC13">
        <f t="shared" si="0"/>
        <v>9.1019341122698396</v>
      </c>
      <c r="AD13">
        <f t="shared" si="1"/>
        <v>904.6760728125164</v>
      </c>
      <c r="AE13">
        <f>'IDT-1'!C13</f>
        <v>0</v>
      </c>
      <c r="AF13" s="26"/>
      <c r="AG13">
        <f t="shared" si="2"/>
        <v>904.6760728125164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-15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6.2990999999999993</v>
      </c>
      <c r="E14">
        <f>GT_NG!Q14</f>
        <v>7.7254015466983939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56.7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686.03120386022215</v>
      </c>
      <c r="P14" s="77">
        <v>34.03</v>
      </c>
      <c r="Q14" s="77">
        <v>19.309999999999999</v>
      </c>
      <c r="R14" s="80">
        <v>0</v>
      </c>
      <c r="S14" s="80">
        <v>0</v>
      </c>
      <c r="T14" s="78">
        <f>SUMPRODUCT(LTA!F14:AJ14,LTA!F$101:AJ$101,LTA!F$104:AJ$104)</f>
        <v>44.29</v>
      </c>
      <c r="U14" s="78">
        <f>SUMPRODUCT(LTA!F14:AJ14,LTA!F$102:AJ$102,LTA!F$104:AJ$104)</f>
        <v>118.58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-55</v>
      </c>
      <c r="AA14" s="117">
        <f>STOA!I14</f>
        <v>0.53</v>
      </c>
      <c r="AB14" s="117">
        <f>-STOA!O14</f>
        <v>0</v>
      </c>
      <c r="AC14">
        <f t="shared" si="0"/>
        <v>9.2326217717455492</v>
      </c>
      <c r="AD14">
        <f t="shared" si="1"/>
        <v>889.26308363517489</v>
      </c>
      <c r="AE14">
        <f>'IDT-1'!C14</f>
        <v>0</v>
      </c>
      <c r="AF14" s="26"/>
      <c r="AG14">
        <f t="shared" si="2"/>
        <v>889.26308363517489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-20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6.2990999999999993</v>
      </c>
      <c r="E15">
        <f>GT_NG!Q15</f>
        <v>7.7254015466983939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56.7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677.64200638349564</v>
      </c>
      <c r="P15" s="77">
        <v>34.03</v>
      </c>
      <c r="Q15" s="77">
        <v>19.309999999999999</v>
      </c>
      <c r="R15" s="80">
        <v>0</v>
      </c>
      <c r="S15" s="80">
        <v>0</v>
      </c>
      <c r="T15" s="78">
        <f>SUMPRODUCT(LTA!F15:AJ15,LTA!F$101:AJ$101,LTA!F$104:AJ$104)</f>
        <v>31.57</v>
      </c>
      <c r="U15" s="78">
        <f>SUMPRODUCT(LTA!F15:AJ15,LTA!F$102:AJ$102,LTA!F$104:AJ$104)</f>
        <v>118.49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-65</v>
      </c>
      <c r="AA15" s="117">
        <f>STOA!I15</f>
        <v>0.53</v>
      </c>
      <c r="AB15" s="117">
        <f>-STOA!O15</f>
        <v>0</v>
      </c>
      <c r="AC15">
        <f t="shared" si="0"/>
        <v>9.1348501091723087</v>
      </c>
      <c r="AD15">
        <f t="shared" si="1"/>
        <v>858.16165782102166</v>
      </c>
      <c r="AE15">
        <f>'IDT-1'!C15</f>
        <v>0</v>
      </c>
      <c r="AF15" s="26"/>
      <c r="AG15">
        <f t="shared" si="2"/>
        <v>858.16165782102166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-20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6.2990999999999993</v>
      </c>
      <c r="E16">
        <f>GT_NG!Q16</f>
        <v>7.7254015466983939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56.7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674.55947709797022</v>
      </c>
      <c r="P16" s="77">
        <v>34.03</v>
      </c>
      <c r="Q16" s="77">
        <v>19.309999999999999</v>
      </c>
      <c r="R16" s="80">
        <v>0</v>
      </c>
      <c r="S16" s="80">
        <v>0</v>
      </c>
      <c r="T16" s="78">
        <f>SUMPRODUCT(LTA!F16:AJ16,LTA!F$101:AJ$101,LTA!F$104:AJ$104)</f>
        <v>31.35</v>
      </c>
      <c r="U16" s="78">
        <f>SUMPRODUCT(LTA!F16:AJ16,LTA!F$102:AJ$102,LTA!F$104:AJ$104)</f>
        <v>118.43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-75</v>
      </c>
      <c r="AA16" s="117">
        <f>STOA!I16</f>
        <v>0.53</v>
      </c>
      <c r="AB16" s="117">
        <f>-STOA!O16</f>
        <v>0</v>
      </c>
      <c r="AC16">
        <f t="shared" si="0"/>
        <v>9.194041126681638</v>
      </c>
      <c r="AD16">
        <f t="shared" si="1"/>
        <v>844.73993751798685</v>
      </c>
      <c r="AE16">
        <f>'IDT-1'!C16</f>
        <v>0</v>
      </c>
      <c r="AF16" s="26"/>
      <c r="AG16">
        <f t="shared" si="2"/>
        <v>844.73993751798685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-20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6.2990999999999993</v>
      </c>
      <c r="E17">
        <f>GT_NG!Q17</f>
        <v>7.7254015466983939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56.7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674.55947709797022</v>
      </c>
      <c r="P17" s="77">
        <v>34.03</v>
      </c>
      <c r="Q17" s="77">
        <v>19.309999999999999</v>
      </c>
      <c r="R17" s="80">
        <v>0</v>
      </c>
      <c r="S17" s="80">
        <v>0</v>
      </c>
      <c r="T17" s="78">
        <f>SUMPRODUCT(LTA!F17:AJ17,LTA!F$101:AJ$101,LTA!F$104:AJ$104)</f>
        <v>31.2</v>
      </c>
      <c r="U17" s="78">
        <f>SUMPRODUCT(LTA!F17:AJ17,LTA!F$102:AJ$102,LTA!F$104:AJ$104)</f>
        <v>115.87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-85</v>
      </c>
      <c r="AA17" s="117">
        <f>STOA!I17</f>
        <v>0.53</v>
      </c>
      <c r="AB17" s="117">
        <f>-STOA!O17</f>
        <v>0</v>
      </c>
      <c r="AC17">
        <f t="shared" si="0"/>
        <v>9.3033650395145706</v>
      </c>
      <c r="AD17">
        <f t="shared" si="1"/>
        <v>826.92061360515402</v>
      </c>
      <c r="AE17">
        <f>'IDT-1'!C17</f>
        <v>0</v>
      </c>
      <c r="AF17" s="26"/>
      <c r="AG17">
        <f t="shared" si="2"/>
        <v>826.92061360515402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-25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6.2990999999999993</v>
      </c>
      <c r="E18">
        <f>GT_NG!Q18</f>
        <v>7.7254015466983939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56.7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672.95657098197012</v>
      </c>
      <c r="P18" s="77">
        <v>34.03</v>
      </c>
      <c r="Q18" s="77">
        <v>19.309999999999999</v>
      </c>
      <c r="R18" s="80">
        <v>0</v>
      </c>
      <c r="S18" s="80">
        <v>0</v>
      </c>
      <c r="T18" s="78">
        <f>SUMPRODUCT(LTA!F18:AJ18,LTA!F$101:AJ$101,LTA!F$104:AJ$104)</f>
        <v>30.91</v>
      </c>
      <c r="U18" s="78">
        <f>SUMPRODUCT(LTA!F18:AJ18,LTA!F$102:AJ$102,LTA!F$104:AJ$104)</f>
        <v>115.64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-95</v>
      </c>
      <c r="AA18" s="117">
        <f>STOA!I18</f>
        <v>0.53</v>
      </c>
      <c r="AB18" s="117">
        <f>-STOA!O18</f>
        <v>0</v>
      </c>
      <c r="AC18">
        <f t="shared" si="0"/>
        <v>9.3290741033047446</v>
      </c>
      <c r="AD18">
        <f t="shared" si="1"/>
        <v>819.77199842536368</v>
      </c>
      <c r="AE18">
        <f>'IDT-1'!C18</f>
        <v>0</v>
      </c>
      <c r="AF18" s="26"/>
      <c r="AG18">
        <f t="shared" si="2"/>
        <v>819.77199842536368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-20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6.2990999999999993</v>
      </c>
      <c r="E19">
        <f>GT_NG!Q19</f>
        <v>7.7254015466983939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56.7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677.00094273628793</v>
      </c>
      <c r="P19" s="77">
        <v>34.03</v>
      </c>
      <c r="Q19" s="77">
        <v>19.309999999999999</v>
      </c>
      <c r="R19" s="80">
        <v>0</v>
      </c>
      <c r="S19" s="80">
        <v>0</v>
      </c>
      <c r="T19" s="78">
        <f>SUMPRODUCT(LTA!F19:AJ19,LTA!F$101:AJ$101,LTA!F$104:AJ$104)</f>
        <v>30.43</v>
      </c>
      <c r="U19" s="78">
        <f>SUMPRODUCT(LTA!F19:AJ19,LTA!F$102:AJ$102,LTA!F$104:AJ$104)</f>
        <v>115.42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-110</v>
      </c>
      <c r="AA19" s="117">
        <f>STOA!I19</f>
        <v>0.53</v>
      </c>
      <c r="AB19" s="117">
        <f>-STOA!O19</f>
        <v>0</v>
      </c>
      <c r="AC19">
        <f t="shared" si="0"/>
        <v>9.5094327426200618</v>
      </c>
      <c r="AD19">
        <f t="shared" si="1"/>
        <v>805.93601154036605</v>
      </c>
      <c r="AE19">
        <f>'IDT-1'!C19</f>
        <v>0</v>
      </c>
      <c r="AF19" s="26"/>
      <c r="AG19">
        <f t="shared" si="2"/>
        <v>805.93601154036605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-22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6.2990999999999993</v>
      </c>
      <c r="E20">
        <f>GT_NG!Q20</f>
        <v>7.9553242117787031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56.7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677.00094273628793</v>
      </c>
      <c r="P20" s="77">
        <v>34.03</v>
      </c>
      <c r="Q20" s="77">
        <v>19.309999999999999</v>
      </c>
      <c r="R20" s="80">
        <v>0</v>
      </c>
      <c r="S20" s="80">
        <v>0</v>
      </c>
      <c r="T20" s="78">
        <f>SUMPRODUCT(LTA!F20:AJ20,LTA!F$101:AJ$101,LTA!F$104:AJ$104)</f>
        <v>29.93</v>
      </c>
      <c r="U20" s="78">
        <f>SUMPRODUCT(LTA!F20:AJ20,LTA!F$102:AJ$102,LTA!F$104:AJ$104)</f>
        <v>115.21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-120</v>
      </c>
      <c r="AA20" s="117">
        <f>STOA!I20</f>
        <v>0.53</v>
      </c>
      <c r="AB20" s="117">
        <f>-STOA!O20</f>
        <v>0</v>
      </c>
      <c r="AC20">
        <f t="shared" si="0"/>
        <v>9.5762330822503294</v>
      </c>
      <c r="AD20">
        <f t="shared" si="1"/>
        <v>797.38913386581612</v>
      </c>
      <c r="AE20">
        <f>'IDT-1'!C20</f>
        <v>0</v>
      </c>
      <c r="AF20" s="26"/>
      <c r="AG20">
        <f t="shared" si="2"/>
        <v>797.38913386581612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-20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6.2990999999999993</v>
      </c>
      <c r="E21">
        <f>GT_NG!Q21</f>
        <v>7.9553242117787031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56.7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677.00094273628793</v>
      </c>
      <c r="P21" s="77">
        <v>34.03</v>
      </c>
      <c r="Q21" s="77">
        <v>19.309999999999999</v>
      </c>
      <c r="R21" s="80">
        <v>0</v>
      </c>
      <c r="S21" s="80">
        <v>0</v>
      </c>
      <c r="T21" s="78">
        <f>SUMPRODUCT(LTA!F21:AJ21,LTA!F$101:AJ$101,LTA!F$104:AJ$104)</f>
        <v>29.49</v>
      </c>
      <c r="U21" s="78">
        <f>SUMPRODUCT(LTA!F21:AJ21,LTA!F$102:AJ$102,LTA!F$104:AJ$104)</f>
        <v>114.97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-130</v>
      </c>
      <c r="AA21" s="117">
        <f>STOA!I21</f>
        <v>0.53</v>
      </c>
      <c r="AB21" s="117">
        <f>-STOA!O21</f>
        <v>0</v>
      </c>
      <c r="AC21">
        <f t="shared" si="0"/>
        <v>9.6146397198613069</v>
      </c>
      <c r="AD21">
        <f t="shared" si="1"/>
        <v>791.67072722820524</v>
      </c>
      <c r="AE21">
        <f>'IDT-1'!C21</f>
        <v>0</v>
      </c>
      <c r="AF21" s="26"/>
      <c r="AG21">
        <f t="shared" si="2"/>
        <v>791.67072722820524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-15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6.2990999999999993</v>
      </c>
      <c r="E22">
        <f>GT_NG!Q22</f>
        <v>8.1852468768590114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56.7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677.00094273628793</v>
      </c>
      <c r="P22" s="77">
        <v>34.03</v>
      </c>
      <c r="Q22" s="77">
        <v>19.309999999999999</v>
      </c>
      <c r="R22" s="80">
        <v>0</v>
      </c>
      <c r="S22" s="80">
        <v>0</v>
      </c>
      <c r="T22" s="78">
        <f>SUMPRODUCT(LTA!F22:AJ22,LTA!F$101:AJ$101,LTA!F$104:AJ$104)</f>
        <v>28.39</v>
      </c>
      <c r="U22" s="78">
        <f>SUMPRODUCT(LTA!F22:AJ22,LTA!F$102:AJ$102,LTA!F$104:AJ$104)</f>
        <v>114.64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-140</v>
      </c>
      <c r="AA22" s="117">
        <f>STOA!I22</f>
        <v>0.53</v>
      </c>
      <c r="AB22" s="117">
        <f>-STOA!O22</f>
        <v>0</v>
      </c>
      <c r="AC22">
        <f t="shared" si="0"/>
        <v>9.6484696769249894</v>
      </c>
      <c r="AD22">
        <f t="shared" si="1"/>
        <v>785.43681993622181</v>
      </c>
      <c r="AE22">
        <f>'IDT-1'!C22</f>
        <v>0</v>
      </c>
      <c r="AF22" s="26"/>
      <c r="AG22">
        <f t="shared" si="2"/>
        <v>785.43681993622181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-10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6.2990999999999993</v>
      </c>
      <c r="E23">
        <f>GT_NG!Q23</f>
        <v>8.1792073520964959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56.7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685.59954582412502</v>
      </c>
      <c r="P23" s="77">
        <v>34.03</v>
      </c>
      <c r="Q23" s="77">
        <v>19.309999999999999</v>
      </c>
      <c r="R23" s="80">
        <v>0</v>
      </c>
      <c r="S23" s="80">
        <v>0</v>
      </c>
      <c r="T23" s="78">
        <f>SUMPRODUCT(LTA!F23:AJ23,LTA!F$101:AJ$101,LTA!F$104:AJ$104)</f>
        <v>27.49</v>
      </c>
      <c r="U23" s="78">
        <f>SUMPRODUCT(LTA!F23:AJ23,LTA!F$102:AJ$102,LTA!F$104:AJ$104)</f>
        <v>114.4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-145</v>
      </c>
      <c r="AA23" s="117">
        <f>STOA!I23</f>
        <v>0.53</v>
      </c>
      <c r="AB23" s="117">
        <f>-STOA!O23</f>
        <v>0</v>
      </c>
      <c r="AC23">
        <f t="shared" si="0"/>
        <v>9.6696615986690695</v>
      </c>
      <c r="AD23">
        <f t="shared" si="1"/>
        <v>797.86819157755224</v>
      </c>
      <c r="AE23">
        <f>'IDT-1'!C23</f>
        <v>0</v>
      </c>
      <c r="AF23" s="26"/>
      <c r="AG23">
        <f t="shared" si="2"/>
        <v>797.86819157755224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6.2990999999999993</v>
      </c>
      <c r="E24">
        <f>GT_NG!Q24</f>
        <v>8.1792073520964959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56.7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690.35589011808179</v>
      </c>
      <c r="P24" s="77">
        <v>34.03</v>
      </c>
      <c r="Q24" s="77">
        <v>19.309999999999999</v>
      </c>
      <c r="R24" s="80">
        <v>0</v>
      </c>
      <c r="S24" s="80">
        <v>0</v>
      </c>
      <c r="T24" s="78">
        <f>SUMPRODUCT(LTA!F24:AJ24,LTA!F$101:AJ$101,LTA!F$104:AJ$104)</f>
        <v>26.79</v>
      </c>
      <c r="U24" s="78">
        <f>SUMPRODUCT(LTA!F24:AJ24,LTA!F$102:AJ$102,LTA!F$104:AJ$104)</f>
        <v>114.09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-155</v>
      </c>
      <c r="AA24" s="117">
        <f>STOA!I24</f>
        <v>0.53</v>
      </c>
      <c r="AB24" s="117">
        <f>-STOA!O24</f>
        <v>0</v>
      </c>
      <c r="AC24">
        <f t="shared" si="0"/>
        <v>9.7914107036778422</v>
      </c>
      <c r="AD24">
        <f t="shared" si="1"/>
        <v>791.49278676650033</v>
      </c>
      <c r="AE24">
        <f>'IDT-1'!C24</f>
        <v>0</v>
      </c>
      <c r="AF24" s="26"/>
      <c r="AG24">
        <f t="shared" si="2"/>
        <v>791.49278676650033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6.2990999999999993</v>
      </c>
      <c r="E25">
        <f>GT_NG!Q25</f>
        <v>8.1792073520964959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56.7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697.75533474024394</v>
      </c>
      <c r="P25" s="77">
        <v>34.03</v>
      </c>
      <c r="Q25" s="77">
        <v>19.309999999999999</v>
      </c>
      <c r="R25" s="80">
        <v>0</v>
      </c>
      <c r="S25" s="80">
        <v>0</v>
      </c>
      <c r="T25" s="78">
        <f>SUMPRODUCT(LTA!F25:AJ25,LTA!F$101:AJ$101,LTA!F$104:AJ$104)</f>
        <v>26.37</v>
      </c>
      <c r="U25" s="78">
        <f>SUMPRODUCT(LTA!F25:AJ25,LTA!F$102:AJ$102,LTA!F$104:AJ$104)</f>
        <v>113.76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-160</v>
      </c>
      <c r="AA25" s="117">
        <f>STOA!I25</f>
        <v>0.53</v>
      </c>
      <c r="AB25" s="117">
        <f>-STOA!O25</f>
        <v>0</v>
      </c>
      <c r="AC25">
        <f t="shared" si="0"/>
        <v>9.894316453963846</v>
      </c>
      <c r="AD25">
        <f t="shared" si="1"/>
        <v>793.03932563837645</v>
      </c>
      <c r="AE25">
        <f>'IDT-1'!C25</f>
        <v>0</v>
      </c>
      <c r="AF25" s="26"/>
      <c r="AG25">
        <f t="shared" si="2"/>
        <v>793.03932563837645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6.2990999999999993</v>
      </c>
      <c r="E26">
        <f>GT_NG!Q26</f>
        <v>16.434602463605824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56.7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710.17103566909293</v>
      </c>
      <c r="P26" s="77">
        <v>34.03</v>
      </c>
      <c r="Q26" s="77">
        <v>19.309999999999999</v>
      </c>
      <c r="R26" s="80">
        <v>0</v>
      </c>
      <c r="S26" s="80">
        <v>0</v>
      </c>
      <c r="T26" s="78">
        <f>SUMPRODUCT(LTA!F26:AJ26,LTA!F$101:AJ$101,LTA!F$104:AJ$104)</f>
        <v>26.62</v>
      </c>
      <c r="U26" s="78">
        <f>SUMPRODUCT(LTA!F26:AJ26,LTA!F$102:AJ$102,LTA!F$104:AJ$104)</f>
        <v>113.37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-170</v>
      </c>
      <c r="AA26" s="117">
        <f>STOA!I26</f>
        <v>0.53</v>
      </c>
      <c r="AB26" s="117">
        <f>-STOA!O26</f>
        <v>0</v>
      </c>
      <c r="AC26">
        <f t="shared" si="0"/>
        <v>10.163771374340953</v>
      </c>
      <c r="AD26">
        <f t="shared" si="1"/>
        <v>803.30096675835773</v>
      </c>
      <c r="AE26">
        <f>'IDT-1'!C26</f>
        <v>0</v>
      </c>
      <c r="AF26" s="26"/>
      <c r="AG26">
        <f t="shared" si="2"/>
        <v>803.30096675835773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6.2990999999999993</v>
      </c>
      <c r="E27">
        <f>GT_NG!Q27</f>
        <v>19.641722595078303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720.55949884130223</v>
      </c>
      <c r="P27" s="77">
        <v>34.03</v>
      </c>
      <c r="Q27" s="77">
        <v>19.309999999999999</v>
      </c>
      <c r="R27" s="80">
        <v>12.5</v>
      </c>
      <c r="S27" s="80">
        <v>0</v>
      </c>
      <c r="T27" s="78">
        <f>SUMPRODUCT(LTA!F27:AJ27,LTA!F$101:AJ$101,LTA!F$104:AJ$104)</f>
        <v>25.96</v>
      </c>
      <c r="U27" s="78">
        <f>SUMPRODUCT(LTA!F27:AJ27,LTA!F$102:AJ$102,LTA!F$104:AJ$104)</f>
        <v>113.15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-160</v>
      </c>
      <c r="AA27" s="117">
        <f>STOA!I27</f>
        <v>0.53</v>
      </c>
      <c r="AB27" s="117">
        <f>-STOA!O27</f>
        <v>0</v>
      </c>
      <c r="AC27">
        <f t="shared" si="0"/>
        <v>10.2935432321914</v>
      </c>
      <c r="AD27">
        <f t="shared" si="1"/>
        <v>838.00677820418912</v>
      </c>
      <c r="AE27">
        <f>'IDT-1'!C27</f>
        <v>0</v>
      </c>
      <c r="AF27" s="26"/>
      <c r="AG27">
        <f t="shared" si="2"/>
        <v>838.00677820418912</v>
      </c>
      <c r="AI27" s="75">
        <f>PXIL!I27</f>
        <v>0</v>
      </c>
      <c r="AJ27" s="75">
        <f>PXIL!O27</f>
        <v>0</v>
      </c>
      <c r="AK27" s="75">
        <f>RTM_IEX!I27</f>
        <v>11.32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6.2990999999999993</v>
      </c>
      <c r="E28">
        <f>GT_NG!Q28</f>
        <v>19.641722595078303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46.51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626.80799869991517</v>
      </c>
      <c r="P28" s="77">
        <v>34.03</v>
      </c>
      <c r="Q28" s="77">
        <v>19.309999999999999</v>
      </c>
      <c r="R28" s="80">
        <v>12.869999999999997</v>
      </c>
      <c r="S28" s="80">
        <v>0</v>
      </c>
      <c r="T28" s="78">
        <f>SUMPRODUCT(LTA!F28:AJ28,LTA!F$101:AJ$101,LTA!F$104:AJ$104)</f>
        <v>26.75</v>
      </c>
      <c r="U28" s="78">
        <f>SUMPRODUCT(LTA!F28:AJ28,LTA!F$102:AJ$102,LTA!F$104:AJ$104)</f>
        <v>112.97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-55</v>
      </c>
      <c r="AA28" s="117">
        <f>STOA!I28</f>
        <v>0.53</v>
      </c>
      <c r="AB28" s="117">
        <f>-STOA!O28</f>
        <v>0</v>
      </c>
      <c r="AC28">
        <f t="shared" si="0"/>
        <v>8.4586226411166852</v>
      </c>
      <c r="AD28">
        <f t="shared" si="1"/>
        <v>842.26019865387673</v>
      </c>
      <c r="AE28">
        <f>'IDT-1'!C28</f>
        <v>0</v>
      </c>
      <c r="AF28" s="26"/>
      <c r="AG28">
        <f t="shared" si="2"/>
        <v>842.26019865387673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6.2990999999999993</v>
      </c>
      <c r="E29">
        <f>GT_NG!Q29</f>
        <v>8.1792073520964959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46.51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643.0275278330846</v>
      </c>
      <c r="P29" s="77">
        <v>34.03</v>
      </c>
      <c r="Q29" s="77">
        <v>19.616802477183835</v>
      </c>
      <c r="R29" s="80">
        <v>13.800000000000002</v>
      </c>
      <c r="S29" s="80">
        <v>0</v>
      </c>
      <c r="T29" s="78">
        <f>SUMPRODUCT(LTA!F29:AJ29,LTA!F$101:AJ$101,LTA!F$104:AJ$104)</f>
        <v>29.7</v>
      </c>
      <c r="U29" s="78">
        <f>SUMPRODUCT(LTA!F29:AJ29,LTA!F$102:AJ$102,LTA!F$104:AJ$104)</f>
        <v>112.81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-45</v>
      </c>
      <c r="AA29" s="117">
        <f>STOA!I29</f>
        <v>0.53</v>
      </c>
      <c r="AB29" s="117">
        <f>-STOA!O29</f>
        <v>0</v>
      </c>
      <c r="AC29">
        <f t="shared" si="0"/>
        <v>8.5742109499276005</v>
      </c>
      <c r="AD29">
        <f t="shared" si="1"/>
        <v>875.36842671243721</v>
      </c>
      <c r="AE29">
        <f>'IDT-1'!C29</f>
        <v>0</v>
      </c>
      <c r="AF29" s="26"/>
      <c r="AG29">
        <f t="shared" si="2"/>
        <v>875.36842671243721</v>
      </c>
      <c r="AI29" s="75">
        <f>PXIL!I29</f>
        <v>0</v>
      </c>
      <c r="AJ29" s="75">
        <f>PXIL!O29</f>
        <v>0</v>
      </c>
      <c r="AK29" s="75">
        <f>RTM_IEX!I29</f>
        <v>14.44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6.2990999999999993</v>
      </c>
      <c r="E30">
        <f>GT_NG!Q30</f>
        <v>7.9494543365881682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46.51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640.13311582989047</v>
      </c>
      <c r="P30" s="77">
        <v>34.03</v>
      </c>
      <c r="Q30" s="77">
        <v>19.309999999999999</v>
      </c>
      <c r="R30" s="80">
        <v>15.020000000000001</v>
      </c>
      <c r="S30" s="80">
        <v>0</v>
      </c>
      <c r="T30" s="78">
        <f>SUMPRODUCT(LTA!F30:AJ30,LTA!F$101:AJ$101,LTA!F$104:AJ$104)</f>
        <v>35.14</v>
      </c>
      <c r="U30" s="78">
        <f>SUMPRODUCT(LTA!F30:AJ30,LTA!F$102:AJ$102,LTA!F$104:AJ$104)</f>
        <v>112.77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-60</v>
      </c>
      <c r="AA30" s="117">
        <f>STOA!I30</f>
        <v>0.53</v>
      </c>
      <c r="AB30" s="117">
        <f>-STOA!O30</f>
        <v>0</v>
      </c>
      <c r="AC30">
        <f t="shared" si="0"/>
        <v>8.8201903487967304</v>
      </c>
      <c r="AD30">
        <f t="shared" si="1"/>
        <v>872.94147981768185</v>
      </c>
      <c r="AE30">
        <f>'IDT-1'!C30</f>
        <v>0</v>
      </c>
      <c r="AF30" s="26"/>
      <c r="AG30">
        <f t="shared" si="2"/>
        <v>872.94147981768185</v>
      </c>
      <c r="AI30" s="75">
        <f>PXIL!I30</f>
        <v>0</v>
      </c>
      <c r="AJ30" s="75">
        <f>PXIL!O30</f>
        <v>0</v>
      </c>
      <c r="AK30" s="75">
        <f>RTM_IEX!I30</f>
        <v>24.07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6.2990999999999993</v>
      </c>
      <c r="E31">
        <f>GT_NG!Q31</f>
        <v>7.9494543365881682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46.51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682.99626904700074</v>
      </c>
      <c r="P31" s="77">
        <v>34.03</v>
      </c>
      <c r="Q31" s="77">
        <v>9.6300000000000008</v>
      </c>
      <c r="R31" s="80">
        <v>18.52</v>
      </c>
      <c r="S31" s="80">
        <v>0</v>
      </c>
      <c r="T31" s="78">
        <f>SUMPRODUCT(LTA!F31:AJ31,LTA!F$101:AJ$101,LTA!F$104:AJ$104)</f>
        <v>45.78</v>
      </c>
      <c r="U31" s="78">
        <f>SUMPRODUCT(LTA!F31:AJ31,LTA!F$102:AJ$102,LTA!F$104:AJ$104)</f>
        <v>59.96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-11</v>
      </c>
      <c r="AA31" s="117">
        <f>STOA!I31</f>
        <v>5.33</v>
      </c>
      <c r="AB31" s="117">
        <f>-STOA!O31</f>
        <v>0</v>
      </c>
      <c r="AC31">
        <f t="shared" si="0"/>
        <v>8.3448643989636384</v>
      </c>
      <c r="AD31">
        <f t="shared" si="1"/>
        <v>877.65995898462529</v>
      </c>
      <c r="AE31">
        <f>'IDT-1'!C31</f>
        <v>0</v>
      </c>
      <c r="AF31" s="26"/>
      <c r="AG31">
        <f t="shared" si="2"/>
        <v>877.65995898462529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-20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6.2990999999999993</v>
      </c>
      <c r="E32">
        <f>GT_NG!Q32</f>
        <v>8.0249417249417245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46.51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683.24511469476192</v>
      </c>
      <c r="P32" s="77">
        <v>34.03</v>
      </c>
      <c r="Q32" s="77">
        <v>9.81</v>
      </c>
      <c r="R32" s="80">
        <v>22.329999999999995</v>
      </c>
      <c r="S32" s="80">
        <v>0</v>
      </c>
      <c r="T32" s="78">
        <f>SUMPRODUCT(LTA!F32:AJ32,LTA!F$101:AJ$101,LTA!F$104:AJ$104)</f>
        <v>50.18</v>
      </c>
      <c r="U32" s="78">
        <f>SUMPRODUCT(LTA!F32:AJ32,LTA!F$102:AJ$102,LTA!F$104:AJ$104)</f>
        <v>59.89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-15</v>
      </c>
      <c r="AA32" s="117">
        <f>STOA!I32</f>
        <v>9.5299999999999994</v>
      </c>
      <c r="AB32" s="117">
        <f>-STOA!O32</f>
        <v>0</v>
      </c>
      <c r="AC32">
        <f t="shared" si="0"/>
        <v>8.6709695902141348</v>
      </c>
      <c r="AD32">
        <f t="shared" si="1"/>
        <v>866.17818682948939</v>
      </c>
      <c r="AE32">
        <f>'IDT-1'!C32</f>
        <v>0</v>
      </c>
      <c r="AF32" s="26"/>
      <c r="AG32">
        <f t="shared" si="2"/>
        <v>866.17818682948939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-40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6.2990999999999993</v>
      </c>
      <c r="E33">
        <f>GT_NG!Q33</f>
        <v>8.0249417249417245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46.51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663.20664824619257</v>
      </c>
      <c r="P33" s="77">
        <v>34.03</v>
      </c>
      <c r="Q33" s="77">
        <v>9.6300000000000008</v>
      </c>
      <c r="R33" s="80">
        <v>22.65</v>
      </c>
      <c r="S33" s="80">
        <v>0</v>
      </c>
      <c r="T33" s="78">
        <f>SUMPRODUCT(LTA!F33:AJ33,LTA!F$101:AJ$101,LTA!F$104:AJ$104)</f>
        <v>62.39</v>
      </c>
      <c r="U33" s="78">
        <f>SUMPRODUCT(LTA!F33:AJ33,LTA!F$102:AJ$102,LTA!F$104:AJ$104)</f>
        <v>56.480000000000004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-46</v>
      </c>
      <c r="AA33" s="117">
        <f>STOA!I33</f>
        <v>14.629999999999999</v>
      </c>
      <c r="AB33" s="117">
        <f>-STOA!O33</f>
        <v>0</v>
      </c>
      <c r="AC33">
        <f t="shared" si="0"/>
        <v>8.6448174680333114</v>
      </c>
      <c r="AD33">
        <f t="shared" si="1"/>
        <v>857.20587250310086</v>
      </c>
      <c r="AE33">
        <f>'IDT-1'!C33</f>
        <v>0</v>
      </c>
      <c r="AF33" s="26"/>
      <c r="AG33">
        <f t="shared" si="2"/>
        <v>857.20587250310086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-12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6.2990999999999993</v>
      </c>
      <c r="E34">
        <f>GT_NG!Q34</f>
        <v>8.0249417249417245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46.51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647.97661507015255</v>
      </c>
      <c r="P34" s="77">
        <v>34.030000000000008</v>
      </c>
      <c r="Q34" s="77">
        <v>9.629999999999999</v>
      </c>
      <c r="R34" s="80">
        <v>26.3</v>
      </c>
      <c r="S34" s="80">
        <v>0</v>
      </c>
      <c r="T34" s="78">
        <f>SUMPRODUCT(LTA!F34:AJ34,LTA!F$101:AJ$101,LTA!F$104:AJ$104)</f>
        <v>76.14</v>
      </c>
      <c r="U34" s="78">
        <f>SUMPRODUCT(LTA!F34:AJ34,LTA!F$102:AJ$102,LTA!F$104:AJ$104)</f>
        <v>56.49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-66</v>
      </c>
      <c r="AA34" s="117">
        <f>STOA!I34</f>
        <v>20.93</v>
      </c>
      <c r="AB34" s="117">
        <f>-STOA!O34</f>
        <v>0</v>
      </c>
      <c r="AC34">
        <f t="shared" si="0"/>
        <v>8.8970037265280624</v>
      </c>
      <c r="AD34">
        <f t="shared" si="1"/>
        <v>845.43365306856606</v>
      </c>
      <c r="AE34">
        <f>'IDT-1'!C34</f>
        <v>0</v>
      </c>
      <c r="AF34" s="26"/>
      <c r="AG34">
        <f t="shared" si="2"/>
        <v>845.43365306856606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-12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6.2990999999999993</v>
      </c>
      <c r="E35">
        <f>GT_NG!Q35</f>
        <v>8.0249417249417245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46.51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641.46974819226864</v>
      </c>
      <c r="P35" s="77">
        <v>34.03</v>
      </c>
      <c r="Q35" s="77">
        <v>19.309999999999999</v>
      </c>
      <c r="R35" s="80">
        <v>26.3</v>
      </c>
      <c r="S35" s="80">
        <v>0</v>
      </c>
      <c r="T35" s="78">
        <f>SUMPRODUCT(LTA!F35:AJ35,LTA!F$101:AJ$101,LTA!F$104:AJ$104)</f>
        <v>93.39</v>
      </c>
      <c r="U35" s="78">
        <f>SUMPRODUCT(LTA!F35:AJ35,LTA!F$102:AJ$102,LTA!F$104:AJ$104)</f>
        <v>109.2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-155</v>
      </c>
      <c r="AA35" s="117">
        <f>STOA!I35</f>
        <v>26.959999999999997</v>
      </c>
      <c r="AB35" s="117">
        <f>-STOA!O35</f>
        <v>0</v>
      </c>
      <c r="AC35">
        <f t="shared" si="0"/>
        <v>10.361999117211726</v>
      </c>
      <c r="AD35">
        <f t="shared" si="1"/>
        <v>855.76179079999849</v>
      </c>
      <c r="AE35">
        <f>'IDT-1'!C35</f>
        <v>0</v>
      </c>
      <c r="AF35" s="26"/>
      <c r="AG35">
        <f t="shared" si="2"/>
        <v>855.76179079999849</v>
      </c>
      <c r="AI35" s="75">
        <f>PXIL!I35</f>
        <v>0</v>
      </c>
      <c r="AJ35" s="75">
        <f>PXIL!O35</f>
        <v>0</v>
      </c>
      <c r="AK35" s="75">
        <f>RTM_IEX!I35</f>
        <v>9.6300000000000008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6.2990999999999993</v>
      </c>
      <c r="E36">
        <f>GT_NG!Q36</f>
        <v>8.0249417249417245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46.51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638.72279161116069</v>
      </c>
      <c r="P36" s="77">
        <v>34.03</v>
      </c>
      <c r="Q36" s="77">
        <v>19.309999999999999</v>
      </c>
      <c r="R36" s="80">
        <v>26.3</v>
      </c>
      <c r="S36" s="80">
        <v>0</v>
      </c>
      <c r="T36" s="78">
        <f>SUMPRODUCT(LTA!F36:AJ36,LTA!F$101:AJ$101,LTA!F$104:AJ$104)</f>
        <v>106.7</v>
      </c>
      <c r="U36" s="78">
        <f>SUMPRODUCT(LTA!F36:AJ36,LTA!F$102:AJ$102,LTA!F$104:AJ$104)</f>
        <v>109.2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-175</v>
      </c>
      <c r="AA36" s="117">
        <f>STOA!I36</f>
        <v>34.160000000000004</v>
      </c>
      <c r="AB36" s="117">
        <f>-STOA!O36</f>
        <v>0</v>
      </c>
      <c r="AC36">
        <f t="shared" si="0"/>
        <v>10.695876449741883</v>
      </c>
      <c r="AD36">
        <f t="shared" si="1"/>
        <v>853.19095688636048</v>
      </c>
      <c r="AE36">
        <f>'IDT-1'!C36</f>
        <v>0</v>
      </c>
      <c r="AF36" s="26"/>
      <c r="AG36">
        <f t="shared" si="2"/>
        <v>853.19095688636048</v>
      </c>
      <c r="AI36" s="75">
        <f>PXIL!I36</f>
        <v>0</v>
      </c>
      <c r="AJ36" s="75">
        <f>PXIL!O36</f>
        <v>0</v>
      </c>
      <c r="AK36" s="75">
        <f>RTM_IEX!I36</f>
        <v>9.6300000000000008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6.2990999999999993</v>
      </c>
      <c r="E37">
        <f>GT_NG!Q37</f>
        <v>8.0249417249417245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46.51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640.22405407104054</v>
      </c>
      <c r="P37" s="77">
        <v>34.03</v>
      </c>
      <c r="Q37" s="77">
        <v>19.309999999999999</v>
      </c>
      <c r="R37" s="80">
        <v>26.3</v>
      </c>
      <c r="S37" s="80">
        <v>0</v>
      </c>
      <c r="T37" s="78">
        <f>SUMPRODUCT(LTA!F37:AJ37,LTA!F$101:AJ$101,LTA!F$104:AJ$104)</f>
        <v>119.26</v>
      </c>
      <c r="U37" s="78">
        <f>SUMPRODUCT(LTA!F37:AJ37,LTA!F$102:AJ$102,LTA!F$104:AJ$104)</f>
        <v>109.32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-185</v>
      </c>
      <c r="AA37" s="117">
        <f>STOA!I37</f>
        <v>39.56</v>
      </c>
      <c r="AB37" s="117">
        <f>-STOA!O37</f>
        <v>0</v>
      </c>
      <c r="AC37">
        <f t="shared" si="0"/>
        <v>11.138572660276637</v>
      </c>
      <c r="AD37">
        <f t="shared" si="1"/>
        <v>822.69952313570548</v>
      </c>
      <c r="AE37">
        <f>'IDT-1'!C37</f>
        <v>0</v>
      </c>
      <c r="AF37" s="26"/>
      <c r="AG37">
        <f t="shared" si="2"/>
        <v>822.69952313570548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-30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5.7158499999999997</v>
      </c>
      <c r="E38">
        <f>GT_NG!Q38</f>
        <v>7.5007965686274511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46.51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624.73312754646793</v>
      </c>
      <c r="P38" s="77">
        <v>34.03</v>
      </c>
      <c r="Q38" s="77">
        <v>19.309999999999999</v>
      </c>
      <c r="R38" s="80">
        <v>26.3</v>
      </c>
      <c r="S38" s="80">
        <v>0</v>
      </c>
      <c r="T38" s="78">
        <f>SUMPRODUCT(LTA!F38:AJ38,LTA!F$101:AJ$101,LTA!F$104:AJ$104)</f>
        <v>130.97999999999999</v>
      </c>
      <c r="U38" s="78">
        <f>SUMPRODUCT(LTA!F38:AJ38,LTA!F$102:AJ$102,LTA!F$104:AJ$104)</f>
        <v>109.33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-190</v>
      </c>
      <c r="AA38" s="117">
        <f>STOA!I38</f>
        <v>45.56</v>
      </c>
      <c r="AB38" s="117">
        <f>-STOA!O38</f>
        <v>0</v>
      </c>
      <c r="AC38">
        <f t="shared" si="0"/>
        <v>11.192922067095809</v>
      </c>
      <c r="AD38">
        <f t="shared" si="1"/>
        <v>818.77685204799957</v>
      </c>
      <c r="AE38">
        <f>'IDT-1'!C38</f>
        <v>0</v>
      </c>
      <c r="AF38" s="26"/>
      <c r="AG38">
        <f t="shared" si="2"/>
        <v>818.77685204799957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-30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5.7158499999999997</v>
      </c>
      <c r="E39">
        <f>GT_NG!Q39</f>
        <v>7.4317708333333323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46.51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596.44557820922978</v>
      </c>
      <c r="P39" s="77">
        <v>34.03</v>
      </c>
      <c r="Q39" s="77">
        <v>19.310000000000002</v>
      </c>
      <c r="R39" s="80">
        <v>26.3</v>
      </c>
      <c r="S39" s="80">
        <v>0</v>
      </c>
      <c r="T39" s="78">
        <f>SUMPRODUCT(LTA!F39:AJ39,LTA!F$101:AJ$101,LTA!F$104:AJ$104)</f>
        <v>140.95999999999998</v>
      </c>
      <c r="U39" s="78">
        <f>SUMPRODUCT(LTA!F39:AJ39,LTA!F$102:AJ$102,LTA!F$104:AJ$104)</f>
        <v>109.28999999999999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-180</v>
      </c>
      <c r="AA39" s="117">
        <f>STOA!I39</f>
        <v>50.06</v>
      </c>
      <c r="AB39" s="117">
        <f>-STOA!O39</f>
        <v>0</v>
      </c>
      <c r="AC39">
        <f t="shared" si="0"/>
        <v>10.715331105569712</v>
      </c>
      <c r="AD39">
        <f t="shared" si="1"/>
        <v>845.33786793699323</v>
      </c>
      <c r="AE39">
        <f>'IDT-1'!C39</f>
        <v>0</v>
      </c>
      <c r="AF39" s="26"/>
      <c r="AG39">
        <f t="shared" si="2"/>
        <v>845.33786793699323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5.7158499999999997</v>
      </c>
      <c r="E40">
        <f>GT_NG!Q40</f>
        <v>7.4317708333333323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46.51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591.72268381215622</v>
      </c>
      <c r="P40" s="77">
        <v>34.03</v>
      </c>
      <c r="Q40" s="77">
        <v>19.309999999999999</v>
      </c>
      <c r="R40" s="80">
        <v>26.3</v>
      </c>
      <c r="S40" s="80">
        <v>0</v>
      </c>
      <c r="T40" s="78">
        <f>SUMPRODUCT(LTA!F40:AJ40,LTA!F$101:AJ$101,LTA!F$104:AJ$104)</f>
        <v>149.24999999999997</v>
      </c>
      <c r="U40" s="78">
        <f>SUMPRODUCT(LTA!F40:AJ40,LTA!F$102:AJ$102,LTA!F$104:AJ$104)</f>
        <v>109.33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-155</v>
      </c>
      <c r="AA40" s="117">
        <f>STOA!I40</f>
        <v>54.56</v>
      </c>
      <c r="AB40" s="117">
        <f>-STOA!O40</f>
        <v>0</v>
      </c>
      <c r="AC40">
        <f t="shared" si="0"/>
        <v>10.564720446820584</v>
      </c>
      <c r="AD40">
        <f t="shared" si="1"/>
        <v>878.59558419866892</v>
      </c>
      <c r="AE40">
        <f>'IDT-1'!C40</f>
        <v>0</v>
      </c>
      <c r="AF40" s="26"/>
      <c r="AG40">
        <f t="shared" si="2"/>
        <v>878.59558419866892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5.7158499999999997</v>
      </c>
      <c r="E41">
        <f>GT_NG!Q41</f>
        <v>7.4317708333333323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47.662248007169467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570.73593609371505</v>
      </c>
      <c r="P41" s="77">
        <v>34.03</v>
      </c>
      <c r="Q41" s="77">
        <v>19.309999999999999</v>
      </c>
      <c r="R41" s="80">
        <v>26.3</v>
      </c>
      <c r="S41" s="80">
        <v>0</v>
      </c>
      <c r="T41" s="78">
        <f>SUMPRODUCT(LTA!F41:AJ41,LTA!F$101:AJ$101,LTA!F$104:AJ$104)</f>
        <v>157.32999999999998</v>
      </c>
      <c r="U41" s="78">
        <f>SUMPRODUCT(LTA!F41:AJ41,LTA!F$102:AJ$102,LTA!F$104:AJ$104)</f>
        <v>110.09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-145</v>
      </c>
      <c r="AA41" s="117">
        <f>STOA!I41</f>
        <v>59.06</v>
      </c>
      <c r="AB41" s="117">
        <f>-STOA!O41</f>
        <v>0</v>
      </c>
      <c r="AC41">
        <f t="shared" si="0"/>
        <v>10.507568849361391</v>
      </c>
      <c r="AD41">
        <f t="shared" si="1"/>
        <v>872.1582360848563</v>
      </c>
      <c r="AE41">
        <f>'IDT-1'!C41</f>
        <v>0</v>
      </c>
      <c r="AF41" s="26"/>
      <c r="AG41">
        <f t="shared" si="2"/>
        <v>872.1582360848563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-10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5.7158499999999997</v>
      </c>
      <c r="E42">
        <f>GT_NG!Q42</f>
        <v>7.4317708333333323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47.662248007169467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570.84885093825665</v>
      </c>
      <c r="P42" s="77">
        <v>34.03</v>
      </c>
      <c r="Q42" s="77">
        <v>19.309999999999999</v>
      </c>
      <c r="R42" s="80">
        <v>26.3</v>
      </c>
      <c r="S42" s="80">
        <v>0</v>
      </c>
      <c r="T42" s="78">
        <f>SUMPRODUCT(LTA!F42:AJ42,LTA!F$101:AJ$101,LTA!F$104:AJ$104)</f>
        <v>166.07</v>
      </c>
      <c r="U42" s="78">
        <f>SUMPRODUCT(LTA!F42:AJ42,LTA!F$102:AJ$102,LTA!F$104:AJ$104)</f>
        <v>110.08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-135</v>
      </c>
      <c r="AA42" s="117">
        <f>STOA!I42</f>
        <v>63.56</v>
      </c>
      <c r="AB42" s="117">
        <f>-STOA!O42</f>
        <v>0</v>
      </c>
      <c r="AC42">
        <f t="shared" si="0"/>
        <v>10.536205224771404</v>
      </c>
      <c r="AD42">
        <f t="shared" si="1"/>
        <v>895.47251455398793</v>
      </c>
      <c r="AE42">
        <f>'IDT-1'!C42</f>
        <v>0</v>
      </c>
      <c r="AF42" s="26"/>
      <c r="AG42">
        <f t="shared" si="2"/>
        <v>895.47251455398793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-10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5.7158499999999997</v>
      </c>
      <c r="E43">
        <f>GT_NG!Q43</f>
        <v>7.4317708333333323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47.767751682590486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565.69782860575265</v>
      </c>
      <c r="P43" s="77">
        <v>34.03</v>
      </c>
      <c r="Q43" s="77">
        <v>19.309999999999999</v>
      </c>
      <c r="R43" s="80">
        <v>26.3</v>
      </c>
      <c r="S43" s="80">
        <v>0</v>
      </c>
      <c r="T43" s="78">
        <f>SUMPRODUCT(LTA!F43:AJ43,LTA!F$101:AJ$101,LTA!F$104:AJ$104)</f>
        <v>172.69</v>
      </c>
      <c r="U43" s="78">
        <f>SUMPRODUCT(LTA!F43:AJ43,LTA!F$102:AJ$102,LTA!F$104:AJ$104)</f>
        <v>110.08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-125</v>
      </c>
      <c r="AA43" s="117">
        <f>STOA!I43</f>
        <v>68.06</v>
      </c>
      <c r="AB43" s="117">
        <f>-STOA!O43</f>
        <v>0</v>
      </c>
      <c r="AC43">
        <f t="shared" si="0"/>
        <v>10.496842110145169</v>
      </c>
      <c r="AD43">
        <f t="shared" si="1"/>
        <v>931.21635901153127</v>
      </c>
      <c r="AE43">
        <f>'IDT-1'!C43</f>
        <v>0</v>
      </c>
      <c r="AF43" s="26"/>
      <c r="AG43">
        <f t="shared" si="2"/>
        <v>931.21635901153127</v>
      </c>
      <c r="AI43" s="75">
        <f>PXIL!I43</f>
        <v>0</v>
      </c>
      <c r="AJ43" s="75">
        <f>PXIL!O43</f>
        <v>0</v>
      </c>
      <c r="AK43" s="75">
        <f>RTM_IEX!I43</f>
        <v>9.6300000000000008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5.7158499999999997</v>
      </c>
      <c r="E44">
        <f>GT_NG!Q44</f>
        <v>7.4317708333333323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47.767751682590486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565.69689091755663</v>
      </c>
      <c r="P44" s="77">
        <v>34.03</v>
      </c>
      <c r="Q44" s="77">
        <v>19.310000000000002</v>
      </c>
      <c r="R44" s="80">
        <v>26.3</v>
      </c>
      <c r="S44" s="80">
        <v>0</v>
      </c>
      <c r="T44" s="78">
        <f>SUMPRODUCT(LTA!F44:AJ44,LTA!F$101:AJ$101,LTA!F$104:AJ$104)</f>
        <v>173.45</v>
      </c>
      <c r="U44" s="78">
        <f>SUMPRODUCT(LTA!F44:AJ44,LTA!F$102:AJ$102,LTA!F$104:AJ$104)</f>
        <v>108.25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-115</v>
      </c>
      <c r="AA44" s="117">
        <f>STOA!I44</f>
        <v>72.56</v>
      </c>
      <c r="AB44" s="117">
        <f>-STOA!O44</f>
        <v>0</v>
      </c>
      <c r="AC44">
        <f t="shared" si="0"/>
        <v>10.43823658326709</v>
      </c>
      <c r="AD44">
        <f t="shared" si="1"/>
        <v>944.70402685021315</v>
      </c>
      <c r="AE44">
        <f>'IDT-1'!C44</f>
        <v>0</v>
      </c>
      <c r="AF44" s="26"/>
      <c r="AG44">
        <f t="shared" si="2"/>
        <v>944.70402685021315</v>
      </c>
      <c r="AI44" s="75">
        <f>PXIL!I44</f>
        <v>0</v>
      </c>
      <c r="AJ44" s="75">
        <f>PXIL!O44</f>
        <v>0</v>
      </c>
      <c r="AK44" s="75">
        <f>RTM_IEX!I44</f>
        <v>9.6300000000000008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5.7158499999999997</v>
      </c>
      <c r="E45">
        <f>GT_NG!Q45</f>
        <v>7.4317708333333323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47.767751682590486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565.63691092873432</v>
      </c>
      <c r="P45" s="77">
        <v>34.03</v>
      </c>
      <c r="Q45" s="77">
        <v>19.310000000000002</v>
      </c>
      <c r="R45" s="80">
        <v>26.3</v>
      </c>
      <c r="S45" s="80">
        <v>0</v>
      </c>
      <c r="T45" s="78">
        <f>SUMPRODUCT(LTA!F45:AJ45,LTA!F$101:AJ$101,LTA!F$104:AJ$104)</f>
        <v>172.77</v>
      </c>
      <c r="U45" s="78">
        <f>SUMPRODUCT(LTA!F45:AJ45,LTA!F$102:AJ$102,LTA!F$104:AJ$104)</f>
        <v>108.36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-105</v>
      </c>
      <c r="AA45" s="117">
        <f>STOA!I45</f>
        <v>74.06</v>
      </c>
      <c r="AB45" s="117">
        <f>-STOA!O45</f>
        <v>0</v>
      </c>
      <c r="AC45">
        <f t="shared" si="0"/>
        <v>10.2723674841435</v>
      </c>
      <c r="AD45">
        <f t="shared" si="1"/>
        <v>946.10991596051451</v>
      </c>
      <c r="AE45">
        <f>'IDT-1'!C45</f>
        <v>0</v>
      </c>
      <c r="AF45" s="26"/>
      <c r="AG45">
        <f t="shared" si="2"/>
        <v>946.10991596051451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5.7158499999999997</v>
      </c>
      <c r="E46">
        <f>GT_NG!Q46</f>
        <v>7.4317708333333323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47.767751682590486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561.55320301608003</v>
      </c>
      <c r="P46" s="77">
        <v>34.03</v>
      </c>
      <c r="Q46" s="77">
        <v>19.310000000000002</v>
      </c>
      <c r="R46" s="80">
        <v>26.3</v>
      </c>
      <c r="S46" s="80">
        <v>0</v>
      </c>
      <c r="T46" s="78">
        <f>SUMPRODUCT(LTA!F46:AJ46,LTA!F$101:AJ$101,LTA!F$104:AJ$104)</f>
        <v>171.76999999999998</v>
      </c>
      <c r="U46" s="78">
        <f>SUMPRODUCT(LTA!F46:AJ46,LTA!F$102:AJ$102,LTA!F$104:AJ$104)</f>
        <v>108.42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-95</v>
      </c>
      <c r="AA46" s="117">
        <f>STOA!I46</f>
        <v>75.56</v>
      </c>
      <c r="AB46" s="117">
        <f>-STOA!O46</f>
        <v>0</v>
      </c>
      <c r="AC46">
        <f t="shared" si="0"/>
        <v>10.152577579290188</v>
      </c>
      <c r="AD46">
        <f t="shared" si="1"/>
        <v>952.70599795271346</v>
      </c>
      <c r="AE46">
        <f>'IDT-1'!C46</f>
        <v>0</v>
      </c>
      <c r="AF46" s="26"/>
      <c r="AG46">
        <f t="shared" si="2"/>
        <v>952.70599795271346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5.7158499999999997</v>
      </c>
      <c r="E47">
        <f>GT_NG!Q47</f>
        <v>7.4317708333333323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47.767751682590486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550.50266380193136</v>
      </c>
      <c r="P47" s="77">
        <v>34.03</v>
      </c>
      <c r="Q47" s="77">
        <v>19.310000000000002</v>
      </c>
      <c r="R47" s="80">
        <v>26.3</v>
      </c>
      <c r="S47" s="80">
        <v>0</v>
      </c>
      <c r="T47" s="78">
        <f>SUMPRODUCT(LTA!F47:AJ47,LTA!F$101:AJ$101,LTA!F$104:AJ$104)</f>
        <v>171.8</v>
      </c>
      <c r="U47" s="78">
        <f>SUMPRODUCT(LTA!F47:AJ47,LTA!F$102:AJ$102,LTA!F$104:AJ$104)</f>
        <v>108.5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-75</v>
      </c>
      <c r="AA47" s="117">
        <f>STOA!I47</f>
        <v>78.56</v>
      </c>
      <c r="AB47" s="117">
        <f>-STOA!O47</f>
        <v>-10</v>
      </c>
      <c r="AC47">
        <f t="shared" si="0"/>
        <v>10.127091471816657</v>
      </c>
      <c r="AD47">
        <f t="shared" si="1"/>
        <v>939.79094484603831</v>
      </c>
      <c r="AE47">
        <f>'IDT-1'!C47</f>
        <v>0</v>
      </c>
      <c r="AF47" s="26"/>
      <c r="AG47">
        <f t="shared" si="2"/>
        <v>939.79094484603831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-15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5.7158499999999997</v>
      </c>
      <c r="E48">
        <f>GT_NG!Q48</f>
        <v>7.4317708333333323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47.767751682590486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534.55630319962438</v>
      </c>
      <c r="P48" s="77">
        <v>34.03</v>
      </c>
      <c r="Q48" s="77">
        <v>9.6300000000000008</v>
      </c>
      <c r="R48" s="80">
        <v>26.3</v>
      </c>
      <c r="S48" s="80">
        <v>0</v>
      </c>
      <c r="T48" s="78">
        <f>SUMPRODUCT(LTA!F48:AJ48,LTA!F$101:AJ$101,LTA!F$104:AJ$104)</f>
        <v>171.44</v>
      </c>
      <c r="U48" s="78">
        <f>SUMPRODUCT(LTA!F48:AJ48,LTA!F$102:AJ$102,LTA!F$104:AJ$104)</f>
        <v>84.83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-16</v>
      </c>
      <c r="AA48" s="117">
        <f>STOA!I48</f>
        <v>79.16</v>
      </c>
      <c r="AB48" s="117">
        <f>-STOA!O48</f>
        <v>-10</v>
      </c>
      <c r="AC48">
        <f t="shared" si="0"/>
        <v>9.1715859747068311</v>
      </c>
      <c r="AD48">
        <f t="shared" si="1"/>
        <v>950.69008974084113</v>
      </c>
      <c r="AE48">
        <f>'IDT-1'!C48</f>
        <v>0</v>
      </c>
      <c r="AF48" s="26"/>
      <c r="AG48">
        <f t="shared" si="2"/>
        <v>950.69008974084113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-15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5.7158499999999997</v>
      </c>
      <c r="E49">
        <f>GT_NG!Q49</f>
        <v>7.4317708333333323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47.767751682590486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539.89351419110926</v>
      </c>
      <c r="P49" s="77">
        <v>34.39</v>
      </c>
      <c r="Q49" s="77">
        <v>9.7918758382831967</v>
      </c>
      <c r="R49" s="80">
        <v>26.3</v>
      </c>
      <c r="S49" s="80">
        <v>0</v>
      </c>
      <c r="T49" s="78">
        <f>SUMPRODUCT(LTA!F49:AJ49,LTA!F$101:AJ$101,LTA!F$104:AJ$104)</f>
        <v>171.54000000000002</v>
      </c>
      <c r="U49" s="78">
        <f>SUMPRODUCT(LTA!F49:AJ49,LTA!F$102:AJ$102,LTA!F$104:AJ$104)</f>
        <v>75.34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79.16</v>
      </c>
      <c r="AB49" s="117">
        <f>-STOA!O49</f>
        <v>-10</v>
      </c>
      <c r="AC49">
        <f t="shared" si="0"/>
        <v>8.8652919856207362</v>
      </c>
      <c r="AD49">
        <f t="shared" si="1"/>
        <v>978.46547055969552</v>
      </c>
      <c r="AE49">
        <f>'IDT-1'!C49</f>
        <v>0</v>
      </c>
      <c r="AF49" s="26"/>
      <c r="AG49">
        <f t="shared" si="2"/>
        <v>978.46547055969552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5.7158499999999997</v>
      </c>
      <c r="E50">
        <f>GT_NG!Q50</f>
        <v>7.4317708333333323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47.767751682590486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539.88132562653595</v>
      </c>
      <c r="P50" s="77">
        <v>34.39</v>
      </c>
      <c r="Q50" s="77">
        <v>9.7918758382831967</v>
      </c>
      <c r="R50" s="80">
        <v>26.3</v>
      </c>
      <c r="S50" s="80">
        <v>0</v>
      </c>
      <c r="T50" s="78">
        <f>SUMPRODUCT(LTA!F50:AJ50,LTA!F$101:AJ$101,LTA!F$104:AJ$104)</f>
        <v>171.34</v>
      </c>
      <c r="U50" s="78">
        <f>SUMPRODUCT(LTA!F50:AJ50,LTA!F$102:AJ$102,LTA!F$104:AJ$104)</f>
        <v>75.490000000000009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79.16</v>
      </c>
      <c r="AB50" s="117">
        <f>-STOA!O50</f>
        <v>-10</v>
      </c>
      <c r="AC50">
        <f t="shared" si="0"/>
        <v>8.864744726252491</v>
      </c>
      <c r="AD50">
        <f t="shared" si="1"/>
        <v>978.40382925449035</v>
      </c>
      <c r="AE50">
        <f>'IDT-1'!C50</f>
        <v>0</v>
      </c>
      <c r="AF50" s="26"/>
      <c r="AG50">
        <f t="shared" si="2"/>
        <v>978.40382925449035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5.7158499999999997</v>
      </c>
      <c r="E51">
        <f>GT_NG!Q51</f>
        <v>18.213693199146078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47.87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533.63212579680817</v>
      </c>
      <c r="P51" s="77">
        <v>34.03</v>
      </c>
      <c r="Q51" s="77">
        <v>9.6300000000000008</v>
      </c>
      <c r="R51" s="80">
        <v>26.3</v>
      </c>
      <c r="S51" s="80">
        <v>0</v>
      </c>
      <c r="T51" s="78">
        <f>SUMPRODUCT(LTA!F51:AJ51,LTA!F$101:AJ$101,LTA!F$104:AJ$104)</f>
        <v>171.69</v>
      </c>
      <c r="U51" s="78">
        <f>SUMPRODUCT(LTA!F51:AJ51,LTA!F$102:AJ$102,LTA!F$104:AJ$104)</f>
        <v>75.830000000000013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79.16</v>
      </c>
      <c r="AB51" s="117">
        <f>-STOA!O51</f>
        <v>-10</v>
      </c>
      <c r="AC51">
        <f t="shared" si="0"/>
        <v>8.9493399623863503</v>
      </c>
      <c r="AD51">
        <f t="shared" si="1"/>
        <v>987.93232903356784</v>
      </c>
      <c r="AE51">
        <f>'IDT-1'!C51</f>
        <v>0</v>
      </c>
      <c r="AF51" s="26"/>
      <c r="AG51">
        <f t="shared" si="2"/>
        <v>987.93232903356784</v>
      </c>
      <c r="AI51" s="75">
        <f>PXIL!I51</f>
        <v>0</v>
      </c>
      <c r="AJ51" s="75">
        <f>PXIL!O51</f>
        <v>0</v>
      </c>
      <c r="AK51" s="75">
        <f>RTM_IEX!I51</f>
        <v>4.8099999999999996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5.7158499999999997</v>
      </c>
      <c r="E52">
        <f>GT_NG!Q52</f>
        <v>18.213693199146078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47.87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532.01951106126103</v>
      </c>
      <c r="P52" s="77">
        <v>34.03</v>
      </c>
      <c r="Q52" s="77">
        <v>9.6300000000000008</v>
      </c>
      <c r="R52" s="80">
        <v>26.3</v>
      </c>
      <c r="S52" s="80">
        <v>0</v>
      </c>
      <c r="T52" s="78">
        <f>SUMPRODUCT(LTA!F52:AJ52,LTA!F$101:AJ$101,LTA!F$104:AJ$104)</f>
        <v>171.53</v>
      </c>
      <c r="U52" s="78">
        <f>SUMPRODUCT(LTA!F52:AJ52,LTA!F$102:AJ$102,LTA!F$104:AJ$104)</f>
        <v>76.240000000000009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79.16</v>
      </c>
      <c r="AB52" s="117">
        <f>-STOA!O52</f>
        <v>-10</v>
      </c>
      <c r="AC52">
        <f t="shared" si="0"/>
        <v>8.9797649527135359</v>
      </c>
      <c r="AD52">
        <f t="shared" si="1"/>
        <v>991.35928930769353</v>
      </c>
      <c r="AE52">
        <f>'IDT-1'!C52</f>
        <v>0</v>
      </c>
      <c r="AF52" s="26"/>
      <c r="AG52">
        <f t="shared" si="2"/>
        <v>991.35928930769353</v>
      </c>
      <c r="AI52" s="75">
        <f>PXIL!I52</f>
        <v>0</v>
      </c>
      <c r="AJ52" s="75">
        <f>PXIL!O52</f>
        <v>0</v>
      </c>
      <c r="AK52" s="75">
        <f>RTM_IEX!I52</f>
        <v>9.6300000000000008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5.7158499999999997</v>
      </c>
      <c r="E53">
        <f>GT_NG!Q53</f>
        <v>7.4317708333333323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47.87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531.76687710437159</v>
      </c>
      <c r="P53" s="77">
        <v>34.03</v>
      </c>
      <c r="Q53" s="77">
        <v>9.6300000000000008</v>
      </c>
      <c r="R53" s="80">
        <v>26.3</v>
      </c>
      <c r="S53" s="80">
        <v>0</v>
      </c>
      <c r="T53" s="78">
        <f>SUMPRODUCT(LTA!F53:AJ53,LTA!F$101:AJ$101,LTA!F$104:AJ$104)</f>
        <v>171.08</v>
      </c>
      <c r="U53" s="78">
        <f>SUMPRODUCT(LTA!F53:AJ53,LTA!F$102:AJ$102,LTA!F$104:AJ$104)</f>
        <v>76.820000000000007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79.16</v>
      </c>
      <c r="AB53" s="117">
        <f>-STOA!O53</f>
        <v>-10</v>
      </c>
      <c r="AC53">
        <f t="shared" si="0"/>
        <v>9.0532928570737567</v>
      </c>
      <c r="AD53">
        <f t="shared" si="1"/>
        <v>999.64120508063115</v>
      </c>
      <c r="AE53">
        <f>'IDT-1'!C53</f>
        <v>0</v>
      </c>
      <c r="AF53" s="26"/>
      <c r="AG53">
        <f t="shared" si="2"/>
        <v>999.64120508063115</v>
      </c>
      <c r="AI53" s="75">
        <f>PXIL!I53</f>
        <v>0</v>
      </c>
      <c r="AJ53" s="75">
        <f>PXIL!O53</f>
        <v>0</v>
      </c>
      <c r="AK53" s="75">
        <f>RTM_IEX!I53</f>
        <v>28.89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5.7158499999999997</v>
      </c>
      <c r="E54">
        <f>GT_NG!Q54</f>
        <v>7.4317708333333323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47.87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531.75675544950798</v>
      </c>
      <c r="P54" s="77">
        <v>34.03</v>
      </c>
      <c r="Q54" s="77">
        <v>9.6300000000000008</v>
      </c>
      <c r="R54" s="80">
        <v>26.3</v>
      </c>
      <c r="S54" s="80">
        <v>0</v>
      </c>
      <c r="T54" s="78">
        <f>SUMPRODUCT(LTA!F54:AJ54,LTA!F$101:AJ$101,LTA!F$104:AJ$104)</f>
        <v>171.42000000000002</v>
      </c>
      <c r="U54" s="78">
        <f>SUMPRODUCT(LTA!F54:AJ54,LTA!F$102:AJ$102,LTA!F$104:AJ$104)</f>
        <v>77.330000000000013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79.16</v>
      </c>
      <c r="AB54" s="117">
        <f>-STOA!O54</f>
        <v>-10</v>
      </c>
      <c r="AC54">
        <f t="shared" si="0"/>
        <v>9.0268037865109569</v>
      </c>
      <c r="AD54">
        <f t="shared" si="1"/>
        <v>996.6575724963302</v>
      </c>
      <c r="AE54">
        <f>'IDT-1'!C54</f>
        <v>0</v>
      </c>
      <c r="AF54" s="26"/>
      <c r="AG54">
        <f t="shared" si="2"/>
        <v>996.6575724963302</v>
      </c>
      <c r="AI54" s="75">
        <f>PXIL!I54</f>
        <v>0</v>
      </c>
      <c r="AJ54" s="75">
        <f>PXIL!O54</f>
        <v>0</v>
      </c>
      <c r="AK54" s="75">
        <f>RTM_IEX!I54</f>
        <v>25.04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5.7158499999999997</v>
      </c>
      <c r="E55">
        <f>GT_NG!Q55</f>
        <v>7.4317708333333323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47.87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536.10614862516945</v>
      </c>
      <c r="P55" s="77">
        <v>34.03</v>
      </c>
      <c r="Q55" s="77">
        <v>9.42</v>
      </c>
      <c r="R55" s="80">
        <v>26.3</v>
      </c>
      <c r="S55" s="80">
        <v>0</v>
      </c>
      <c r="T55" s="78">
        <f>SUMPRODUCT(LTA!F55:AJ55,LTA!F$101:AJ$101,LTA!F$104:AJ$104)</f>
        <v>177.54</v>
      </c>
      <c r="U55" s="78">
        <f>SUMPRODUCT(LTA!F55:AJ55,LTA!F$102:AJ$102,LTA!F$104:AJ$104)</f>
        <v>58.56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79.16</v>
      </c>
      <c r="AB55" s="117">
        <f>-STOA!O55</f>
        <v>-10</v>
      </c>
      <c r="AC55">
        <f t="shared" si="0"/>
        <v>8.9010464464567747</v>
      </c>
      <c r="AD55">
        <f t="shared" si="1"/>
        <v>982.49272301204576</v>
      </c>
      <c r="AE55">
        <f>'IDT-1'!C55</f>
        <v>0</v>
      </c>
      <c r="AF55" s="26"/>
      <c r="AG55">
        <f t="shared" si="2"/>
        <v>982.49272301204576</v>
      </c>
      <c r="AI55" s="75">
        <f>PXIL!I55</f>
        <v>0</v>
      </c>
      <c r="AJ55" s="75">
        <f>PXIL!O55</f>
        <v>0</v>
      </c>
      <c r="AK55" s="75">
        <f>RTM_IEX!I55</f>
        <v>19.260000000000002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5.7158499999999997</v>
      </c>
      <c r="E56">
        <f>GT_NG!Q56</f>
        <v>7.2016850490196074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47.87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536.09612530105198</v>
      </c>
      <c r="P56" s="77">
        <v>34.03</v>
      </c>
      <c r="Q56" s="77">
        <v>9.42</v>
      </c>
      <c r="R56" s="80">
        <v>26.3</v>
      </c>
      <c r="S56" s="80">
        <v>0</v>
      </c>
      <c r="T56" s="78">
        <f>SUMPRODUCT(LTA!F56:AJ56,LTA!F$101:AJ$101,LTA!F$104:AJ$104)</f>
        <v>177.79</v>
      </c>
      <c r="U56" s="78">
        <f>SUMPRODUCT(LTA!F56:AJ56,LTA!F$102:AJ$102,LTA!F$104:AJ$104)</f>
        <v>59.03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79.16</v>
      </c>
      <c r="AB56" s="117">
        <f>-STOA!O56</f>
        <v>-10</v>
      </c>
      <c r="AC56">
        <f t="shared" si="0"/>
        <v>8.888285486302582</v>
      </c>
      <c r="AD56">
        <f t="shared" si="1"/>
        <v>981.05537486376886</v>
      </c>
      <c r="AE56">
        <f>'IDT-1'!C56</f>
        <v>0</v>
      </c>
      <c r="AF56" s="26"/>
      <c r="AG56">
        <f t="shared" si="2"/>
        <v>981.05537486376886</v>
      </c>
      <c r="AI56" s="75">
        <f>PXIL!I56</f>
        <v>0</v>
      </c>
      <c r="AJ56" s="75">
        <f>PXIL!O56</f>
        <v>0</v>
      </c>
      <c r="AK56" s="75">
        <f>RTM_IEX!I56</f>
        <v>17.329999999999998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5.7158499999999997</v>
      </c>
      <c r="E57">
        <f>GT_NG!Q57</f>
        <v>7.2016850490196074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47.87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534.04425772858644</v>
      </c>
      <c r="P57" s="77">
        <v>34.03</v>
      </c>
      <c r="Q57" s="77">
        <v>9.6300000000000008</v>
      </c>
      <c r="R57" s="80">
        <v>26.3</v>
      </c>
      <c r="S57" s="80">
        <v>0</v>
      </c>
      <c r="T57" s="78">
        <f>SUMPRODUCT(LTA!F57:AJ57,LTA!F$101:AJ$101,LTA!F$104:AJ$104)</f>
        <v>178.07</v>
      </c>
      <c r="U57" s="78">
        <f>SUMPRODUCT(LTA!F57:AJ57,LTA!F$102:AJ$102,LTA!F$104:AJ$104)</f>
        <v>86.42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79.16</v>
      </c>
      <c r="AB57" s="117">
        <f>-STOA!O57</f>
        <v>-10</v>
      </c>
      <c r="AC57">
        <f t="shared" si="0"/>
        <v>9.0901410516648866</v>
      </c>
      <c r="AD57">
        <f t="shared" si="1"/>
        <v>1003.7916517259412</v>
      </c>
      <c r="AE57">
        <f>'IDT-1'!C57</f>
        <v>0</v>
      </c>
      <c r="AF57" s="26"/>
      <c r="AG57">
        <f t="shared" si="2"/>
        <v>1003.7916517259412</v>
      </c>
      <c r="AI57" s="75">
        <f>PXIL!I57</f>
        <v>0</v>
      </c>
      <c r="AJ57" s="75">
        <f>PXIL!O57</f>
        <v>0</v>
      </c>
      <c r="AK57" s="75">
        <f>RTM_IEX!I57</f>
        <v>14.44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5.7158499999999997</v>
      </c>
      <c r="E58">
        <f>GT_NG!Q58</f>
        <v>7.2017699115044254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47.87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531.57052788878912</v>
      </c>
      <c r="P58" s="77">
        <v>34.03</v>
      </c>
      <c r="Q58" s="77">
        <v>9.6300000000000008</v>
      </c>
      <c r="R58" s="80">
        <v>26.3</v>
      </c>
      <c r="S58" s="80">
        <v>0</v>
      </c>
      <c r="T58" s="78">
        <f>SUMPRODUCT(LTA!F58:AJ58,LTA!F$101:AJ$101,LTA!F$104:AJ$104)</f>
        <v>178.10999999999999</v>
      </c>
      <c r="U58" s="78">
        <f>SUMPRODUCT(LTA!F58:AJ58,LTA!F$102:AJ$102,LTA!F$104:AJ$104)</f>
        <v>100.83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79.760000000000005</v>
      </c>
      <c r="AB58" s="117">
        <f>-STOA!O58</f>
        <v>-10</v>
      </c>
      <c r="AC58">
        <f t="shared" si="0"/>
        <v>9.2008129758645367</v>
      </c>
      <c r="AD58">
        <f t="shared" si="1"/>
        <v>1016.257334824429</v>
      </c>
      <c r="AE58">
        <f>'IDT-1'!C58</f>
        <v>0</v>
      </c>
      <c r="AF58" s="26"/>
      <c r="AG58">
        <f t="shared" si="2"/>
        <v>1016.257334824429</v>
      </c>
      <c r="AI58" s="75">
        <f>PXIL!I58</f>
        <v>0</v>
      </c>
      <c r="AJ58" s="75">
        <f>PXIL!O58</f>
        <v>0</v>
      </c>
      <c r="AK58" s="75">
        <f>RTM_IEX!I58</f>
        <v>14.44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5.7158499999999997</v>
      </c>
      <c r="E59">
        <f>GT_NG!Q59</f>
        <v>7.2017699115044254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47.87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533.15379761791519</v>
      </c>
      <c r="P59" s="77">
        <v>34.03</v>
      </c>
      <c r="Q59" s="77">
        <v>19.309999999999999</v>
      </c>
      <c r="R59" s="80">
        <v>26.3</v>
      </c>
      <c r="S59" s="80">
        <v>0</v>
      </c>
      <c r="T59" s="78">
        <f>SUMPRODUCT(LTA!F59:AJ59,LTA!F$101:AJ$101,LTA!F$104:AJ$104)</f>
        <v>178.44</v>
      </c>
      <c r="U59" s="78">
        <f>SUMPRODUCT(LTA!F59:AJ59,LTA!F$102:AJ$102,LTA!F$104:AJ$104)</f>
        <v>110.31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78.56</v>
      </c>
      <c r="AB59" s="117">
        <f>-STOA!O59</f>
        <v>-10</v>
      </c>
      <c r="AC59">
        <f t="shared" si="0"/>
        <v>9.4265617494808449</v>
      </c>
      <c r="AD59">
        <f t="shared" si="1"/>
        <v>1041.6848557799385</v>
      </c>
      <c r="AE59">
        <f>'IDT-1'!C59</f>
        <v>0</v>
      </c>
      <c r="AF59" s="26"/>
      <c r="AG59">
        <f t="shared" si="2"/>
        <v>1041.6848557799385</v>
      </c>
      <c r="AI59" s="75">
        <f>PXIL!I59</f>
        <v>0</v>
      </c>
      <c r="AJ59" s="75">
        <f>PXIL!O59</f>
        <v>0</v>
      </c>
      <c r="AK59" s="75">
        <f>RTM_IEX!I59</f>
        <v>20.22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5.7158499999999997</v>
      </c>
      <c r="E60">
        <f>GT_NG!Q60</f>
        <v>7.2017699115044254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47.87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533.18580391504395</v>
      </c>
      <c r="P60" s="77">
        <v>34.03</v>
      </c>
      <c r="Q60" s="77">
        <v>19.309999999999999</v>
      </c>
      <c r="R60" s="80">
        <v>26.3</v>
      </c>
      <c r="S60" s="80">
        <v>0</v>
      </c>
      <c r="T60" s="78">
        <f>SUMPRODUCT(LTA!F60:AJ60,LTA!F$101:AJ$101,LTA!F$104:AJ$104)</f>
        <v>178.89</v>
      </c>
      <c r="U60" s="78">
        <f>SUMPRODUCT(LTA!F60:AJ60,LTA!F$102:AJ$102,LTA!F$104:AJ$104)</f>
        <v>110.46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77.06</v>
      </c>
      <c r="AB60" s="117">
        <f>-STOA!O60</f>
        <v>-10</v>
      </c>
      <c r="AC60">
        <f t="shared" si="0"/>
        <v>9.5799634048955777</v>
      </c>
      <c r="AD60">
        <f t="shared" si="1"/>
        <v>1058.9634604216526</v>
      </c>
      <c r="AE60">
        <f>'IDT-1'!C60</f>
        <v>0</v>
      </c>
      <c r="AF60" s="26"/>
      <c r="AG60">
        <f t="shared" si="2"/>
        <v>1058.9634604216526</v>
      </c>
      <c r="AI60" s="75">
        <f>PXIL!I60</f>
        <v>0</v>
      </c>
      <c r="AJ60" s="75">
        <f>PXIL!O60</f>
        <v>0</v>
      </c>
      <c r="AK60" s="75">
        <f>RTM_IEX!I60</f>
        <v>38.520000000000003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5.7158499999999997</v>
      </c>
      <c r="E61">
        <f>GT_NG!Q61</f>
        <v>17.835094339622639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47.87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661.78696912989517</v>
      </c>
      <c r="P61" s="77">
        <v>34.03</v>
      </c>
      <c r="Q61" s="77">
        <v>19.309999999999999</v>
      </c>
      <c r="R61" s="80">
        <v>26.3</v>
      </c>
      <c r="S61" s="80">
        <v>0</v>
      </c>
      <c r="T61" s="78">
        <f>SUMPRODUCT(LTA!F61:AJ61,LTA!F$101:AJ$101,LTA!F$104:AJ$104)</f>
        <v>173.76</v>
      </c>
      <c r="U61" s="78">
        <f>SUMPRODUCT(LTA!F61:AJ61,LTA!F$102:AJ$102,LTA!F$104:AJ$104)</f>
        <v>110.6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74.960000000000008</v>
      </c>
      <c r="AB61" s="117">
        <f>-STOA!O61</f>
        <v>-10</v>
      </c>
      <c r="AC61">
        <f t="shared" si="0"/>
        <v>10.95430282012982</v>
      </c>
      <c r="AD61">
        <f t="shared" si="1"/>
        <v>1089.2136106493879</v>
      </c>
      <c r="AE61">
        <f>'IDT-1'!C61</f>
        <v>0</v>
      </c>
      <c r="AF61" s="26"/>
      <c r="AG61">
        <f t="shared" si="2"/>
        <v>1089.2136106493879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-62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5.7158499999999997</v>
      </c>
      <c r="E62">
        <f>GT_NG!Q62</f>
        <v>17.835094339622639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47.87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665.3821640576881</v>
      </c>
      <c r="P62" s="77">
        <v>34.03</v>
      </c>
      <c r="Q62" s="77">
        <v>19.309999999999999</v>
      </c>
      <c r="R62" s="80">
        <v>26.3</v>
      </c>
      <c r="S62" s="80">
        <v>0</v>
      </c>
      <c r="T62" s="78">
        <f>SUMPRODUCT(LTA!F62:AJ62,LTA!F$101:AJ$101,LTA!F$104:AJ$104)</f>
        <v>167.67999999999998</v>
      </c>
      <c r="U62" s="78">
        <f>SUMPRODUCT(LTA!F62:AJ62,LTA!F$102:AJ$102,LTA!F$104:AJ$104)</f>
        <v>110.68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72.56</v>
      </c>
      <c r="AB62" s="117">
        <f>-STOA!O62</f>
        <v>-10</v>
      </c>
      <c r="AC62">
        <f t="shared" si="0"/>
        <v>10.761092367617076</v>
      </c>
      <c r="AD62">
        <f t="shared" si="1"/>
        <v>1101.6020160296935</v>
      </c>
      <c r="AE62">
        <f>'IDT-1'!C62</f>
        <v>0</v>
      </c>
      <c r="AF62" s="26"/>
      <c r="AG62">
        <f t="shared" si="2"/>
        <v>1101.6020160296935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-45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5.7158499999999997</v>
      </c>
      <c r="E63">
        <f>GT_NG!Q63</f>
        <v>7.2017699115044254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47.87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667.47470245787338</v>
      </c>
      <c r="P63" s="77">
        <v>34.03</v>
      </c>
      <c r="Q63" s="77">
        <v>19.309999999999999</v>
      </c>
      <c r="R63" s="80">
        <v>26.3</v>
      </c>
      <c r="S63" s="80">
        <v>0</v>
      </c>
      <c r="T63" s="78">
        <f>SUMPRODUCT(LTA!F63:AJ63,LTA!F$101:AJ$101,LTA!F$104:AJ$104)</f>
        <v>162.85</v>
      </c>
      <c r="U63" s="78">
        <f>SUMPRODUCT(LTA!F63:AJ63,LTA!F$102:AJ$102,LTA!F$104:AJ$104)</f>
        <v>114.98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68.960000000000008</v>
      </c>
      <c r="AB63" s="117">
        <f>-STOA!O63</f>
        <v>-10</v>
      </c>
      <c r="AC63">
        <f t="shared" si="0"/>
        <v>10.250073712072478</v>
      </c>
      <c r="AD63">
        <f t="shared" si="1"/>
        <v>1134.4422486573053</v>
      </c>
      <c r="AE63">
        <f>'IDT-1'!C63</f>
        <v>0</v>
      </c>
      <c r="AF63" s="26"/>
      <c r="AG63">
        <f t="shared" si="2"/>
        <v>1134.4422486573053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5.7158499999999997</v>
      </c>
      <c r="E64">
        <f>GT_NG!Q64</f>
        <v>7.2017699115044254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47.87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670.48770143697334</v>
      </c>
      <c r="P64" s="77">
        <v>34.03</v>
      </c>
      <c r="Q64" s="77">
        <v>19.309999999999999</v>
      </c>
      <c r="R64" s="80">
        <v>26.3</v>
      </c>
      <c r="S64" s="80">
        <v>0</v>
      </c>
      <c r="T64" s="78">
        <f>SUMPRODUCT(LTA!F64:AJ64,LTA!F$101:AJ$101,LTA!F$104:AJ$104)</f>
        <v>159.93</v>
      </c>
      <c r="U64" s="78">
        <f>SUMPRODUCT(LTA!F64:AJ64,LTA!F$102:AJ$102,LTA!F$104:AJ$104)</f>
        <v>115.35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65.36</v>
      </c>
      <c r="AB64" s="117">
        <f>-STOA!O64</f>
        <v>-10</v>
      </c>
      <c r="AC64">
        <f t="shared" si="0"/>
        <v>10.264796103088555</v>
      </c>
      <c r="AD64">
        <f t="shared" si="1"/>
        <v>1136.1005252453888</v>
      </c>
      <c r="AE64">
        <f>'IDT-1'!C64</f>
        <v>0</v>
      </c>
      <c r="AF64" s="26"/>
      <c r="AG64">
        <f t="shared" si="2"/>
        <v>1136.1005252453888</v>
      </c>
      <c r="AI64" s="75">
        <f>PXIL!I64</f>
        <v>0</v>
      </c>
      <c r="AJ64" s="75">
        <f>PXIL!O64</f>
        <v>0</v>
      </c>
      <c r="AK64" s="75">
        <f>RTM_IEX!I64</f>
        <v>4.8099999999999996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5.7158499999999997</v>
      </c>
      <c r="E65">
        <f>GT_NG!Q65</f>
        <v>7.2017699115044254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47.87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656.19000541587275</v>
      </c>
      <c r="P65" s="77">
        <v>34.03</v>
      </c>
      <c r="Q65" s="77">
        <v>19.309999999999999</v>
      </c>
      <c r="R65" s="80">
        <v>26.3</v>
      </c>
      <c r="S65" s="80">
        <v>0</v>
      </c>
      <c r="T65" s="78">
        <f>SUMPRODUCT(LTA!F65:AJ65,LTA!F$101:AJ$101,LTA!F$104:AJ$104)</f>
        <v>151.82</v>
      </c>
      <c r="U65" s="78">
        <f>SUMPRODUCT(LTA!F65:AJ65,LTA!F$102:AJ$102,LTA!F$104:AJ$104)</f>
        <v>115.53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59.06</v>
      </c>
      <c r="AB65" s="117">
        <f>-STOA!O65</f>
        <v>-10</v>
      </c>
      <c r="AC65">
        <f t="shared" si="0"/>
        <v>10.14091237810287</v>
      </c>
      <c r="AD65">
        <f t="shared" si="1"/>
        <v>1122.1467129492739</v>
      </c>
      <c r="AE65">
        <f>'IDT-1'!C65</f>
        <v>0</v>
      </c>
      <c r="AF65" s="26"/>
      <c r="AG65">
        <f t="shared" si="2"/>
        <v>1122.1467129492739</v>
      </c>
      <c r="AI65" s="75">
        <f>PXIL!I65</f>
        <v>0</v>
      </c>
      <c r="AJ65" s="75">
        <f>PXIL!O65</f>
        <v>0</v>
      </c>
      <c r="AK65" s="75">
        <f>RTM_IEX!I65</f>
        <v>19.260000000000002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5.7158499999999997</v>
      </c>
      <c r="E66">
        <f>GT_NG!Q66</f>
        <v>7.2017699115044254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47.87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671.20122441113858</v>
      </c>
      <c r="P66" s="77">
        <v>34.03</v>
      </c>
      <c r="Q66" s="77">
        <v>19.309999999999999</v>
      </c>
      <c r="R66" s="80">
        <v>26.3</v>
      </c>
      <c r="S66" s="80">
        <v>0</v>
      </c>
      <c r="T66" s="78">
        <f>SUMPRODUCT(LTA!F66:AJ66,LTA!F$101:AJ$101,LTA!F$104:AJ$104)</f>
        <v>142.59</v>
      </c>
      <c r="U66" s="78">
        <f>SUMPRODUCT(LTA!F66:AJ66,LTA!F$102:AJ$102,LTA!F$104:AJ$104)</f>
        <v>115.67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54.56</v>
      </c>
      <c r="AB66" s="117">
        <f>-STOA!O66</f>
        <v>-10</v>
      </c>
      <c r="AC66">
        <f t="shared" si="0"/>
        <v>10.305923105261209</v>
      </c>
      <c r="AD66">
        <f t="shared" si="1"/>
        <v>1140.7329212173815</v>
      </c>
      <c r="AE66">
        <f>'IDT-1'!C66</f>
        <v>0</v>
      </c>
      <c r="AF66" s="26"/>
      <c r="AG66">
        <f t="shared" si="2"/>
        <v>1140.7329212173815</v>
      </c>
      <c r="AI66" s="75">
        <f>PXIL!I66</f>
        <v>0</v>
      </c>
      <c r="AJ66" s="75">
        <f>PXIL!O66</f>
        <v>0</v>
      </c>
      <c r="AK66" s="75">
        <f>RTM_IEX!I66</f>
        <v>36.590000000000003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5.7158499999999997</v>
      </c>
      <c r="E67">
        <f>GT_NG!Q67</f>
        <v>17.835094339622639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45</v>
      </c>
      <c r="J67">
        <f>Bawana_RLNG!Q67</f>
        <v>0</v>
      </c>
      <c r="K67">
        <f>Bawana_Spot!Q67</f>
        <v>5.3977509371095378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671.3716571685095</v>
      </c>
      <c r="P67" s="77">
        <v>34.03</v>
      </c>
      <c r="Q67" s="77">
        <v>19.309999999999999</v>
      </c>
      <c r="R67" s="80">
        <v>26.3</v>
      </c>
      <c r="S67" s="80">
        <v>0</v>
      </c>
      <c r="T67" s="78">
        <f>SUMPRODUCT(LTA!F67:AJ67,LTA!F$101:AJ$101,LTA!F$104:AJ$104)</f>
        <v>132.18</v>
      </c>
      <c r="U67" s="78">
        <f>SUMPRODUCT(LTA!F67:AJ67,LTA!F$102:AJ$102,LTA!F$104:AJ$104)</f>
        <v>115.96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49.46</v>
      </c>
      <c r="AB67" s="117">
        <f>-STOA!O67</f>
        <v>-10</v>
      </c>
      <c r="AC67">
        <f t="shared" si="0"/>
        <v>10.492672376740082</v>
      </c>
      <c r="AD67">
        <f t="shared" si="1"/>
        <v>1161.7676800685017</v>
      </c>
      <c r="AE67">
        <f>'IDT-1'!C67</f>
        <v>0</v>
      </c>
      <c r="AF67" s="26"/>
      <c r="AG67">
        <f t="shared" si="2"/>
        <v>1161.7676800685017</v>
      </c>
      <c r="AI67" s="75">
        <f>PXIL!I67</f>
        <v>0</v>
      </c>
      <c r="AJ67" s="75">
        <f>PXIL!O67</f>
        <v>0</v>
      </c>
      <c r="AK67" s="75">
        <f>RTM_IEX!I67</f>
        <v>59.7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5.7158499999999997</v>
      </c>
      <c r="E68">
        <f>GT_NG!Q68</f>
        <v>17.835094339622639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45</v>
      </c>
      <c r="J68">
        <f>Bawana_RLNG!Q68</f>
        <v>0</v>
      </c>
      <c r="K68">
        <f>Bawana_Spot!Q68</f>
        <v>5.3977509371095378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676.75220700195314</v>
      </c>
      <c r="P68" s="77">
        <v>34.03</v>
      </c>
      <c r="Q68" s="77">
        <v>19.309999999999999</v>
      </c>
      <c r="R68" s="80">
        <v>26.3</v>
      </c>
      <c r="S68" s="80">
        <v>0</v>
      </c>
      <c r="T68" s="78">
        <f>SUMPRODUCT(LTA!F68:AJ68,LTA!F$101:AJ$101,LTA!F$104:AJ$104)</f>
        <v>123.49</v>
      </c>
      <c r="U68" s="78">
        <f>SUMPRODUCT(LTA!F68:AJ68,LTA!F$102:AJ$102,LTA!F$104:AJ$104)</f>
        <v>116.12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44.660000000000004</v>
      </c>
      <c r="AB68" s="117">
        <f>-STOA!O68</f>
        <v>-10</v>
      </c>
      <c r="AC68">
        <f t="shared" ref="AC68:AC98" si="3">SUMIF(B68:AB68,"&gt;0")*$AC$2-SUMIF(B68:AB68,"&lt;0")*($AC$2/(1-$AC$2))+SUMIF(AI68:AR68,"&gt;0")*$AC$2-SUMIF(AI68:AR68,"&lt;0")*($AC$2/(1-$AC$2))</f>
        <v>10.337885215274383</v>
      </c>
      <c r="AD68">
        <f t="shared" ref="AD68:AD98" si="4">SUM(B68:AB68,AI68:AR68)-AC68</f>
        <v>1144.3330170634108</v>
      </c>
      <c r="AE68">
        <f>'IDT-1'!C68</f>
        <v>0</v>
      </c>
      <c r="AF68" s="26"/>
      <c r="AG68">
        <f t="shared" ref="AG68:AG98" si="5">SUM(AD68:AF68)</f>
        <v>1144.3330170634108</v>
      </c>
      <c r="AI68" s="75">
        <f>PXIL!I68</f>
        <v>0</v>
      </c>
      <c r="AJ68" s="75">
        <f>PXIL!O68</f>
        <v>0</v>
      </c>
      <c r="AK68" s="75">
        <f>RTM_IEX!I68</f>
        <v>50.06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5.7158499999999997</v>
      </c>
      <c r="E69">
        <f>GT_NG!Q69</f>
        <v>17.835094339622639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42.88826264835744</v>
      </c>
      <c r="J69">
        <f>Bawana_RLNG!Q69</f>
        <v>0</v>
      </c>
      <c r="K69">
        <f>Bawana_Spot!Q69</f>
        <v>5.3977509371095378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682.55150785236924</v>
      </c>
      <c r="P69" s="77">
        <v>34.03</v>
      </c>
      <c r="Q69" s="77">
        <v>19.309999999999999</v>
      </c>
      <c r="R69" s="80">
        <v>26.3</v>
      </c>
      <c r="S69" s="80">
        <v>0</v>
      </c>
      <c r="T69" s="78">
        <f>SUMPRODUCT(LTA!F69:AJ69,LTA!F$101:AJ$101,LTA!F$104:AJ$104)</f>
        <v>115.09</v>
      </c>
      <c r="U69" s="78">
        <f>SUMPRODUCT(LTA!F69:AJ69,LTA!F$102:AJ$102,LTA!F$104:AJ$104)</f>
        <v>116.07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39.56</v>
      </c>
      <c r="AB69" s="117">
        <f>-STOA!O69</f>
        <v>-10</v>
      </c>
      <c r="AC69">
        <f t="shared" si="3"/>
        <v>10.251183774063591</v>
      </c>
      <c r="AD69">
        <f t="shared" si="4"/>
        <v>1134.5672820033951</v>
      </c>
      <c r="AE69">
        <f>'IDT-1'!C69</f>
        <v>0</v>
      </c>
      <c r="AF69" s="26"/>
      <c r="AG69">
        <f t="shared" si="5"/>
        <v>1134.5672820033951</v>
      </c>
      <c r="AI69" s="75">
        <f>PXIL!I69</f>
        <v>0</v>
      </c>
      <c r="AJ69" s="75">
        <f>PXIL!O69</f>
        <v>0</v>
      </c>
      <c r="AK69" s="75">
        <f>RTM_IEX!I69</f>
        <v>50.07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5.7158499999999997</v>
      </c>
      <c r="E70">
        <f>GT_NG!Q70</f>
        <v>19.248663101604279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42.88826264835744</v>
      </c>
      <c r="J70">
        <f>Bawana_RLNG!Q70</f>
        <v>0</v>
      </c>
      <c r="K70">
        <f>Bawana_Spot!Q70</f>
        <v>5.3977509371095378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695.2675652523692</v>
      </c>
      <c r="P70" s="77">
        <v>34.03</v>
      </c>
      <c r="Q70" s="77">
        <v>19.309999999999999</v>
      </c>
      <c r="R70" s="80">
        <v>26.3</v>
      </c>
      <c r="S70" s="80">
        <v>0</v>
      </c>
      <c r="T70" s="78">
        <f>SUMPRODUCT(LTA!F70:AJ70,LTA!F$101:AJ$101,LTA!F$104:AJ$104)</f>
        <v>114.03</v>
      </c>
      <c r="U70" s="78">
        <f>SUMPRODUCT(LTA!F70:AJ70,LTA!F$102:AJ$102,LTA!F$104:AJ$104)</f>
        <v>115.94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33.56</v>
      </c>
      <c r="AB70" s="117">
        <f>-STOA!O70</f>
        <v>-10</v>
      </c>
      <c r="AC70">
        <f t="shared" si="3"/>
        <v>10.363116484289026</v>
      </c>
      <c r="AD70">
        <f t="shared" si="4"/>
        <v>1147.1749754551511</v>
      </c>
      <c r="AE70">
        <f>'IDT-1'!C70</f>
        <v>0</v>
      </c>
      <c r="AF70" s="26"/>
      <c r="AG70">
        <f t="shared" si="5"/>
        <v>1147.1749754551511</v>
      </c>
      <c r="AI70" s="75">
        <f>PXIL!I70</f>
        <v>0</v>
      </c>
      <c r="AJ70" s="75">
        <f>PXIL!O70</f>
        <v>0</v>
      </c>
      <c r="AK70" s="75">
        <f>RTM_IEX!I70</f>
        <v>55.85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5.7158499999999997</v>
      </c>
      <c r="E71">
        <f>GT_NG!Q71</f>
        <v>19.248663101604279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52.327880260866046</v>
      </c>
      <c r="J71">
        <f>Bawana_RLNG!Q71</f>
        <v>0</v>
      </c>
      <c r="K71">
        <f>Bawana_Spot!Q71</f>
        <v>5.3977509371095378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695.78517422547736</v>
      </c>
      <c r="P71" s="77">
        <v>34.03</v>
      </c>
      <c r="Q71" s="77">
        <v>19.309999999999999</v>
      </c>
      <c r="R71" s="80">
        <v>22.85</v>
      </c>
      <c r="S71" s="80">
        <v>0</v>
      </c>
      <c r="T71" s="78">
        <f>SUMPRODUCT(LTA!F71:AJ71,LTA!F$101:AJ$101,LTA!F$104:AJ$104)</f>
        <v>108.21000000000001</v>
      </c>
      <c r="U71" s="78">
        <f>SUMPRODUCT(LTA!F71:AJ71,LTA!F$102:AJ$102,LTA!F$104:AJ$104)</f>
        <v>115.83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27.56</v>
      </c>
      <c r="AB71" s="117">
        <f>-STOA!O71</f>
        <v>0</v>
      </c>
      <c r="AC71">
        <f t="shared" si="3"/>
        <v>10.243510803020504</v>
      </c>
      <c r="AD71">
        <f t="shared" si="4"/>
        <v>1153.7918077220368</v>
      </c>
      <c r="AE71">
        <f>'IDT-1'!C71</f>
        <v>0</v>
      </c>
      <c r="AF71" s="26"/>
      <c r="AG71">
        <f t="shared" si="5"/>
        <v>1153.7918077220368</v>
      </c>
      <c r="AI71" s="75">
        <f>PXIL!I71</f>
        <v>0</v>
      </c>
      <c r="AJ71" s="75">
        <f>PXIL!O71</f>
        <v>0</v>
      </c>
      <c r="AK71" s="75">
        <f>RTM_IEX!I71</f>
        <v>57.77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5.7158499999999997</v>
      </c>
      <c r="E72">
        <f>GT_NG!Q72</f>
        <v>19.248663101604279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52.327880260866046</v>
      </c>
      <c r="J72">
        <f>Bawana_RLNG!Q72</f>
        <v>0</v>
      </c>
      <c r="K72">
        <f>Bawana_Spot!Q72</f>
        <v>5.3977509371095378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695.78517422547736</v>
      </c>
      <c r="P72" s="77">
        <v>34.03</v>
      </c>
      <c r="Q72" s="77">
        <v>19.309999999999999</v>
      </c>
      <c r="R72" s="80">
        <v>18.890000000000004</v>
      </c>
      <c r="S72" s="80">
        <v>0</v>
      </c>
      <c r="T72" s="78">
        <f>SUMPRODUCT(LTA!F72:AJ72,LTA!F$101:AJ$101,LTA!F$104:AJ$104)</f>
        <v>95.06</v>
      </c>
      <c r="U72" s="78">
        <f>SUMPRODUCT(LTA!F72:AJ72,LTA!F$102:AJ$102,LTA!F$104:AJ$104)</f>
        <v>115.89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21.56</v>
      </c>
      <c r="AB72" s="117">
        <f>-STOA!O72</f>
        <v>0</v>
      </c>
      <c r="AC72">
        <f t="shared" si="3"/>
        <v>10.294990803020504</v>
      </c>
      <c r="AD72">
        <f t="shared" si="4"/>
        <v>1159.5903277220368</v>
      </c>
      <c r="AE72">
        <f>'IDT-1'!C72</f>
        <v>0</v>
      </c>
      <c r="AF72" s="26"/>
      <c r="AG72">
        <f t="shared" si="5"/>
        <v>1159.5903277220368</v>
      </c>
      <c r="AI72" s="75">
        <f>PXIL!I72</f>
        <v>0</v>
      </c>
      <c r="AJ72" s="75">
        <f>PXIL!O72</f>
        <v>0</v>
      </c>
      <c r="AK72" s="75">
        <f>RTM_IEX!I72</f>
        <v>77.040000000000006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9.6300000000000008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5.7158499999999997</v>
      </c>
      <c r="E73">
        <f>GT_NG!Q73</f>
        <v>17.835094339622639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52.327880260866046</v>
      </c>
      <c r="J73">
        <f>Bawana_RLNG!Q73</f>
        <v>0</v>
      </c>
      <c r="K73">
        <f>Bawana_Spot!Q73</f>
        <v>5.3977509371095378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704.8278441736328</v>
      </c>
      <c r="P73" s="77">
        <v>34.03</v>
      </c>
      <c r="Q73" s="77">
        <v>19.309999999999999</v>
      </c>
      <c r="R73" s="80">
        <v>11.930000000000001</v>
      </c>
      <c r="S73" s="80">
        <v>0</v>
      </c>
      <c r="T73" s="78">
        <f>SUMPRODUCT(LTA!F73:AJ73,LTA!F$101:AJ$101,LTA!F$104:AJ$104)</f>
        <v>81.050000000000011</v>
      </c>
      <c r="U73" s="78">
        <f>SUMPRODUCT(LTA!F73:AJ73,LTA!F$102:AJ$102,LTA!F$104:AJ$104)</f>
        <v>116.08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14.15</v>
      </c>
      <c r="Z73" s="75">
        <f>IEX!O73</f>
        <v>0</v>
      </c>
      <c r="AA73" s="117">
        <f>STOA!I73</f>
        <v>15.56</v>
      </c>
      <c r="AB73" s="117">
        <f>-STOA!O73</f>
        <v>0</v>
      </c>
      <c r="AC73">
        <f t="shared" si="3"/>
        <v>9.9985988934588335</v>
      </c>
      <c r="AD73">
        <f t="shared" si="4"/>
        <v>1126.2058208177721</v>
      </c>
      <c r="AE73">
        <f>'IDT-1'!C73</f>
        <v>0</v>
      </c>
      <c r="AF73" s="26"/>
      <c r="AG73">
        <f t="shared" si="5"/>
        <v>1126.2058208177721</v>
      </c>
      <c r="AI73" s="75">
        <f>PXIL!I73</f>
        <v>0</v>
      </c>
      <c r="AJ73" s="75">
        <f>PXIL!O73</f>
        <v>0</v>
      </c>
      <c r="AK73" s="75">
        <f>RTM_IEX!I73</f>
        <v>43.33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14.66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5.7158499999999997</v>
      </c>
      <c r="E74">
        <f>GT_NG!Q74</f>
        <v>17.835094339622639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52.327880260866046</v>
      </c>
      <c r="J74">
        <f>Bawana_RLNG!Q74</f>
        <v>0</v>
      </c>
      <c r="K74">
        <f>Bawana_Spot!Q74</f>
        <v>5.3977509371095378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701.77175419916466</v>
      </c>
      <c r="P74" s="77">
        <v>34.03</v>
      </c>
      <c r="Q74" s="77">
        <v>19.309999999999999</v>
      </c>
      <c r="R74" s="80">
        <v>8.7000000000000011</v>
      </c>
      <c r="S74" s="80">
        <v>0</v>
      </c>
      <c r="T74" s="78">
        <f>SUMPRODUCT(LTA!F74:AJ74,LTA!F$101:AJ$101,LTA!F$104:AJ$104)</f>
        <v>74.22999999999999</v>
      </c>
      <c r="U74" s="78">
        <f>SUMPRODUCT(LTA!F74:AJ74,LTA!F$102:AJ$102,LTA!F$104:AJ$104)</f>
        <v>116.32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21.09</v>
      </c>
      <c r="Z74" s="75">
        <f>IEX!O74</f>
        <v>0</v>
      </c>
      <c r="AA74" s="117">
        <f>STOA!I74</f>
        <v>11.06</v>
      </c>
      <c r="AB74" s="117">
        <f>-STOA!O74</f>
        <v>0</v>
      </c>
      <c r="AC74">
        <f t="shared" si="3"/>
        <v>10.015617301683513</v>
      </c>
      <c r="AD74">
        <f t="shared" si="4"/>
        <v>1128.1227124350792</v>
      </c>
      <c r="AE74">
        <f>'IDT-1'!C74</f>
        <v>0</v>
      </c>
      <c r="AF74" s="26"/>
      <c r="AG74">
        <f t="shared" si="5"/>
        <v>1128.1227124350792</v>
      </c>
      <c r="AI74" s="75">
        <f>PXIL!I74</f>
        <v>0</v>
      </c>
      <c r="AJ74" s="75">
        <f>PXIL!O74</f>
        <v>0</v>
      </c>
      <c r="AK74" s="75">
        <f>RTM_IEX!I74</f>
        <v>57.77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12.58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5.7158499999999997</v>
      </c>
      <c r="E75">
        <f>GT_NG!Q75</f>
        <v>18.006037735849056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54.060000000000009</v>
      </c>
      <c r="J75">
        <f>Bawana_RLNG!Q75</f>
        <v>0</v>
      </c>
      <c r="K75">
        <f>Bawana_Spot!Q75</f>
        <v>5.3977509371095378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698.44580465417289</v>
      </c>
      <c r="P75" s="77">
        <v>34.03</v>
      </c>
      <c r="Q75" s="77">
        <v>19.309999999999999</v>
      </c>
      <c r="R75" s="80">
        <v>0</v>
      </c>
      <c r="S75" s="80">
        <v>0</v>
      </c>
      <c r="T75" s="78">
        <f>SUMPRODUCT(LTA!F75:AJ75,LTA!F$101:AJ$101,LTA!F$104:AJ$104)</f>
        <v>63.429999999999993</v>
      </c>
      <c r="U75" s="78">
        <f>SUMPRODUCT(LTA!F75:AJ75,LTA!F$102:AJ$102,LTA!F$104:AJ$104)</f>
        <v>116.31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33.61</v>
      </c>
      <c r="Z75" s="75">
        <f>IEX!O75</f>
        <v>0</v>
      </c>
      <c r="AA75" s="117">
        <f>STOA!I75</f>
        <v>9.56</v>
      </c>
      <c r="AB75" s="117">
        <f>-STOA!O75</f>
        <v>0</v>
      </c>
      <c r="AC75">
        <f t="shared" si="3"/>
        <v>9.7290639012787565</v>
      </c>
      <c r="AD75">
        <f t="shared" si="4"/>
        <v>1095.8463794258525</v>
      </c>
      <c r="AE75">
        <f>'IDT-1'!C75</f>
        <v>0</v>
      </c>
      <c r="AF75" s="26"/>
      <c r="AG75">
        <f t="shared" si="5"/>
        <v>1095.8463794258525</v>
      </c>
      <c r="AI75" s="75">
        <f>PXIL!I75</f>
        <v>0</v>
      </c>
      <c r="AJ75" s="75">
        <f>PXIL!O75</f>
        <v>0</v>
      </c>
      <c r="AK75" s="75">
        <f>RTM_IEX!I75</f>
        <v>33.17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14.53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5.7158499999999997</v>
      </c>
      <c r="E76">
        <f>GT_NG!Q76</f>
        <v>18.006037735849056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54.060000000000009</v>
      </c>
      <c r="J76">
        <f>Bawana_RLNG!Q76</f>
        <v>0</v>
      </c>
      <c r="K76">
        <f>Bawana_Spot!Q76</f>
        <v>5.3977509371095378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708.64828861636613</v>
      </c>
      <c r="P76" s="77">
        <v>34.03</v>
      </c>
      <c r="Q76" s="77">
        <v>19.309999999999999</v>
      </c>
      <c r="R76" s="80">
        <v>0</v>
      </c>
      <c r="S76" s="80">
        <v>0</v>
      </c>
      <c r="T76" s="78">
        <f>SUMPRODUCT(LTA!F76:AJ76,LTA!F$101:AJ$101,LTA!F$104:AJ$104)</f>
        <v>57.01</v>
      </c>
      <c r="U76" s="78">
        <f>SUMPRODUCT(LTA!F76:AJ76,LTA!F$102:AJ$102,LTA!F$104:AJ$104)</f>
        <v>116.25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3.56</v>
      </c>
      <c r="AB76" s="117">
        <f>-STOA!O76</f>
        <v>0</v>
      </c>
      <c r="AC76">
        <f t="shared" si="3"/>
        <v>9.2970057601460567</v>
      </c>
      <c r="AD76">
        <f t="shared" si="4"/>
        <v>1047.1809215291785</v>
      </c>
      <c r="AE76">
        <f>'IDT-1'!C76</f>
        <v>35</v>
      </c>
      <c r="AF76" s="26"/>
      <c r="AG76">
        <f t="shared" si="5"/>
        <v>1082.1809215291785</v>
      </c>
      <c r="AI76" s="75">
        <f>PXIL!I76</f>
        <v>0</v>
      </c>
      <c r="AJ76" s="75">
        <f>PXIL!O76</f>
        <v>0</v>
      </c>
      <c r="AK76" s="75">
        <f>RTM_IEX!I76</f>
        <v>34.49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5.7158499999999997</v>
      </c>
      <c r="E77">
        <f>GT_NG!Q77</f>
        <v>18.006037735849056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54.060000000000009</v>
      </c>
      <c r="J77">
        <f>Bawana_RLNG!Q77</f>
        <v>0</v>
      </c>
      <c r="K77">
        <f>Bawana_Spot!Q77</f>
        <v>5.3977509371095378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712.96114363602135</v>
      </c>
      <c r="P77" s="77">
        <v>34.03</v>
      </c>
      <c r="Q77" s="77">
        <v>19.309999999999999</v>
      </c>
      <c r="R77" s="80">
        <v>0</v>
      </c>
      <c r="S77" s="80">
        <v>0</v>
      </c>
      <c r="T77" s="78">
        <f>SUMPRODUCT(LTA!F77:AJ77,LTA!F$101:AJ$101,LTA!F$104:AJ$104)</f>
        <v>50.47</v>
      </c>
      <c r="U77" s="78">
        <f>SUMPRODUCT(LTA!F77:AJ77,LTA!F$102:AJ$102,LTA!F$104:AJ$104)</f>
        <v>125.11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2.06</v>
      </c>
      <c r="AB77" s="117">
        <f>-STOA!O77</f>
        <v>0</v>
      </c>
      <c r="AC77">
        <f t="shared" si="3"/>
        <v>9.2426468843190239</v>
      </c>
      <c r="AD77">
        <f t="shared" si="4"/>
        <v>1041.0581354246608</v>
      </c>
      <c r="AE77">
        <f>'IDT-1'!C77</f>
        <v>10</v>
      </c>
      <c r="AF77" s="26"/>
      <c r="AG77">
        <f t="shared" si="5"/>
        <v>1051.0581354246608</v>
      </c>
      <c r="AI77" s="75">
        <f>PXIL!I77</f>
        <v>0</v>
      </c>
      <c r="AJ77" s="75">
        <f>PXIL!O77</f>
        <v>0</v>
      </c>
      <c r="AK77" s="75">
        <f>RTM_IEX!I77</f>
        <v>23.18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5.7158499999999997</v>
      </c>
      <c r="E78">
        <f>GT_NG!Q78</f>
        <v>18.006037735849056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54.060000000000009</v>
      </c>
      <c r="J78">
        <f>Bawana_RLNG!Q78</f>
        <v>0</v>
      </c>
      <c r="K78">
        <f>Bawana_Spot!Q78</f>
        <v>5.3977509371095378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730.45943976469357</v>
      </c>
      <c r="P78" s="77">
        <v>34.03</v>
      </c>
      <c r="Q78" s="77">
        <v>19.309999999999999</v>
      </c>
      <c r="R78" s="80">
        <v>0</v>
      </c>
      <c r="S78" s="80">
        <v>0</v>
      </c>
      <c r="T78" s="78">
        <f>SUMPRODUCT(LTA!F78:AJ78,LTA!F$101:AJ$101,LTA!F$104:AJ$104)</f>
        <v>47.13</v>
      </c>
      <c r="U78" s="78">
        <f>SUMPRODUCT(LTA!F78:AJ78,LTA!F$102:AJ$102,LTA!F$104:AJ$104)</f>
        <v>124.93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-15</v>
      </c>
      <c r="AA78" s="117">
        <f>STOA!I78</f>
        <v>0.56000000000000005</v>
      </c>
      <c r="AB78" s="117">
        <f>-STOA!O78</f>
        <v>0</v>
      </c>
      <c r="AC78">
        <f t="shared" si="3"/>
        <v>9.4132918030842685</v>
      </c>
      <c r="AD78">
        <f t="shared" si="4"/>
        <v>1030.1457866345677</v>
      </c>
      <c r="AE78">
        <f>'IDT-1'!C78</f>
        <v>0</v>
      </c>
      <c r="AF78" s="26"/>
      <c r="AG78">
        <f t="shared" si="5"/>
        <v>1030.1457866345677</v>
      </c>
      <c r="AI78" s="75">
        <f>PXIL!I78</f>
        <v>0</v>
      </c>
      <c r="AJ78" s="75">
        <f>PXIL!O78</f>
        <v>0</v>
      </c>
      <c r="AK78" s="75">
        <f>RTM_IEX!I78</f>
        <v>14.96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5.7158499999999997</v>
      </c>
      <c r="E79">
        <f>GT_NG!Q79</f>
        <v>7.2707964601769914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54.060000000000009</v>
      </c>
      <c r="J79">
        <f>Bawana_RLNG!Q79</f>
        <v>0</v>
      </c>
      <c r="K79">
        <f>Bawana_Spot!Q79</f>
        <v>5.3977509371095378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734.06081703343148</v>
      </c>
      <c r="P79" s="77">
        <v>34.03</v>
      </c>
      <c r="Q79" s="77">
        <v>19.309999999999999</v>
      </c>
      <c r="R79" s="80">
        <v>0</v>
      </c>
      <c r="S79" s="80">
        <v>0</v>
      </c>
      <c r="T79" s="78">
        <f>SUMPRODUCT(LTA!F79:AJ79,LTA!F$101:AJ$101,LTA!F$104:AJ$104)</f>
        <v>45.23</v>
      </c>
      <c r="U79" s="78">
        <f>SUMPRODUCT(LTA!F79:AJ79,LTA!F$102:AJ$102,LTA!F$104:AJ$104)</f>
        <v>124.82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-25</v>
      </c>
      <c r="AA79" s="117">
        <f>STOA!I79</f>
        <v>0.66</v>
      </c>
      <c r="AB79" s="117">
        <f>-STOA!O79</f>
        <v>0</v>
      </c>
      <c r="AC79">
        <f t="shared" si="3"/>
        <v>9.4838230750452013</v>
      </c>
      <c r="AD79">
        <f t="shared" si="4"/>
        <v>1018.0013913556727</v>
      </c>
      <c r="AE79">
        <f>'IDT-1'!C79</f>
        <v>0</v>
      </c>
      <c r="AF79" s="26"/>
      <c r="AG79">
        <f t="shared" si="5"/>
        <v>1018.0013913556727</v>
      </c>
      <c r="AI79" s="75">
        <f>PXIL!I79</f>
        <v>0</v>
      </c>
      <c r="AJ79" s="75">
        <f>PXIL!O79</f>
        <v>0</v>
      </c>
      <c r="AK79" s="75">
        <f>RTM_IEX!I79</f>
        <v>21.93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5.7158499999999997</v>
      </c>
      <c r="E80">
        <f>GT_NG!Q80</f>
        <v>7.2707964601769914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54.060000000000009</v>
      </c>
      <c r="J80">
        <f>Bawana_RLNG!Q80</f>
        <v>0</v>
      </c>
      <c r="K80">
        <f>Bawana_Spot!Q80</f>
        <v>5.3977509371095378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731.90804043751314</v>
      </c>
      <c r="P80" s="77">
        <v>34.03</v>
      </c>
      <c r="Q80" s="77">
        <v>19.309999999999999</v>
      </c>
      <c r="R80" s="80">
        <v>0</v>
      </c>
      <c r="S80" s="80">
        <v>0</v>
      </c>
      <c r="T80" s="78">
        <f>SUMPRODUCT(LTA!F80:AJ80,LTA!F$101:AJ$101,LTA!F$104:AJ$104)</f>
        <v>45.05</v>
      </c>
      <c r="U80" s="78">
        <f>SUMPRODUCT(LTA!F80:AJ80,LTA!F$102:AJ$102,LTA!F$104:AJ$104)</f>
        <v>124.75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-20</v>
      </c>
      <c r="AA80" s="117">
        <f>STOA!I80</f>
        <v>0.66</v>
      </c>
      <c r="AB80" s="117">
        <f>-STOA!O80</f>
        <v>0</v>
      </c>
      <c r="AC80">
        <f t="shared" si="3"/>
        <v>9.3990160033901429</v>
      </c>
      <c r="AD80">
        <f t="shared" si="4"/>
        <v>1018.4934218314094</v>
      </c>
      <c r="AE80">
        <f>'IDT-1'!C80</f>
        <v>0</v>
      </c>
      <c r="AF80" s="26"/>
      <c r="AG80">
        <f t="shared" si="5"/>
        <v>1018.4934218314094</v>
      </c>
      <c r="AI80" s="75">
        <f>PXIL!I80</f>
        <v>0</v>
      </c>
      <c r="AJ80" s="75">
        <f>PXIL!O80</f>
        <v>0</v>
      </c>
      <c r="AK80" s="75">
        <f>RTM_IEX!I80</f>
        <v>19.739999999999998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6.1824500000000002</v>
      </c>
      <c r="E81">
        <f>GT_NG!Q81</f>
        <v>7.2707964601769914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54.057837167433497</v>
      </c>
      <c r="J81">
        <f>Bawana_RLNG!Q81</f>
        <v>0</v>
      </c>
      <c r="K81">
        <f>Bawana_Spot!Q81</f>
        <v>21.6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738.91254615272283</v>
      </c>
      <c r="P81" s="77">
        <v>34.03</v>
      </c>
      <c r="Q81" s="77">
        <v>19.309999999999999</v>
      </c>
      <c r="R81" s="80">
        <v>0</v>
      </c>
      <c r="S81" s="80">
        <v>0</v>
      </c>
      <c r="T81" s="78">
        <f>SUMPRODUCT(LTA!F81:AJ81,LTA!F$101:AJ$101,LTA!F$104:AJ$104)</f>
        <v>44.76</v>
      </c>
      <c r="U81" s="78">
        <f>SUMPRODUCT(LTA!F81:AJ81,LTA!F$102:AJ$102,LTA!F$104:AJ$104)</f>
        <v>124.49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-15</v>
      </c>
      <c r="AA81" s="117">
        <f>STOA!I81</f>
        <v>0.66</v>
      </c>
      <c r="AB81" s="117">
        <f>-STOA!O81</f>
        <v>0</v>
      </c>
      <c r="AC81">
        <f t="shared" si="3"/>
        <v>9.465867854899864</v>
      </c>
      <c r="AD81">
        <f t="shared" si="4"/>
        <v>1036.0677619254334</v>
      </c>
      <c r="AE81">
        <f>'IDT-1'!C81</f>
        <v>0</v>
      </c>
      <c r="AF81" s="26"/>
      <c r="AG81">
        <f t="shared" si="5"/>
        <v>1036.0677619254334</v>
      </c>
      <c r="AI81" s="75">
        <f>PXIL!I81</f>
        <v>0</v>
      </c>
      <c r="AJ81" s="75">
        <f>PXIL!O81</f>
        <v>0</v>
      </c>
      <c r="AK81" s="75">
        <f>RTM_IEX!I81</f>
        <v>9.26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6.1824500000000002</v>
      </c>
      <c r="E82">
        <f>GT_NG!Q82</f>
        <v>7.8657783161720172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54.057837167433497</v>
      </c>
      <c r="J82">
        <f>Bawana_RLNG!Q82</f>
        <v>0</v>
      </c>
      <c r="K82">
        <f>Bawana_Spot!Q82</f>
        <v>28.800000000000004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733.00021861097582</v>
      </c>
      <c r="P82" s="77">
        <v>34.03</v>
      </c>
      <c r="Q82" s="77">
        <v>19.309999999999999</v>
      </c>
      <c r="R82" s="80">
        <v>0</v>
      </c>
      <c r="S82" s="80">
        <v>0</v>
      </c>
      <c r="T82" s="78">
        <f>SUMPRODUCT(LTA!F82:AJ82,LTA!F$101:AJ$101,LTA!F$104:AJ$104)</f>
        <v>44.19</v>
      </c>
      <c r="U82" s="78">
        <f>SUMPRODUCT(LTA!F82:AJ82,LTA!F$102:AJ$102,LTA!F$104:AJ$104)</f>
        <v>124.07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0.66</v>
      </c>
      <c r="AB82" s="117">
        <f>-STOA!O82</f>
        <v>0</v>
      </c>
      <c r="AC82">
        <f t="shared" si="3"/>
        <v>9.2977833000323145</v>
      </c>
      <c r="AD82">
        <f t="shared" si="4"/>
        <v>1047.268500794549</v>
      </c>
      <c r="AE82">
        <f>'IDT-1'!C82</f>
        <v>0</v>
      </c>
      <c r="AF82" s="26"/>
      <c r="AG82">
        <f t="shared" si="5"/>
        <v>1047.268500794549</v>
      </c>
      <c r="AI82" s="75">
        <f>PXIL!I82</f>
        <v>0</v>
      </c>
      <c r="AJ82" s="75">
        <f>PXIL!O82</f>
        <v>0</v>
      </c>
      <c r="AK82" s="75">
        <f>RTM_IEX!I82</f>
        <v>4.4000000000000004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6.1824500000000002</v>
      </c>
      <c r="E83">
        <f>GT_NG!Q83</f>
        <v>7.8657783161720172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54.057837167433497</v>
      </c>
      <c r="J83">
        <f>Bawana_RLNG!Q83</f>
        <v>0</v>
      </c>
      <c r="K83">
        <f>Bawana_Spot!Q83</f>
        <v>54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715.88225340594613</v>
      </c>
      <c r="P83" s="77">
        <v>34.03</v>
      </c>
      <c r="Q83" s="77">
        <v>19.309999999999999</v>
      </c>
      <c r="R83" s="80">
        <v>0</v>
      </c>
      <c r="S83" s="80">
        <v>0</v>
      </c>
      <c r="T83" s="78">
        <f>SUMPRODUCT(LTA!F83:AJ83,LTA!F$101:AJ$101,LTA!F$104:AJ$104)</f>
        <v>36.99</v>
      </c>
      <c r="U83" s="78">
        <f>SUMPRODUCT(LTA!F83:AJ83,LTA!F$102:AJ$102,LTA!F$104:AJ$104)</f>
        <v>123.77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0.62</v>
      </c>
      <c r="AB83" s="117">
        <f>-STOA!O83</f>
        <v>0</v>
      </c>
      <c r="AC83">
        <f t="shared" si="3"/>
        <v>9.4413957566719588</v>
      </c>
      <c r="AD83">
        <f t="shared" si="4"/>
        <v>1023.2669231328796</v>
      </c>
      <c r="AE83">
        <f>'IDT-1'!C83</f>
        <v>0</v>
      </c>
      <c r="AF83" s="26"/>
      <c r="AG83">
        <f t="shared" si="5"/>
        <v>1023.2669231328796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-20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6.1824500000000002</v>
      </c>
      <c r="E84">
        <f>GT_NG!Q84</f>
        <v>7.8657783161720172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54.057837167433497</v>
      </c>
      <c r="J84">
        <f>Bawana_RLNG!Q84</f>
        <v>0</v>
      </c>
      <c r="K84">
        <f>Bawana_Spot!Q84</f>
        <v>54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725.01925972194681</v>
      </c>
      <c r="P84" s="77">
        <v>34.03</v>
      </c>
      <c r="Q84" s="77">
        <v>19.309999999999999</v>
      </c>
      <c r="R84" s="80">
        <v>0</v>
      </c>
      <c r="S84" s="80">
        <v>0</v>
      </c>
      <c r="T84" s="78">
        <f>SUMPRODUCT(LTA!F84:AJ84,LTA!F$101:AJ$101,LTA!F$104:AJ$104)</f>
        <v>36.229999999999997</v>
      </c>
      <c r="U84" s="78">
        <f>SUMPRODUCT(LTA!F84:AJ84,LTA!F$102:AJ$102,LTA!F$104:AJ$104)</f>
        <v>117.97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0.62</v>
      </c>
      <c r="AB84" s="117">
        <f>-STOA!O84</f>
        <v>0</v>
      </c>
      <c r="AC84">
        <f t="shared" si="3"/>
        <v>9.4640734122527661</v>
      </c>
      <c r="AD84">
        <f t="shared" si="4"/>
        <v>1025.8212517932996</v>
      </c>
      <c r="AE84">
        <f>'IDT-1'!C84</f>
        <v>5</v>
      </c>
      <c r="AF84" s="26"/>
      <c r="AG84">
        <f t="shared" si="5"/>
        <v>1030.8212517932996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-20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6.1824500000000002</v>
      </c>
      <c r="E85">
        <f>GT_NG!Q85</f>
        <v>7.8657783161720172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54.057837167433497</v>
      </c>
      <c r="J85">
        <f>Bawana_RLNG!Q85</f>
        <v>0</v>
      </c>
      <c r="K85">
        <f>Bawana_Spot!Q85</f>
        <v>25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713.91566292225968</v>
      </c>
      <c r="P85" s="77">
        <v>34.03</v>
      </c>
      <c r="Q85" s="77">
        <v>19.309999999999999</v>
      </c>
      <c r="R85" s="80">
        <v>0</v>
      </c>
      <c r="S85" s="80">
        <v>0</v>
      </c>
      <c r="T85" s="78">
        <f>SUMPRODUCT(LTA!F85:AJ85,LTA!F$101:AJ$101,LTA!F$104:AJ$104)</f>
        <v>35.5</v>
      </c>
      <c r="U85" s="78">
        <f>SUMPRODUCT(LTA!F85:AJ85,LTA!F$102:AJ$102,LTA!F$104:AJ$104)</f>
        <v>118.13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0.62</v>
      </c>
      <c r="AB85" s="117">
        <f>-STOA!O85</f>
        <v>0</v>
      </c>
      <c r="AC85">
        <f t="shared" si="3"/>
        <v>9.3547333310369893</v>
      </c>
      <c r="AD85">
        <f t="shared" si="4"/>
        <v>957.25699507482818</v>
      </c>
      <c r="AE85">
        <f>'IDT-1'!C85</f>
        <v>10</v>
      </c>
      <c r="AF85" s="26"/>
      <c r="AG85">
        <f t="shared" si="5"/>
        <v>967.25699507482818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-48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6.1824500000000002</v>
      </c>
      <c r="E86">
        <f>GT_NG!Q86</f>
        <v>7.8657783161720172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54.057837167433497</v>
      </c>
      <c r="J86">
        <f>Bawana_RLNG!Q86</f>
        <v>0</v>
      </c>
      <c r="K86">
        <f>Bawana_Spot!Q86</f>
        <v>25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701.168655131474</v>
      </c>
      <c r="P86" s="77">
        <v>34.03</v>
      </c>
      <c r="Q86" s="77">
        <v>19.309999999999999</v>
      </c>
      <c r="R86" s="80">
        <v>0</v>
      </c>
      <c r="S86" s="80">
        <v>0</v>
      </c>
      <c r="T86" s="78">
        <f>SUMPRODUCT(LTA!F86:AJ86,LTA!F$101:AJ$101,LTA!F$104:AJ$104)</f>
        <v>34.82</v>
      </c>
      <c r="U86" s="78">
        <f>SUMPRODUCT(LTA!F86:AJ86,LTA!F$102:AJ$102,LTA!F$104:AJ$104)</f>
        <v>118.47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0.62</v>
      </c>
      <c r="AB86" s="117">
        <f>-STOA!O86</f>
        <v>0</v>
      </c>
      <c r="AC86">
        <f t="shared" si="3"/>
        <v>9.2395676624780769</v>
      </c>
      <c r="AD86">
        <f t="shared" si="4"/>
        <v>944.28515295260149</v>
      </c>
      <c r="AE86">
        <f>'IDT-1'!C86</f>
        <v>30</v>
      </c>
      <c r="AF86" s="26"/>
      <c r="AG86">
        <f t="shared" si="5"/>
        <v>974.28515295260149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-48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6.1824500000000002</v>
      </c>
      <c r="E87">
        <f>GT_NG!Q87</f>
        <v>7.8657783161720172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55.810000000000009</v>
      </c>
      <c r="J87">
        <f>Bawana_RLNG!Q87</f>
        <v>0</v>
      </c>
      <c r="K87">
        <f>Bawana_Spot!Q87</f>
        <v>25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695.17675328956557</v>
      </c>
      <c r="P87" s="77">
        <v>34.03</v>
      </c>
      <c r="Q87" s="77">
        <v>19.309999999999999</v>
      </c>
      <c r="R87" s="80">
        <v>0</v>
      </c>
      <c r="S87" s="80">
        <v>0</v>
      </c>
      <c r="T87" s="78">
        <f>SUMPRODUCT(LTA!F87:AJ87,LTA!F$101:AJ$101,LTA!F$104:AJ$104)</f>
        <v>34.43</v>
      </c>
      <c r="U87" s="78">
        <f>SUMPRODUCT(LTA!F87:AJ87,LTA!F$102:AJ$102,LTA!F$104:AJ$104)</f>
        <v>118.75999999999999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0.62</v>
      </c>
      <c r="AB87" s="117">
        <f>-STOA!O87</f>
        <v>0</v>
      </c>
      <c r="AC87">
        <f t="shared" si="3"/>
        <v>9.0238154087519593</v>
      </c>
      <c r="AD87">
        <f t="shared" si="4"/>
        <v>960.1611661969855</v>
      </c>
      <c r="AE87">
        <f>'IDT-1'!C87</f>
        <v>45</v>
      </c>
      <c r="AF87" s="26"/>
      <c r="AG87">
        <f t="shared" si="5"/>
        <v>1005.1611661969855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-28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6.1824500000000002</v>
      </c>
      <c r="E88">
        <f>GT_NG!Q88</f>
        <v>7.8657783161720172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55.810000000000009</v>
      </c>
      <c r="J88">
        <f>Bawana_RLNG!Q88</f>
        <v>0</v>
      </c>
      <c r="K88">
        <f>Bawana_Spot!Q88</f>
        <v>25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683.81068168956551</v>
      </c>
      <c r="P88" s="77">
        <v>34.03</v>
      </c>
      <c r="Q88" s="77">
        <v>19.309999999999999</v>
      </c>
      <c r="R88" s="80">
        <v>0</v>
      </c>
      <c r="S88" s="80">
        <v>0</v>
      </c>
      <c r="T88" s="78">
        <f>SUMPRODUCT(LTA!F88:AJ88,LTA!F$101:AJ$101,LTA!F$104:AJ$104)</f>
        <v>33.93</v>
      </c>
      <c r="U88" s="78">
        <f>SUMPRODUCT(LTA!F88:AJ88,LTA!F$102:AJ$102,LTA!F$104:AJ$104)</f>
        <v>118.77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0.62</v>
      </c>
      <c r="AB88" s="117">
        <f>-STOA!O88</f>
        <v>0</v>
      </c>
      <c r="AC88">
        <f t="shared" si="3"/>
        <v>8.750797555750248</v>
      </c>
      <c r="AD88">
        <f t="shared" si="4"/>
        <v>967.57811244998709</v>
      </c>
      <c r="AE88">
        <f>'IDT-1'!C88</f>
        <v>60</v>
      </c>
      <c r="AF88" s="26"/>
      <c r="AG88">
        <f t="shared" si="5"/>
        <v>1027.5781124499872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-9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6.1824500000000002</v>
      </c>
      <c r="E89">
        <f>GT_NG!Q89</f>
        <v>7.8657783161720172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55.810000000000009</v>
      </c>
      <c r="J89">
        <f>Bawana_RLNG!Q89</f>
        <v>0</v>
      </c>
      <c r="K89">
        <f>Bawana_Spot!Q89</f>
        <v>25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685.42622780624743</v>
      </c>
      <c r="P89" s="77">
        <v>34.03</v>
      </c>
      <c r="Q89" s="77">
        <v>19.309999999999999</v>
      </c>
      <c r="R89" s="80">
        <v>0</v>
      </c>
      <c r="S89" s="80">
        <v>0</v>
      </c>
      <c r="T89" s="78">
        <f>SUMPRODUCT(LTA!F89:AJ89,LTA!F$101:AJ$101,LTA!F$104:AJ$104)</f>
        <v>33.409999999999997</v>
      </c>
      <c r="U89" s="78">
        <f>SUMPRODUCT(LTA!F89:AJ89,LTA!F$102:AJ$102,LTA!F$104:AJ$104)</f>
        <v>118.85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0.62</v>
      </c>
      <c r="AB89" s="117">
        <f>-STOA!O89</f>
        <v>0</v>
      </c>
      <c r="AC89">
        <f t="shared" si="3"/>
        <v>8.7700204890992435</v>
      </c>
      <c r="AD89">
        <f t="shared" si="4"/>
        <v>967.73443563332012</v>
      </c>
      <c r="AE89">
        <f>'IDT-1'!C89</f>
        <v>80</v>
      </c>
      <c r="AF89" s="26"/>
      <c r="AG89">
        <f t="shared" si="5"/>
        <v>1047.7344356333201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-10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6.1824500000000002</v>
      </c>
      <c r="E90">
        <f>GT_NG!Q90</f>
        <v>7.8657783161720172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55.810000000000009</v>
      </c>
      <c r="J90">
        <f>Bawana_RLNG!Q90</f>
        <v>0</v>
      </c>
      <c r="K90">
        <f>Bawana_Spot!Q90</f>
        <v>25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692.96877972518973</v>
      </c>
      <c r="P90" s="77">
        <v>34.03</v>
      </c>
      <c r="Q90" s="77">
        <v>19.309999999999999</v>
      </c>
      <c r="R90" s="80">
        <v>0</v>
      </c>
      <c r="S90" s="80">
        <v>0</v>
      </c>
      <c r="T90" s="78">
        <f>SUMPRODUCT(LTA!F90:AJ90,LTA!F$101:AJ$101,LTA!F$104:AJ$104)</f>
        <v>32.92</v>
      </c>
      <c r="U90" s="78">
        <f>SUMPRODUCT(LTA!F90:AJ90,LTA!F$102:AJ$102,LTA!F$104:AJ$104)</f>
        <v>118.78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0.62</v>
      </c>
      <c r="AB90" s="117">
        <f>-STOA!O90</f>
        <v>0</v>
      </c>
      <c r="AC90">
        <f t="shared" si="3"/>
        <v>8.8581013285525216</v>
      </c>
      <c r="AD90">
        <f t="shared" si="4"/>
        <v>971.62890671280911</v>
      </c>
      <c r="AE90">
        <f>'IDT-1'!C90</f>
        <v>95</v>
      </c>
      <c r="AF90" s="26"/>
      <c r="AG90">
        <f t="shared" si="5"/>
        <v>1066.6289067128091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-13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6.1824500000000002</v>
      </c>
      <c r="E91">
        <f>GT_NG!Q91</f>
        <v>8.1677342823250303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55.810000000000009</v>
      </c>
      <c r="J91">
        <f>Bawana_RLNG!Q91</f>
        <v>0</v>
      </c>
      <c r="K91">
        <f>Bawana_Spot!Q91</f>
        <v>25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718.05133867694474</v>
      </c>
      <c r="P91" s="77">
        <v>34.03</v>
      </c>
      <c r="Q91" s="77">
        <v>19.309999999999999</v>
      </c>
      <c r="R91" s="80">
        <v>0</v>
      </c>
      <c r="S91" s="80">
        <v>0</v>
      </c>
      <c r="T91" s="78">
        <f>SUMPRODUCT(LTA!F91:AJ91,LTA!F$101:AJ$101,LTA!F$104:AJ$104)</f>
        <v>35.21</v>
      </c>
      <c r="U91" s="78">
        <f>SUMPRODUCT(LTA!F91:AJ91,LTA!F$102:AJ$102,LTA!F$104:AJ$104)</f>
        <v>118.91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0.62</v>
      </c>
      <c r="AB91" s="117">
        <f>-STOA!O91</f>
        <v>0</v>
      </c>
      <c r="AC91">
        <f t="shared" si="3"/>
        <v>9.1649279524854794</v>
      </c>
      <c r="AD91">
        <f t="shared" si="4"/>
        <v>992.12659500678421</v>
      </c>
      <c r="AE91">
        <f>'IDT-1'!C91</f>
        <v>105</v>
      </c>
      <c r="AF91" s="26"/>
      <c r="AG91">
        <f t="shared" si="5"/>
        <v>1097.1265950067841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-20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6.1824500000000002</v>
      </c>
      <c r="E92">
        <f>GT_NG!Q92</f>
        <v>8.1677342823250303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55.810000000000009</v>
      </c>
      <c r="J92">
        <f>Bawana_RLNG!Q92</f>
        <v>0</v>
      </c>
      <c r="K92">
        <f>Bawana_Spot!Q92</f>
        <v>25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701.09119741326788</v>
      </c>
      <c r="P92" s="77">
        <v>34.03</v>
      </c>
      <c r="Q92" s="77">
        <v>19.309999999999999</v>
      </c>
      <c r="R92" s="80">
        <v>0</v>
      </c>
      <c r="S92" s="80">
        <v>0</v>
      </c>
      <c r="T92" s="78">
        <f>SUMPRODUCT(LTA!F92:AJ92,LTA!F$101:AJ$101,LTA!F$104:AJ$104)</f>
        <v>36.01</v>
      </c>
      <c r="U92" s="78">
        <f>SUMPRODUCT(LTA!F92:AJ92,LTA!F$102:AJ$102,LTA!F$104:AJ$104)</f>
        <v>119.03999999999999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0.62</v>
      </c>
      <c r="AB92" s="117">
        <f>-STOA!O92</f>
        <v>0</v>
      </c>
      <c r="AC92">
        <f t="shared" si="3"/>
        <v>8.9350814341431697</v>
      </c>
      <c r="AD92">
        <f t="shared" si="4"/>
        <v>986.32630026144966</v>
      </c>
      <c r="AE92">
        <f>'IDT-1'!C92</f>
        <v>115</v>
      </c>
      <c r="AF92" s="26"/>
      <c r="AG92">
        <f t="shared" si="5"/>
        <v>1101.3263002614497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-10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6.1824500000000002</v>
      </c>
      <c r="E93">
        <f>GT_NG!Q93</f>
        <v>8.1677342823250303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55.810000000000009</v>
      </c>
      <c r="J93">
        <f>Bawana_RLNG!Q93</f>
        <v>0</v>
      </c>
      <c r="K93">
        <f>Bawana_Spot!Q93</f>
        <v>69.000000000000014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695.93207486270535</v>
      </c>
      <c r="P93" s="77">
        <v>34.03</v>
      </c>
      <c r="Q93" s="77">
        <v>19.309999999999999</v>
      </c>
      <c r="R93" s="80">
        <v>0</v>
      </c>
      <c r="S93" s="80">
        <v>0</v>
      </c>
      <c r="T93" s="78">
        <f>SUMPRODUCT(LTA!F93:AJ93,LTA!F$101:AJ$101,LTA!F$104:AJ$104)</f>
        <v>36.01</v>
      </c>
      <c r="U93" s="78">
        <f>SUMPRODUCT(LTA!F93:AJ93,LTA!F$102:AJ$102,LTA!F$104:AJ$104)</f>
        <v>119.25999999999999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7.33</v>
      </c>
      <c r="Z93" s="75">
        <f>IEX!O93</f>
        <v>0</v>
      </c>
      <c r="AA93" s="117">
        <f>STOA!I93</f>
        <v>0.62</v>
      </c>
      <c r="AB93" s="117">
        <f>-STOA!O93</f>
        <v>0</v>
      </c>
      <c r="AC93">
        <f t="shared" si="3"/>
        <v>9.2835798804762675</v>
      </c>
      <c r="AD93">
        <f t="shared" si="4"/>
        <v>1045.6686792645539</v>
      </c>
      <c r="AE93">
        <f>'IDT-1'!C93</f>
        <v>76.519000000000005</v>
      </c>
      <c r="AF93" s="26"/>
      <c r="AG93">
        <f t="shared" si="5"/>
        <v>1122.1876792645539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3.3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6.1824500000000002</v>
      </c>
      <c r="E94">
        <f>GT_NG!Q94</f>
        <v>8.1677342823250303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55.810000000000009</v>
      </c>
      <c r="J94">
        <f>Bawana_RLNG!Q94</f>
        <v>0</v>
      </c>
      <c r="K94">
        <f>Bawana_Spot!Q94</f>
        <v>90.03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688.15501820586576</v>
      </c>
      <c r="P94" s="77">
        <v>34.03</v>
      </c>
      <c r="Q94" s="77">
        <v>19.309999999999999</v>
      </c>
      <c r="R94" s="80">
        <v>0</v>
      </c>
      <c r="S94" s="80">
        <v>0</v>
      </c>
      <c r="T94" s="78">
        <f>SUMPRODUCT(LTA!F94:AJ94,LTA!F$101:AJ$101,LTA!F$104:AJ$104)</f>
        <v>35.9</v>
      </c>
      <c r="U94" s="78">
        <f>SUMPRODUCT(LTA!F94:AJ94,LTA!F$102:AJ$102,LTA!F$104:AJ$104)</f>
        <v>119.34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10.64</v>
      </c>
      <c r="Z94" s="75">
        <f>IEX!O94</f>
        <v>0</v>
      </c>
      <c r="AA94" s="117">
        <f>STOA!I94</f>
        <v>0.62</v>
      </c>
      <c r="AB94" s="117">
        <f>-STOA!O94</f>
        <v>0</v>
      </c>
      <c r="AC94">
        <f t="shared" si="3"/>
        <v>9.4421817818960783</v>
      </c>
      <c r="AD94">
        <f t="shared" si="4"/>
        <v>1063.5330207062946</v>
      </c>
      <c r="AE94">
        <f>'IDT-1'!C94</f>
        <v>61.399000000000001</v>
      </c>
      <c r="AF94" s="26"/>
      <c r="AG94">
        <f t="shared" si="5"/>
        <v>1124.9320207062947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4.79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6.1824500000000002</v>
      </c>
      <c r="E95">
        <f>GT_NG!Q95</f>
        <v>8.1677342823250303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55.810000000000009</v>
      </c>
      <c r="J95">
        <f>Bawana_RLNG!Q95</f>
        <v>0</v>
      </c>
      <c r="K95">
        <f>Bawana_Spot!Q95</f>
        <v>52.26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674.45088603292265</v>
      </c>
      <c r="P95" s="77">
        <v>34.03</v>
      </c>
      <c r="Q95" s="77">
        <v>19.309999999999999</v>
      </c>
      <c r="R95" s="80">
        <v>0</v>
      </c>
      <c r="S95" s="80">
        <v>0</v>
      </c>
      <c r="T95" s="78">
        <f>SUMPRODUCT(LTA!F95:AJ95,LTA!F$101:AJ$101,LTA!F$104:AJ$104)</f>
        <v>35.78</v>
      </c>
      <c r="U95" s="78">
        <f>SUMPRODUCT(LTA!F95:AJ95,LTA!F$102:AJ$102,LTA!F$104:AJ$104)</f>
        <v>118.77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4.46</v>
      </c>
      <c r="Z95" s="75">
        <f>IEX!O95</f>
        <v>0</v>
      </c>
      <c r="AA95" s="117">
        <f>STOA!I95</f>
        <v>0.62</v>
      </c>
      <c r="AB95" s="117">
        <f>-STOA!O95</f>
        <v>0</v>
      </c>
      <c r="AC95">
        <f t="shared" si="3"/>
        <v>8.9577934187741803</v>
      </c>
      <c r="AD95">
        <f t="shared" si="4"/>
        <v>1008.9732768964735</v>
      </c>
      <c r="AE95">
        <f>'IDT-1'!C95</f>
        <v>107.663</v>
      </c>
      <c r="AF95" s="26"/>
      <c r="AG95">
        <f t="shared" si="5"/>
        <v>1116.6362768964734</v>
      </c>
      <c r="AI95" s="75">
        <f>PXIL!I95</f>
        <v>0</v>
      </c>
      <c r="AJ95" s="75">
        <f>PXIL!O95</f>
        <v>0</v>
      </c>
      <c r="AK95" s="75">
        <f>RTM_IEX!I95</f>
        <v>5.83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2.2599999999999998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6.1824500000000002</v>
      </c>
      <c r="E96">
        <f>GT_NG!Q96</f>
        <v>8.1677342823250303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55.810000000000009</v>
      </c>
      <c r="J96">
        <f>Bawana_RLNG!Q96</f>
        <v>0</v>
      </c>
      <c r="K96">
        <f>Bawana_Spot!Q96</f>
        <v>52.26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664.65645097666516</v>
      </c>
      <c r="P96" s="77">
        <v>34.03</v>
      </c>
      <c r="Q96" s="77">
        <v>19.309999999999999</v>
      </c>
      <c r="R96" s="80">
        <v>0</v>
      </c>
      <c r="S96" s="80">
        <v>0</v>
      </c>
      <c r="T96" s="78">
        <f>SUMPRODUCT(LTA!F96:AJ96,LTA!F$101:AJ$101,LTA!F$104:AJ$104)</f>
        <v>35.340000000000003</v>
      </c>
      <c r="U96" s="78">
        <f>SUMPRODUCT(LTA!F96:AJ96,LTA!F$102:AJ$102,LTA!F$104:AJ$104)</f>
        <v>118.27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7.55</v>
      </c>
      <c r="Z96" s="75">
        <f>IEX!O96</f>
        <v>0</v>
      </c>
      <c r="AA96" s="117">
        <f>STOA!I96</f>
        <v>0.62</v>
      </c>
      <c r="AB96" s="117">
        <f>-STOA!O96</f>
        <v>0</v>
      </c>
      <c r="AC96">
        <f t="shared" si="3"/>
        <v>8.9597783902791122</v>
      </c>
      <c r="AD96">
        <f t="shared" si="4"/>
        <v>1009.1968568687109</v>
      </c>
      <c r="AE96">
        <f>'IDT-1'!C96</f>
        <v>94.641999999999996</v>
      </c>
      <c r="AF96" s="26"/>
      <c r="AG96">
        <f t="shared" si="5"/>
        <v>1103.838856868711</v>
      </c>
      <c r="AI96" s="75">
        <f>PXIL!I96</f>
        <v>0</v>
      </c>
      <c r="AJ96" s="75">
        <f>PXIL!O96</f>
        <v>0</v>
      </c>
      <c r="AK96" s="75">
        <f>RTM_IEX!I96</f>
        <v>12.4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3.56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6.1824500000000002</v>
      </c>
      <c r="E97">
        <f>GT_NG!Q97</f>
        <v>8.1677342823250303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55.810000000000009</v>
      </c>
      <c r="J97">
        <f>Bawana_RLNG!Q97</f>
        <v>0</v>
      </c>
      <c r="K97">
        <f>Bawana_Spot!Q97</f>
        <v>52.26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660.99847772976511</v>
      </c>
      <c r="P97" s="77">
        <v>34.03</v>
      </c>
      <c r="Q97" s="77">
        <v>19.309999999999999</v>
      </c>
      <c r="R97" s="80">
        <v>0</v>
      </c>
      <c r="S97" s="80">
        <v>0</v>
      </c>
      <c r="T97" s="78">
        <f>SUMPRODUCT(LTA!F97:AJ97,LTA!F$101:AJ$101,LTA!F$104:AJ$104)</f>
        <v>35.020000000000003</v>
      </c>
      <c r="U97" s="78">
        <f>SUMPRODUCT(LTA!F97:AJ97,LTA!F$102:AJ$102,LTA!F$104:AJ$104)</f>
        <v>117.85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4.54</v>
      </c>
      <c r="Z97" s="75">
        <f>IEX!O97</f>
        <v>0</v>
      </c>
      <c r="AA97" s="117">
        <f>STOA!I97</f>
        <v>0.62</v>
      </c>
      <c r="AB97" s="117">
        <f>-STOA!O97</f>
        <v>0</v>
      </c>
      <c r="AC97">
        <f t="shared" si="3"/>
        <v>8.9184362257063938</v>
      </c>
      <c r="AD97">
        <f t="shared" si="4"/>
        <v>1004.5402257863836</v>
      </c>
      <c r="AE97">
        <f>'IDT-1'!C97</f>
        <v>113.94199999999999</v>
      </c>
      <c r="AF97" s="26"/>
      <c r="AG97">
        <f t="shared" si="5"/>
        <v>1118.4822257863837</v>
      </c>
      <c r="AI97" s="75">
        <f>PXIL!I97</f>
        <v>0</v>
      </c>
      <c r="AJ97" s="75">
        <f>PXIL!O97</f>
        <v>0</v>
      </c>
      <c r="AK97" s="75">
        <f>RTM_IEX!I97</f>
        <v>16.37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2.2999999999999998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6.1824500000000002</v>
      </c>
      <c r="E98">
        <f>GT_NG!Q98</f>
        <v>8.1677342823250303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55.810000000000009</v>
      </c>
      <c r="J98">
        <f>Bawana_RLNG!Q98</f>
        <v>0</v>
      </c>
      <c r="K98">
        <f>Bawana_Spot!Q98</f>
        <v>52.26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657.777222802957</v>
      </c>
      <c r="P98" s="77">
        <v>34.03</v>
      </c>
      <c r="Q98" s="77">
        <v>19.309999999999999</v>
      </c>
      <c r="R98" s="80">
        <v>0</v>
      </c>
      <c r="S98" s="80">
        <v>0</v>
      </c>
      <c r="T98" s="78">
        <f>SUMPRODUCT(LTA!F98:AJ98,LTA!F$101:AJ$101,LTA!F$104:AJ$104)</f>
        <v>35.14</v>
      </c>
      <c r="U98" s="78">
        <f>SUMPRODUCT(LTA!F98:AJ98,LTA!F$102:AJ$102,LTA!F$104:AJ$104)</f>
        <v>117.44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0.62</v>
      </c>
      <c r="AB98" s="117">
        <f>-STOA!O98</f>
        <v>0</v>
      </c>
      <c r="AC98">
        <f t="shared" si="3"/>
        <v>8.7362651823504809</v>
      </c>
      <c r="AD98">
        <f t="shared" si="4"/>
        <v>984.02114190293139</v>
      </c>
      <c r="AE98">
        <f>'IDT-1'!C98</f>
        <v>140</v>
      </c>
      <c r="AF98" s="26"/>
      <c r="AG98">
        <f t="shared" si="5"/>
        <v>1124.0211419029315</v>
      </c>
      <c r="AI98" s="75">
        <f>PXIL!I98</f>
        <v>0</v>
      </c>
      <c r="AJ98" s="75">
        <f>PXIL!O98</f>
        <v>0</v>
      </c>
      <c r="AK98" s="75">
        <f>RTM_IEX!I98</f>
        <v>6.02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0.14438353749999999</v>
      </c>
      <c r="E99">
        <f t="shared" si="6"/>
        <v>0.23584601723156637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1.2393328947049622</v>
      </c>
      <c r="J99">
        <f t="shared" si="6"/>
        <v>0</v>
      </c>
      <c r="K99">
        <f t="shared" si="6"/>
        <v>0.2205064556910509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15.681288382708235</v>
      </c>
      <c r="P99" s="77">
        <f t="shared" si="6"/>
        <v>0.8169000000000014</v>
      </c>
      <c r="Q99" s="77">
        <f t="shared" si="6"/>
        <v>0.42723763853843683</v>
      </c>
      <c r="R99" s="80">
        <f t="shared" si="6"/>
        <v>0.28828999999999982</v>
      </c>
      <c r="S99" s="80">
        <f t="shared" si="6"/>
        <v>0</v>
      </c>
      <c r="T99" s="78">
        <f t="shared" si="6"/>
        <v>2.0440275000000008</v>
      </c>
      <c r="U99" s="78">
        <f t="shared" si="6"/>
        <v>2.6158550000000003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2.5842499999999997E-2</v>
      </c>
      <c r="Z99" s="75">
        <f t="shared" si="6"/>
        <v>-1.0022500000000001</v>
      </c>
      <c r="AA99" s="117">
        <f t="shared" si="6"/>
        <v>0.6253149999999994</v>
      </c>
      <c r="AB99" s="117">
        <f t="shared" si="6"/>
        <v>-0.06</v>
      </c>
      <c r="AC99">
        <f t="shared" si="6"/>
        <v>0.22787012160552347</v>
      </c>
      <c r="AD99">
        <f t="shared" si="6"/>
        <v>23.149839804768728</v>
      </c>
      <c r="AE99">
        <f t="shared" si="6"/>
        <v>0.40729125000000005</v>
      </c>
      <c r="AG99">
        <f t="shared" si="6"/>
        <v>23.557131054768728</v>
      </c>
      <c r="AI99">
        <f t="shared" si="6"/>
        <v>0</v>
      </c>
      <c r="AJ99">
        <f t="shared" si="6"/>
        <v>0</v>
      </c>
      <c r="AK99">
        <f t="shared" si="6"/>
        <v>0.24873249999999997</v>
      </c>
      <c r="AL99">
        <f t="shared" si="6"/>
        <v>-0.1905</v>
      </c>
      <c r="AM99">
        <f t="shared" si="6"/>
        <v>0</v>
      </c>
      <c r="AN99">
        <f t="shared" si="6"/>
        <v>0</v>
      </c>
      <c r="AO99">
        <f t="shared" si="6"/>
        <v>1.6902499999999997E-2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45034</v>
      </c>
      <c r="B1" s="235"/>
      <c r="C1" s="235"/>
      <c r="D1" s="248" t="s">
        <v>484</v>
      </c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35" t="s">
        <v>200</v>
      </c>
      <c r="M1" s="235" t="s">
        <v>201</v>
      </c>
      <c r="N1" s="235" t="s">
        <v>202</v>
      </c>
      <c r="O1" s="235" t="s">
        <v>197</v>
      </c>
      <c r="P1" s="244" t="s">
        <v>143</v>
      </c>
      <c r="Q1" s="244" t="s">
        <v>144</v>
      </c>
      <c r="R1" s="247" t="s">
        <v>339</v>
      </c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5" t="s">
        <v>335</v>
      </c>
      <c r="Y1" s="242" t="s">
        <v>223</v>
      </c>
      <c r="Z1" s="242" t="s">
        <v>224</v>
      </c>
      <c r="AA1" s="246" t="s">
        <v>198</v>
      </c>
      <c r="AB1" s="246" t="s">
        <v>199</v>
      </c>
      <c r="AC1" s="27" t="s">
        <v>189</v>
      </c>
      <c r="AD1" s="235" t="s">
        <v>142</v>
      </c>
      <c r="AG1" s="235" t="s">
        <v>278</v>
      </c>
      <c r="AI1" s="242" t="s">
        <v>384</v>
      </c>
      <c r="AJ1" s="242" t="s">
        <v>385</v>
      </c>
      <c r="AK1" s="242" t="s">
        <v>386</v>
      </c>
      <c r="AL1" s="242" t="s">
        <v>387</v>
      </c>
      <c r="AM1" s="242" t="s">
        <v>388</v>
      </c>
      <c r="AN1" s="242" t="s">
        <v>389</v>
      </c>
      <c r="AO1" s="241" t="s">
        <v>412</v>
      </c>
      <c r="AP1" s="241" t="s">
        <v>413</v>
      </c>
      <c r="AQ1" s="241" t="s">
        <v>414</v>
      </c>
      <c r="AR1" s="241" t="s">
        <v>415</v>
      </c>
    </row>
    <row r="2" spans="1:44">
      <c r="A2" s="27" t="s">
        <v>44</v>
      </c>
      <c r="B2" s="235"/>
      <c r="C2" s="235"/>
      <c r="D2" s="248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44"/>
      <c r="Q2" s="244"/>
      <c r="R2" s="247"/>
      <c r="S2" s="79"/>
      <c r="T2" s="82" t="s">
        <v>315</v>
      </c>
      <c r="U2" s="245"/>
      <c r="V2" s="107" t="s">
        <v>304</v>
      </c>
      <c r="W2" s="107" t="s">
        <v>304</v>
      </c>
      <c r="X2" s="235"/>
      <c r="Y2" s="242"/>
      <c r="Z2" s="242"/>
      <c r="AA2" s="246"/>
      <c r="AB2" s="246"/>
      <c r="AC2" s="27">
        <f>Allocation!J1/100</f>
        <v>8.8000000000000005E-3</v>
      </c>
      <c r="AD2" s="235"/>
      <c r="AE2" t="s">
        <v>276</v>
      </c>
      <c r="AG2" s="235"/>
      <c r="AI2" s="242"/>
      <c r="AJ2" s="242"/>
      <c r="AK2" s="242"/>
      <c r="AL2" s="242"/>
      <c r="AM2" s="242"/>
      <c r="AN2" s="242"/>
      <c r="AO2" s="241"/>
      <c r="AP2" s="241"/>
      <c r="AQ2" s="241"/>
      <c r="AR2" s="241"/>
    </row>
    <row r="3" spans="1:44">
      <c r="A3" t="s">
        <v>45</v>
      </c>
      <c r="D3">
        <f>TWEPL!R3</f>
        <v>8.1242999999999999</v>
      </c>
      <c r="E3">
        <f>GT_NG!T3</f>
        <v>10.316025272831705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68.510000000000005</v>
      </c>
      <c r="J3">
        <f>Bawana_RLNG!T3</f>
        <v>0</v>
      </c>
      <c r="K3">
        <f>Bawana_Spot!T3</f>
        <v>4.2793210659898477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961.20071128737186</v>
      </c>
      <c r="P3" s="77">
        <v>37.4</v>
      </c>
      <c r="Q3" s="77">
        <v>23.31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417.19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-13</v>
      </c>
      <c r="AA3" s="117">
        <f>STOA!J3</f>
        <v>51.79</v>
      </c>
      <c r="AB3" s="117">
        <f>-STOA!P3</f>
        <v>0</v>
      </c>
      <c r="AC3">
        <f>SUMIF(B3:AB3,"&gt;0")*$AC$2-SUMIF(B3:AB3,"&lt;0")*($AC$2/(1-$AC$2))+SUMIF(AI3:AR3,"&gt;0")*$AC$2-SUMIF(AI3:AR3,"&lt;0")*($AC$2/(1-$AC$2))</f>
        <v>14.370626804899041</v>
      </c>
      <c r="AD3">
        <f>SUM(B3:AB3,AI3:AR3)-AC3</f>
        <v>1592.5397308212944</v>
      </c>
      <c r="AE3">
        <f>'IDT-1'!F3</f>
        <v>-155</v>
      </c>
      <c r="AF3" s="26"/>
      <c r="AG3">
        <f>SUM(AD3:AF3)</f>
        <v>1437.5397308212944</v>
      </c>
      <c r="AI3" s="75">
        <f>PXIL!J3</f>
        <v>0</v>
      </c>
      <c r="AJ3" s="75">
        <f>PXIL!P3</f>
        <v>0</v>
      </c>
      <c r="AK3" s="75">
        <f>RTM_IEX!J3</f>
        <v>37.79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8.1242999999999999</v>
      </c>
      <c r="E4">
        <f>GT_NG!T4</f>
        <v>10.316025272831705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68.510000000000005</v>
      </c>
      <c r="J4">
        <f>Bawana_RLNG!T4</f>
        <v>0</v>
      </c>
      <c r="K4">
        <f>Bawana_Spot!T4</f>
        <v>4.2793210659898477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957.0502816169718</v>
      </c>
      <c r="P4" s="77">
        <v>37.4</v>
      </c>
      <c r="Q4" s="77">
        <v>23.31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417.18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-74</v>
      </c>
      <c r="AA4" s="117">
        <f>STOA!J4</f>
        <v>51.79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14.891860802653438</v>
      </c>
      <c r="AD4">
        <f t="shared" ref="AD4:AD67" si="1">SUM(B4:AB4,AI4:AR4)-AC4</f>
        <v>1528.7080671531403</v>
      </c>
      <c r="AE4">
        <f>'IDT-1'!F4</f>
        <v>-109</v>
      </c>
      <c r="AF4" s="26"/>
      <c r="AG4">
        <f t="shared" ref="AG4:AG67" si="2">SUM(AD4:AF4)</f>
        <v>1419.7080671531403</v>
      </c>
      <c r="AI4" s="75">
        <f>PXIL!J4</f>
        <v>0</v>
      </c>
      <c r="AJ4" s="75">
        <f>PXIL!P4</f>
        <v>0</v>
      </c>
      <c r="AK4" s="75">
        <f>RTM_IEX!J4</f>
        <v>39.64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8.1242999999999999</v>
      </c>
      <c r="E5">
        <f>GT_NG!T5</f>
        <v>10.316025272831705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68.510000000000005</v>
      </c>
      <c r="J5">
        <f>Bawana_RLNG!T5</f>
        <v>0</v>
      </c>
      <c r="K5">
        <f>Bawana_Spot!T5</f>
        <v>4.2793210659898477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944.73892403742661</v>
      </c>
      <c r="P5" s="77">
        <v>37.4</v>
      </c>
      <c r="Q5" s="77">
        <v>23.31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417.12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-101</v>
      </c>
      <c r="AA5" s="117">
        <f>STOA!J5</f>
        <v>51.79</v>
      </c>
      <c r="AB5" s="117">
        <f>-STOA!P5</f>
        <v>0</v>
      </c>
      <c r="AC5">
        <f t="shared" si="0"/>
        <v>15.052974299052714</v>
      </c>
      <c r="AD5">
        <f t="shared" si="1"/>
        <v>1492.6155960771955</v>
      </c>
      <c r="AE5">
        <f>'IDT-1'!F5</f>
        <v>-89</v>
      </c>
      <c r="AF5" s="26"/>
      <c r="AG5">
        <f t="shared" si="2"/>
        <v>1403.6155960771955</v>
      </c>
      <c r="AI5" s="75">
        <f>PXIL!J5</f>
        <v>0</v>
      </c>
      <c r="AJ5" s="75">
        <f>PXIL!P5</f>
        <v>0</v>
      </c>
      <c r="AK5" s="75">
        <f>RTM_IEX!J5</f>
        <v>43.08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8.1242999999999999</v>
      </c>
      <c r="E6">
        <f>GT_NG!T6</f>
        <v>10.316025272831705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68.510000000000005</v>
      </c>
      <c r="J6">
        <f>Bawana_RLNG!T6</f>
        <v>0</v>
      </c>
      <c r="K6">
        <f>Bawana_Spot!T6</f>
        <v>4.2793210659898477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944.59402317949912</v>
      </c>
      <c r="P6" s="77">
        <v>37.4</v>
      </c>
      <c r="Q6" s="77">
        <v>23.31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417.12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-137</v>
      </c>
      <c r="AA6" s="117">
        <f>STOA!J6</f>
        <v>51.79</v>
      </c>
      <c r="AB6" s="117">
        <f>-STOA!P6</f>
        <v>0</v>
      </c>
      <c r="AC6">
        <f t="shared" si="0"/>
        <v>15.370431762301981</v>
      </c>
      <c r="AD6">
        <f t="shared" si="1"/>
        <v>1456.0532377560189</v>
      </c>
      <c r="AE6">
        <f>'IDT-1'!F6</f>
        <v>-70</v>
      </c>
      <c r="AF6" s="26"/>
      <c r="AG6">
        <f t="shared" si="2"/>
        <v>1386.0532377560189</v>
      </c>
      <c r="AI6" s="75">
        <f>PXIL!J6</f>
        <v>0</v>
      </c>
      <c r="AJ6" s="75">
        <f>PXIL!P6</f>
        <v>0</v>
      </c>
      <c r="AK6" s="75">
        <f>RTM_IEX!J6</f>
        <v>42.98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8.1242999999999999</v>
      </c>
      <c r="E7">
        <f>GT_NG!T7</f>
        <v>10.316025272831705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68.510000000000005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944.97551053515622</v>
      </c>
      <c r="P7" s="77">
        <v>37.4</v>
      </c>
      <c r="Q7" s="77">
        <v>23.31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417.12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-167</v>
      </c>
      <c r="AA7" s="117">
        <f>STOA!J7</f>
        <v>51.7</v>
      </c>
      <c r="AB7" s="117">
        <f>-STOA!P7</f>
        <v>0</v>
      </c>
      <c r="AC7">
        <f t="shared" si="0"/>
        <v>15.667154651316912</v>
      </c>
      <c r="AD7">
        <f t="shared" si="1"/>
        <v>1429.208681156671</v>
      </c>
      <c r="AE7">
        <f>'IDT-1'!F7</f>
        <v>-59</v>
      </c>
      <c r="AF7" s="26"/>
      <c r="AG7">
        <f t="shared" si="2"/>
        <v>1370.208681156671</v>
      </c>
      <c r="AI7" s="75">
        <f>PXIL!J7</f>
        <v>0</v>
      </c>
      <c r="AJ7" s="75">
        <f>PXIL!P7</f>
        <v>0</v>
      </c>
      <c r="AK7" s="75">
        <f>RTM_IEX!J7</f>
        <v>50.42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8.1242999999999999</v>
      </c>
      <c r="E8">
        <f>GT_NG!T8</f>
        <v>10.316025272831705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68.510000000000005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941.11601499173833</v>
      </c>
      <c r="P8" s="77">
        <v>37.4</v>
      </c>
      <c r="Q8" s="77">
        <v>23.31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417.03000000000003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-215</v>
      </c>
      <c r="AA8" s="117">
        <f>STOA!J8</f>
        <v>51.7</v>
      </c>
      <c r="AB8" s="117">
        <f>-STOA!P8</f>
        <v>0</v>
      </c>
      <c r="AC8">
        <f t="shared" si="0"/>
        <v>16.149717211600212</v>
      </c>
      <c r="AD8">
        <f t="shared" si="1"/>
        <v>1387.1366230529698</v>
      </c>
      <c r="AE8">
        <f>'IDT-1'!F8</f>
        <v>-30</v>
      </c>
      <c r="AF8" s="26"/>
      <c r="AG8">
        <f t="shared" si="2"/>
        <v>1357.1366230529698</v>
      </c>
      <c r="AI8" s="75">
        <f>PXIL!J8</f>
        <v>0</v>
      </c>
      <c r="AJ8" s="75">
        <f>PXIL!P8</f>
        <v>0</v>
      </c>
      <c r="AK8" s="75">
        <f>RTM_IEX!J8</f>
        <v>60.78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8.1242999999999999</v>
      </c>
      <c r="E9">
        <f>GT_NG!T9</f>
        <v>9.7364732912119472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68.510000000000005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934.94345299852523</v>
      </c>
      <c r="P9" s="77">
        <v>37.4</v>
      </c>
      <c r="Q9" s="77">
        <v>23.31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416.98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-246</v>
      </c>
      <c r="AA9" s="117">
        <f>STOA!J9</f>
        <v>51.7</v>
      </c>
      <c r="AB9" s="117">
        <f>-STOA!P9</f>
        <v>0</v>
      </c>
      <c r="AC9">
        <f t="shared" si="0"/>
        <v>16.382240561809738</v>
      </c>
      <c r="AD9">
        <f t="shared" si="1"/>
        <v>1351.0519857279276</v>
      </c>
      <c r="AE9">
        <f>'IDT-1'!F9</f>
        <v>-10</v>
      </c>
      <c r="AF9" s="26"/>
      <c r="AG9">
        <f t="shared" si="2"/>
        <v>1341.0519857279276</v>
      </c>
      <c r="AI9" s="75">
        <f>PXIL!J9</f>
        <v>0</v>
      </c>
      <c r="AJ9" s="75">
        <f>PXIL!P9</f>
        <v>0</v>
      </c>
      <c r="AK9" s="75">
        <f>RTM_IEX!J9</f>
        <v>62.73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8.1242999999999999</v>
      </c>
      <c r="E10">
        <f>GT_NG!T10</f>
        <v>9.7364732912119472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68.510000000000005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934.94345299852523</v>
      </c>
      <c r="P10" s="77">
        <v>37.4</v>
      </c>
      <c r="Q10" s="77">
        <v>23.31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418.54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-271.99</v>
      </c>
      <c r="AA10" s="117">
        <f>STOA!J10</f>
        <v>51.7</v>
      </c>
      <c r="AB10" s="117">
        <f>-STOA!P10</f>
        <v>0</v>
      </c>
      <c r="AC10">
        <f t="shared" si="0"/>
        <v>16.599783096111597</v>
      </c>
      <c r="AD10">
        <f t="shared" si="1"/>
        <v>1323.3444431936257</v>
      </c>
      <c r="AE10">
        <f>'IDT-1'!F10</f>
        <v>0</v>
      </c>
      <c r="AF10" s="26"/>
      <c r="AG10">
        <f t="shared" si="2"/>
        <v>1323.3444431936257</v>
      </c>
      <c r="AI10" s="75">
        <f>PXIL!J10</f>
        <v>0</v>
      </c>
      <c r="AJ10" s="75">
        <f>PXIL!P10</f>
        <v>0</v>
      </c>
      <c r="AK10" s="75">
        <f>RTM_IEX!J10</f>
        <v>59.67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8.1242999999999999</v>
      </c>
      <c r="E11">
        <f>GT_NG!T11</f>
        <v>9.7364732912119472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68.510000000000005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946.0803539270039</v>
      </c>
      <c r="P11" s="77">
        <v>37.4</v>
      </c>
      <c r="Q11" s="77">
        <v>23.31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418.16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-306</v>
      </c>
      <c r="AA11" s="117">
        <f>STOA!J11</f>
        <v>51.7</v>
      </c>
      <c r="AB11" s="117">
        <f>-STOA!P11</f>
        <v>0</v>
      </c>
      <c r="AC11">
        <f t="shared" si="0"/>
        <v>17.198084941312068</v>
      </c>
      <c r="AD11">
        <f t="shared" si="1"/>
        <v>1322.4130422769038</v>
      </c>
      <c r="AE11">
        <f>'IDT-1'!F11</f>
        <v>0</v>
      </c>
      <c r="AF11" s="26"/>
      <c r="AG11">
        <f t="shared" si="2"/>
        <v>1322.4130422769038</v>
      </c>
      <c r="AI11" s="75">
        <f>PXIL!J11</f>
        <v>0</v>
      </c>
      <c r="AJ11" s="75">
        <f>PXIL!P11</f>
        <v>0</v>
      </c>
      <c r="AK11" s="75">
        <f>RTM_IEX!J11</f>
        <v>82.59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8.1242999999999999</v>
      </c>
      <c r="E12">
        <f>GT_NG!T12</f>
        <v>9.7371020529604291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68.510000000000005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929.10935141317736</v>
      </c>
      <c r="P12" s="77">
        <v>37.4</v>
      </c>
      <c r="Q12" s="77">
        <v>23.31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418.1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-321</v>
      </c>
      <c r="AA12" s="117">
        <f>STOA!J12</f>
        <v>51.7</v>
      </c>
      <c r="AB12" s="117">
        <f>-STOA!P12</f>
        <v>0</v>
      </c>
      <c r="AC12">
        <f t="shared" si="0"/>
        <v>17.234805565126706</v>
      </c>
      <c r="AD12">
        <f t="shared" si="1"/>
        <v>1296.4159479010111</v>
      </c>
      <c r="AE12">
        <f>'IDT-1'!F12</f>
        <v>0</v>
      </c>
      <c r="AF12" s="26"/>
      <c r="AG12">
        <f t="shared" si="2"/>
        <v>1296.4159479010111</v>
      </c>
      <c r="AI12" s="75">
        <f>PXIL!J12</f>
        <v>0</v>
      </c>
      <c r="AJ12" s="75">
        <f>PXIL!P12</f>
        <v>0</v>
      </c>
      <c r="AK12" s="75">
        <f>RTM_IEX!J12</f>
        <v>88.66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8.1242999999999999</v>
      </c>
      <c r="E13">
        <f>GT_NG!T13</f>
        <v>9.7371020529604291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68.510000000000005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928.68571876254055</v>
      </c>
      <c r="P13" s="77">
        <v>37.4</v>
      </c>
      <c r="Q13" s="77">
        <v>23.31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418.1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-338</v>
      </c>
      <c r="AA13" s="117">
        <f>STOA!J13</f>
        <v>51.7</v>
      </c>
      <c r="AB13" s="117">
        <f>-STOA!P13</f>
        <v>0</v>
      </c>
      <c r="AC13">
        <f t="shared" si="0"/>
        <v>17.172213765678432</v>
      </c>
      <c r="AD13">
        <f t="shared" si="1"/>
        <v>1255.2149070498226</v>
      </c>
      <c r="AE13">
        <f>'IDT-1'!F13</f>
        <v>0</v>
      </c>
      <c r="AF13" s="26"/>
      <c r="AG13">
        <f t="shared" si="2"/>
        <v>1255.2149070498226</v>
      </c>
      <c r="AI13" s="75">
        <f>PXIL!J13</f>
        <v>0</v>
      </c>
      <c r="AJ13" s="75">
        <f>PXIL!P13</f>
        <v>0</v>
      </c>
      <c r="AK13" s="75">
        <f>RTM_IEX!J13</f>
        <v>64.819999999999993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8.1242999999999999</v>
      </c>
      <c r="E14">
        <f>GT_NG!T14</f>
        <v>10.083997620464009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68.510000000000005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928.68571876254055</v>
      </c>
      <c r="P14" s="77">
        <v>37.4</v>
      </c>
      <c r="Q14" s="77">
        <v>23.31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418.1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-354.99</v>
      </c>
      <c r="AA14" s="117">
        <f>STOA!J14</f>
        <v>51.7</v>
      </c>
      <c r="AB14" s="117">
        <f>-STOA!P14</f>
        <v>0</v>
      </c>
      <c r="AC14">
        <f t="shared" si="0"/>
        <v>17.301641833274559</v>
      </c>
      <c r="AD14">
        <f t="shared" si="1"/>
        <v>1235.66237454973</v>
      </c>
      <c r="AE14">
        <f>'IDT-1'!F14</f>
        <v>0</v>
      </c>
      <c r="AF14" s="26"/>
      <c r="AG14">
        <f t="shared" si="2"/>
        <v>1235.66237454973</v>
      </c>
      <c r="AI14" s="75">
        <f>PXIL!J14</f>
        <v>0</v>
      </c>
      <c r="AJ14" s="75">
        <f>PXIL!P14</f>
        <v>0</v>
      </c>
      <c r="AK14" s="75">
        <f>RTM_IEX!J14</f>
        <v>62.04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8.1242999999999999</v>
      </c>
      <c r="E15">
        <f>GT_NG!T15</f>
        <v>10.083997620464009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68.510000000000005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928.85686368828954</v>
      </c>
      <c r="P15" s="77">
        <v>37.4</v>
      </c>
      <c r="Q15" s="77">
        <v>23.31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417.83000000000004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-371</v>
      </c>
      <c r="AA15" s="117">
        <f>STOA!J15</f>
        <v>51.61</v>
      </c>
      <c r="AB15" s="117">
        <f>-STOA!P15</f>
        <v>0</v>
      </c>
      <c r="AC15">
        <f t="shared" si="0"/>
        <v>17.521494730251494</v>
      </c>
      <c r="AD15">
        <f t="shared" si="1"/>
        <v>1228.2636665785019</v>
      </c>
      <c r="AE15">
        <f>'IDT-1'!F15</f>
        <v>0</v>
      </c>
      <c r="AF15" s="26"/>
      <c r="AG15">
        <f t="shared" si="2"/>
        <v>1228.2636665785019</v>
      </c>
      <c r="AI15" s="75">
        <f>PXIL!J15</f>
        <v>0</v>
      </c>
      <c r="AJ15" s="75">
        <f>PXIL!P15</f>
        <v>0</v>
      </c>
      <c r="AK15" s="75">
        <f>RTM_IEX!J15</f>
        <v>71.06</v>
      </c>
      <c r="AL15" s="75">
        <f>RTM_IEX!P15</f>
        <v>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8.1242999999999999</v>
      </c>
      <c r="E16">
        <f>GT_NG!T16</f>
        <v>10.083997620464009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68.510000000000005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928.91065712176965</v>
      </c>
      <c r="P16" s="77">
        <v>37.4</v>
      </c>
      <c r="Q16" s="77">
        <v>23.31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417.76000000000005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-385</v>
      </c>
      <c r="AA16" s="117">
        <f>STOA!J16</f>
        <v>51.61</v>
      </c>
      <c r="AB16" s="117">
        <f>-STOA!P16</f>
        <v>0</v>
      </c>
      <c r="AC16">
        <f t="shared" si="0"/>
        <v>17.637373897776857</v>
      </c>
      <c r="AD16">
        <f t="shared" si="1"/>
        <v>1213.1915808444569</v>
      </c>
      <c r="AE16">
        <f>'IDT-1'!F16</f>
        <v>0</v>
      </c>
      <c r="AF16" s="26"/>
      <c r="AG16">
        <f t="shared" si="2"/>
        <v>1213.1915808444569</v>
      </c>
      <c r="AI16" s="75">
        <f>PXIL!J16</f>
        <v>0</v>
      </c>
      <c r="AJ16" s="75">
        <f>PXIL!P16</f>
        <v>0</v>
      </c>
      <c r="AK16" s="75">
        <f>RTM_IEX!J16</f>
        <v>70.12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8.1242999999999999</v>
      </c>
      <c r="E17">
        <f>GT_NG!T17</f>
        <v>10.083997620464009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68.510000000000005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928.91065712176965</v>
      </c>
      <c r="P17" s="77">
        <v>37.4</v>
      </c>
      <c r="Q17" s="77">
        <v>23.31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415.22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-401</v>
      </c>
      <c r="AA17" s="117">
        <f>STOA!J17</f>
        <v>51.61</v>
      </c>
      <c r="AB17" s="117">
        <f>-STOA!P17</f>
        <v>0</v>
      </c>
      <c r="AC17">
        <f t="shared" si="0"/>
        <v>17.759711938131982</v>
      </c>
      <c r="AD17">
        <f t="shared" si="1"/>
        <v>1194.8292428041018</v>
      </c>
      <c r="AE17">
        <f>'IDT-1'!F17</f>
        <v>0</v>
      </c>
      <c r="AF17" s="26"/>
      <c r="AG17">
        <f t="shared" si="2"/>
        <v>1194.8292428041018</v>
      </c>
      <c r="AI17" s="75">
        <f>PXIL!J17</f>
        <v>0</v>
      </c>
      <c r="AJ17" s="75">
        <f>PXIL!P17</f>
        <v>0</v>
      </c>
      <c r="AK17" s="75">
        <f>RTM_IEX!J17</f>
        <v>70.42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8.1242999999999999</v>
      </c>
      <c r="E18">
        <f>GT_NG!T18</f>
        <v>10.083997620464009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68.510000000000005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926.9745484745697</v>
      </c>
      <c r="P18" s="77">
        <v>37.4</v>
      </c>
      <c r="Q18" s="77">
        <v>23.31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415.00000000000006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-409</v>
      </c>
      <c r="AA18" s="117">
        <f>STOA!J18</f>
        <v>51.61</v>
      </c>
      <c r="AB18" s="117">
        <f>-STOA!P18</f>
        <v>0</v>
      </c>
      <c r="AC18">
        <f t="shared" si="0"/>
        <v>17.836843202214183</v>
      </c>
      <c r="AD18">
        <f t="shared" si="1"/>
        <v>1187.4460028928195</v>
      </c>
      <c r="AE18">
        <f>'IDT-1'!F18</f>
        <v>0</v>
      </c>
      <c r="AF18" s="26"/>
      <c r="AG18">
        <f t="shared" si="2"/>
        <v>1187.4460028928195</v>
      </c>
      <c r="AI18" s="75">
        <f>PXIL!J18</f>
        <v>0</v>
      </c>
      <c r="AJ18" s="75">
        <f>PXIL!P18</f>
        <v>0</v>
      </c>
      <c r="AK18" s="75">
        <f>RTM_IEX!J18</f>
        <v>73.27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8.1242999999999999</v>
      </c>
      <c r="E19">
        <f>GT_NG!T19</f>
        <v>10.083997620464009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68.510000000000005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931.85906741442693</v>
      </c>
      <c r="P19" s="77">
        <v>37.4</v>
      </c>
      <c r="Q19" s="77">
        <v>23.31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414.44000000000005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-420</v>
      </c>
      <c r="AA19" s="117">
        <f>STOA!J19</f>
        <v>51.61</v>
      </c>
      <c r="AB19" s="117">
        <f>-STOA!P19</f>
        <v>0</v>
      </c>
      <c r="AC19">
        <f t="shared" si="0"/>
        <v>17.724222371629072</v>
      </c>
      <c r="AD19">
        <f t="shared" si="1"/>
        <v>1152.6631426632616</v>
      </c>
      <c r="AE19">
        <f>'IDT-1'!F19</f>
        <v>0</v>
      </c>
      <c r="AF19" s="26"/>
      <c r="AG19">
        <f t="shared" si="2"/>
        <v>1152.6631426632616</v>
      </c>
      <c r="AI19" s="75">
        <f>PXIL!J19</f>
        <v>0</v>
      </c>
      <c r="AJ19" s="75">
        <f>PXIL!P19</f>
        <v>0</v>
      </c>
      <c r="AK19" s="75">
        <f>RTM_IEX!J19</f>
        <v>45.05</v>
      </c>
      <c r="AL19" s="75">
        <f>RTM_IEX!P19</f>
        <v>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8.1242999999999999</v>
      </c>
      <c r="E20">
        <f>GT_NG!T20</f>
        <v>10.384116597263532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68.510000000000005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931.85906741442693</v>
      </c>
      <c r="P20" s="77">
        <v>37.4</v>
      </c>
      <c r="Q20" s="77">
        <v>23.31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414.23000000000008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-428</v>
      </c>
      <c r="AA20" s="117">
        <f>STOA!J20</f>
        <v>51.61</v>
      </c>
      <c r="AB20" s="117">
        <f>-STOA!P20</f>
        <v>0</v>
      </c>
      <c r="AC20">
        <f t="shared" si="0"/>
        <v>17.807656438802471</v>
      </c>
      <c r="AD20">
        <f t="shared" si="1"/>
        <v>1145.9898275728879</v>
      </c>
      <c r="AE20">
        <f>'IDT-1'!F20</f>
        <v>0</v>
      </c>
      <c r="AF20" s="26"/>
      <c r="AG20">
        <f t="shared" si="2"/>
        <v>1145.9898275728879</v>
      </c>
      <c r="AI20" s="75">
        <f>PXIL!J20</f>
        <v>0</v>
      </c>
      <c r="AJ20" s="75">
        <f>PXIL!P20</f>
        <v>0</v>
      </c>
      <c r="AK20" s="75">
        <f>RTM_IEX!J20</f>
        <v>46.37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8.1242999999999999</v>
      </c>
      <c r="E21">
        <f>GT_NG!T21</f>
        <v>10.384116597263532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68.510000000000005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931.85906741442693</v>
      </c>
      <c r="P21" s="77">
        <v>37.4</v>
      </c>
      <c r="Q21" s="77">
        <v>23.31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413.54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-429</v>
      </c>
      <c r="AA21" s="117">
        <f>STOA!J21</f>
        <v>51.61</v>
      </c>
      <c r="AB21" s="117">
        <f>-STOA!P21</f>
        <v>0</v>
      </c>
      <c r="AC21">
        <f t="shared" si="0"/>
        <v>17.781246566324668</v>
      </c>
      <c r="AD21">
        <f t="shared" si="1"/>
        <v>1141.0062374453657</v>
      </c>
      <c r="AE21">
        <f>'IDT-1'!F21</f>
        <v>0</v>
      </c>
      <c r="AF21" s="26"/>
      <c r="AG21">
        <f t="shared" si="2"/>
        <v>1141.0062374453657</v>
      </c>
      <c r="AI21" s="75">
        <f>PXIL!J21</f>
        <v>0</v>
      </c>
      <c r="AJ21" s="75">
        <f>PXIL!P21</f>
        <v>0</v>
      </c>
      <c r="AK21" s="75">
        <f>RTM_IEX!J21</f>
        <v>43.05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8.1242999999999999</v>
      </c>
      <c r="E22">
        <f>GT_NG!T22</f>
        <v>10.684235574063056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68.510000000000005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931.85906741442693</v>
      </c>
      <c r="P22" s="77">
        <v>37.4</v>
      </c>
      <c r="Q22" s="77">
        <v>23.31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413.22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-435</v>
      </c>
      <c r="AA22" s="117">
        <f>STOA!J22</f>
        <v>51.61</v>
      </c>
      <c r="AB22" s="117">
        <f>-STOA!P22</f>
        <v>0</v>
      </c>
      <c r="AC22">
        <f t="shared" si="0"/>
        <v>17.815948378453676</v>
      </c>
      <c r="AD22">
        <f t="shared" si="1"/>
        <v>1132.8616546100363</v>
      </c>
      <c r="AE22">
        <f>'IDT-1'!F22</f>
        <v>0</v>
      </c>
      <c r="AF22" s="26"/>
      <c r="AG22">
        <f t="shared" si="2"/>
        <v>1132.8616546100363</v>
      </c>
      <c r="AI22" s="75">
        <f>PXIL!J22</f>
        <v>0</v>
      </c>
      <c r="AJ22" s="75">
        <f>PXIL!P22</f>
        <v>0</v>
      </c>
      <c r="AK22" s="75">
        <f>RTM_IEX!J22</f>
        <v>40.96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8.1242999999999999</v>
      </c>
      <c r="E23">
        <f>GT_NG!T23</f>
        <v>10.316025272831705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68.510000000000005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942.24778899462183</v>
      </c>
      <c r="P23" s="77">
        <v>37.4</v>
      </c>
      <c r="Q23" s="77">
        <v>23.31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412.97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-455</v>
      </c>
      <c r="AA23" s="117">
        <f>STOA!J23</f>
        <v>51.61</v>
      </c>
      <c r="AB23" s="117">
        <f>-STOA!P23</f>
        <v>0</v>
      </c>
      <c r="AC23">
        <f t="shared" si="0"/>
        <v>18.444603428152462</v>
      </c>
      <c r="AD23">
        <f t="shared" si="1"/>
        <v>1163.4935108393011</v>
      </c>
      <c r="AE23">
        <f>'IDT-1'!F23</f>
        <v>0</v>
      </c>
      <c r="AF23" s="26"/>
      <c r="AG23">
        <f t="shared" si="2"/>
        <v>1163.4935108393011</v>
      </c>
      <c r="AI23" s="75">
        <f>PXIL!J23</f>
        <v>0</v>
      </c>
      <c r="AJ23" s="75">
        <f>PXIL!P23</f>
        <v>0</v>
      </c>
      <c r="AK23" s="75">
        <f>RTM_IEX!J23</f>
        <v>82.45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8.1242999999999999</v>
      </c>
      <c r="E24">
        <f>GT_NG!T24</f>
        <v>10.316025272831705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68.510000000000005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947.99449923015743</v>
      </c>
      <c r="P24" s="77">
        <v>37.4</v>
      </c>
      <c r="Q24" s="77">
        <v>23.31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412.64000000000004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-466</v>
      </c>
      <c r="AA24" s="117">
        <f>STOA!J24</f>
        <v>51.61</v>
      </c>
      <c r="AB24" s="117">
        <f>-STOA!P24</f>
        <v>0</v>
      </c>
      <c r="AC24">
        <f t="shared" si="0"/>
        <v>18.509849880969323</v>
      </c>
      <c r="AD24">
        <f t="shared" si="1"/>
        <v>1148.7449746220198</v>
      </c>
      <c r="AE24">
        <f>'IDT-1'!F24</f>
        <v>0</v>
      </c>
      <c r="AF24" s="26"/>
      <c r="AG24">
        <f t="shared" si="2"/>
        <v>1148.7449746220198</v>
      </c>
      <c r="AI24" s="75">
        <f>PXIL!J24</f>
        <v>0</v>
      </c>
      <c r="AJ24" s="75">
        <f>PXIL!P24</f>
        <v>0</v>
      </c>
      <c r="AK24" s="75">
        <f>RTM_IEX!J24</f>
        <v>73.349999999999994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8.1242999999999999</v>
      </c>
      <c r="E25">
        <f>GT_NG!T25</f>
        <v>10.316025272831705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68.510000000000005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956.95157309924753</v>
      </c>
      <c r="P25" s="77">
        <v>37.4</v>
      </c>
      <c r="Q25" s="77">
        <v>23.31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412.3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-469.99</v>
      </c>
      <c r="AA25" s="117">
        <f>STOA!J25</f>
        <v>51.61</v>
      </c>
      <c r="AB25" s="117">
        <f>-STOA!P25</f>
        <v>0</v>
      </c>
      <c r="AC25">
        <f t="shared" si="0"/>
        <v>18.576223859830876</v>
      </c>
      <c r="AD25">
        <f t="shared" si="1"/>
        <v>1148.2056745122484</v>
      </c>
      <c r="AE25">
        <f>'IDT-1'!F25</f>
        <v>0</v>
      </c>
      <c r="AF25" s="26"/>
      <c r="AG25">
        <f t="shared" si="2"/>
        <v>1148.2056745122484</v>
      </c>
      <c r="AI25" s="75">
        <f>PXIL!J25</f>
        <v>0</v>
      </c>
      <c r="AJ25" s="75">
        <f>PXIL!P25</f>
        <v>0</v>
      </c>
      <c r="AK25" s="75">
        <f>RTM_IEX!J25</f>
        <v>68.25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8.1242999999999999</v>
      </c>
      <c r="E26">
        <f>GT_NG!T26</f>
        <v>7.2057110862262048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68.510000000000005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971.95089334998852</v>
      </c>
      <c r="P26" s="77">
        <v>37.4</v>
      </c>
      <c r="Q26" s="77">
        <v>23.31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412.06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-475</v>
      </c>
      <c r="AA26" s="117">
        <f>STOA!J26</f>
        <v>51.61</v>
      </c>
      <c r="AB26" s="117">
        <f>-STOA!P26</f>
        <v>0</v>
      </c>
      <c r="AC26">
        <f t="shared" si="0"/>
        <v>18.724358532081467</v>
      </c>
      <c r="AD26">
        <f t="shared" si="1"/>
        <v>1154.8265459041334</v>
      </c>
      <c r="AE26">
        <f>'IDT-1'!F26</f>
        <v>0</v>
      </c>
      <c r="AF26" s="26"/>
      <c r="AG26">
        <f t="shared" si="2"/>
        <v>1154.8265459041334</v>
      </c>
      <c r="AI26" s="75">
        <f>PXIL!J26</f>
        <v>0</v>
      </c>
      <c r="AJ26" s="75">
        <f>PXIL!P26</f>
        <v>0</v>
      </c>
      <c r="AK26" s="75">
        <f>RTM_IEX!J26</f>
        <v>68.38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8.1242999999999999</v>
      </c>
      <c r="E27">
        <f>GT_NG!T27</f>
        <v>6.0030201342281888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68.510000000000005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990.94197969750803</v>
      </c>
      <c r="P27" s="77">
        <v>37.4</v>
      </c>
      <c r="Q27" s="77">
        <v>23.31</v>
      </c>
      <c r="R27" s="80">
        <v>4.5</v>
      </c>
      <c r="S27" s="80">
        <v>0</v>
      </c>
      <c r="T27" s="78">
        <f>SUMPRODUCT(LTA!F27:AJ27,LTA!F$101:AJ$101,LTA!F$105:AJ$105)</f>
        <v>0.18</v>
      </c>
      <c r="U27" s="78">
        <f>SUMPRODUCT(LTA!F27:AJ27,LTA!F$102:AJ$102,LTA!F$105:AJ$105)</f>
        <v>414.76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-477</v>
      </c>
      <c r="AA27" s="117">
        <f>STOA!J27</f>
        <v>51.61</v>
      </c>
      <c r="AB27" s="117">
        <f>-STOA!P27</f>
        <v>0</v>
      </c>
      <c r="AC27">
        <f t="shared" si="0"/>
        <v>19.557948666606446</v>
      </c>
      <c r="AD27">
        <f t="shared" si="1"/>
        <v>1244.7013511651298</v>
      </c>
      <c r="AE27">
        <f>'IDT-1'!F27</f>
        <v>0</v>
      </c>
      <c r="AF27" s="26"/>
      <c r="AG27">
        <f t="shared" si="2"/>
        <v>1244.7013511651298</v>
      </c>
      <c r="AI27" s="75">
        <f>PXIL!J27</f>
        <v>0</v>
      </c>
      <c r="AJ27" s="75">
        <f>PXIL!P27</f>
        <v>0</v>
      </c>
      <c r="AK27" s="75">
        <f>RTM_IEX!J27</f>
        <v>135.91999999999999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8.1242999999999999</v>
      </c>
      <c r="E28">
        <f>GT_NG!T28</f>
        <v>6.0030201342281888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56.2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946.10686433620515</v>
      </c>
      <c r="P28" s="77">
        <v>37.4</v>
      </c>
      <c r="Q28" s="77">
        <v>23.31</v>
      </c>
      <c r="R28" s="80">
        <v>6.8499999999999988</v>
      </c>
      <c r="S28" s="80">
        <v>0</v>
      </c>
      <c r="T28" s="78">
        <f>SUMPRODUCT(LTA!F28:AJ28,LTA!F$101:AJ$101,LTA!F$105:AJ$105)</f>
        <v>1.57</v>
      </c>
      <c r="U28" s="78">
        <f>SUMPRODUCT(LTA!F28:AJ28,LTA!F$102:AJ$102,LTA!F$105:AJ$105)</f>
        <v>370.61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-193</v>
      </c>
      <c r="AA28" s="117">
        <f>STOA!J28</f>
        <v>51.61</v>
      </c>
      <c r="AB28" s="117">
        <f>-STOA!P28</f>
        <v>0</v>
      </c>
      <c r="AC28">
        <f t="shared" si="0"/>
        <v>15.781010912121088</v>
      </c>
      <c r="AD28">
        <f t="shared" si="1"/>
        <v>1209.0031735583123</v>
      </c>
      <c r="AE28">
        <f>'IDT-1'!F28</f>
        <v>0</v>
      </c>
      <c r="AF28" s="26"/>
      <c r="AG28">
        <f t="shared" si="2"/>
        <v>1209.0031735583123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-90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8.1242999999999999</v>
      </c>
      <c r="E29">
        <f>GT_NG!T29</f>
        <v>10.316025272831705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56.2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829.44119375050263</v>
      </c>
      <c r="P29" s="77">
        <v>8.67</v>
      </c>
      <c r="Q29" s="77">
        <v>7.8287239243807045</v>
      </c>
      <c r="R29" s="80">
        <v>8.0500000000000025</v>
      </c>
      <c r="S29" s="80">
        <v>0</v>
      </c>
      <c r="T29" s="78">
        <f>SUMPRODUCT(LTA!F29:AJ29,LTA!F$101:AJ$101,LTA!F$105:AJ$105)</f>
        <v>5.08</v>
      </c>
      <c r="U29" s="78">
        <f>SUMPRODUCT(LTA!F29:AJ29,LTA!F$102:AJ$102,LTA!F$105:AJ$105)</f>
        <v>376.58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-110</v>
      </c>
      <c r="AA29" s="117">
        <f>STOA!J29</f>
        <v>51.61</v>
      </c>
      <c r="AB29" s="117">
        <f>-STOA!P29</f>
        <v>0</v>
      </c>
      <c r="AC29">
        <f t="shared" si="0"/>
        <v>13.138878715825282</v>
      </c>
      <c r="AD29">
        <f t="shared" si="1"/>
        <v>1218.7613642318895</v>
      </c>
      <c r="AE29">
        <f>'IDT-1'!F29</f>
        <v>0</v>
      </c>
      <c r="AF29" s="26"/>
      <c r="AG29">
        <f t="shared" si="2"/>
        <v>1218.7613642318895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-20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8.1242999999999999</v>
      </c>
      <c r="E30">
        <f>GT_NG!T30</f>
        <v>10.026249282021826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56.2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821.57977880184899</v>
      </c>
      <c r="P30" s="77">
        <v>37.4</v>
      </c>
      <c r="Q30" s="77">
        <v>23.31</v>
      </c>
      <c r="R30" s="80">
        <v>12.300000000000002</v>
      </c>
      <c r="S30" s="80">
        <v>0</v>
      </c>
      <c r="T30" s="78">
        <f>SUMPRODUCT(LTA!F30:AJ30,LTA!F$101:AJ$101,LTA!F$105:AJ$105)</f>
        <v>9.6499999999999986</v>
      </c>
      <c r="U30" s="78">
        <f>SUMPRODUCT(LTA!F30:AJ30,LTA!F$102:AJ$102,LTA!F$105:AJ$105)</f>
        <v>383.95000000000005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-252</v>
      </c>
      <c r="AA30" s="117">
        <f>STOA!J30</f>
        <v>51.61</v>
      </c>
      <c r="AB30" s="117">
        <f>-STOA!P30</f>
        <v>0</v>
      </c>
      <c r="AC30">
        <f t="shared" si="0"/>
        <v>14.851299022731281</v>
      </c>
      <c r="AD30">
        <f t="shared" si="1"/>
        <v>1166.5590290611392</v>
      </c>
      <c r="AE30">
        <f>'IDT-1'!F30</f>
        <v>0</v>
      </c>
      <c r="AF30" s="26"/>
      <c r="AG30">
        <f t="shared" si="2"/>
        <v>1166.5590290611392</v>
      </c>
      <c r="AI30" s="75">
        <f>PXIL!J30</f>
        <v>0</v>
      </c>
      <c r="AJ30" s="75">
        <f>PXIL!P30</f>
        <v>0</v>
      </c>
      <c r="AK30" s="75">
        <f>RTM_IEX!J30</f>
        <v>19.260000000000002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8.1242999999999999</v>
      </c>
      <c r="E31">
        <f>GT_NG!T31</f>
        <v>10.026249282021826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56.2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790.89825394917978</v>
      </c>
      <c r="P31" s="77">
        <v>37.4</v>
      </c>
      <c r="Q31" s="77">
        <v>23.31</v>
      </c>
      <c r="R31" s="80">
        <v>16</v>
      </c>
      <c r="S31" s="80">
        <v>0</v>
      </c>
      <c r="T31" s="78">
        <f>SUMPRODUCT(LTA!F31:AJ31,LTA!F$101:AJ$101,LTA!F$105:AJ$105)</f>
        <v>22.08</v>
      </c>
      <c r="U31" s="78">
        <f>SUMPRODUCT(LTA!F31:AJ31,LTA!F$102:AJ$102,LTA!F$105:AJ$105)</f>
        <v>392.46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-281</v>
      </c>
      <c r="AA31" s="117">
        <f>STOA!J31</f>
        <v>51.61</v>
      </c>
      <c r="AB31" s="117">
        <f>-STOA!P31</f>
        <v>0</v>
      </c>
      <c r="AC31">
        <f t="shared" si="0"/>
        <v>15.224999302171458</v>
      </c>
      <c r="AD31">
        <f t="shared" si="1"/>
        <v>1150.3938039290299</v>
      </c>
      <c r="AE31">
        <f>'IDT-1'!F31</f>
        <v>0</v>
      </c>
      <c r="AF31" s="26"/>
      <c r="AG31">
        <f t="shared" si="2"/>
        <v>1150.3938039290299</v>
      </c>
      <c r="AI31" s="75">
        <f>PXIL!J31</f>
        <v>0</v>
      </c>
      <c r="AJ31" s="75">
        <f>PXIL!P31</f>
        <v>0</v>
      </c>
      <c r="AK31" s="75">
        <f>RTM_IEX!J31</f>
        <v>38.51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8.1242999999999999</v>
      </c>
      <c r="E32">
        <f>GT_NG!T32</f>
        <v>10.172319347319348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56.2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718.80385435520793</v>
      </c>
      <c r="P32" s="77">
        <v>8.67</v>
      </c>
      <c r="Q32" s="77">
        <v>7.85</v>
      </c>
      <c r="R32" s="80">
        <v>17.209999999999997</v>
      </c>
      <c r="S32" s="80">
        <v>0</v>
      </c>
      <c r="T32" s="78">
        <f>SUMPRODUCT(LTA!F32:AJ32,LTA!F$101:AJ$101,LTA!F$105:AJ$105)</f>
        <v>33.049999999999997</v>
      </c>
      <c r="U32" s="78">
        <f>SUMPRODUCT(LTA!F32:AJ32,LTA!F$102:AJ$102,LTA!F$105:AJ$105)</f>
        <v>362.59999999999997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-76</v>
      </c>
      <c r="AA32" s="117">
        <f>STOA!J32</f>
        <v>51.61</v>
      </c>
      <c r="AB32" s="117">
        <f>-STOA!P32</f>
        <v>0</v>
      </c>
      <c r="AC32">
        <f t="shared" si="0"/>
        <v>12.021665773102015</v>
      </c>
      <c r="AD32">
        <f t="shared" si="1"/>
        <v>1171.2688079294251</v>
      </c>
      <c r="AE32">
        <f>'IDT-1'!F32</f>
        <v>0</v>
      </c>
      <c r="AF32" s="26"/>
      <c r="AG32">
        <f t="shared" si="2"/>
        <v>1171.2688079294251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-15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8.1242999999999999</v>
      </c>
      <c r="E33">
        <f>GT_NG!T33</f>
        <v>10.172319347319348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56.2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761.38038350210763</v>
      </c>
      <c r="P33" s="77">
        <v>37.4</v>
      </c>
      <c r="Q33" s="77">
        <v>23.31</v>
      </c>
      <c r="R33" s="80">
        <v>19.559999999999999</v>
      </c>
      <c r="S33" s="80">
        <v>0</v>
      </c>
      <c r="T33" s="78">
        <f>SUMPRODUCT(LTA!F33:AJ33,LTA!F$101:AJ$101,LTA!F$105:AJ$105)</f>
        <v>43.45</v>
      </c>
      <c r="U33" s="78">
        <f>SUMPRODUCT(LTA!F33:AJ33,LTA!F$102:AJ$102,LTA!F$105:AJ$105)</f>
        <v>458.63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-321</v>
      </c>
      <c r="AA33" s="117">
        <f>STOA!J33</f>
        <v>51.61</v>
      </c>
      <c r="AB33" s="117">
        <f>-STOA!P33</f>
        <v>0</v>
      </c>
      <c r="AC33">
        <f t="shared" si="0"/>
        <v>15.784444559699653</v>
      </c>
      <c r="AD33">
        <f t="shared" si="1"/>
        <v>1133.0525582897269</v>
      </c>
      <c r="AE33">
        <f>'IDT-1'!F33</f>
        <v>0</v>
      </c>
      <c r="AF33" s="26"/>
      <c r="AG33">
        <f t="shared" si="2"/>
        <v>1133.0525582897269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8.1242999999999999</v>
      </c>
      <c r="E34">
        <f>GT_NG!T34</f>
        <v>10.172319347319348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56.2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704.42594248984256</v>
      </c>
      <c r="P34" s="77">
        <v>24.070000000000004</v>
      </c>
      <c r="Q34" s="77">
        <v>7.6999999999999993</v>
      </c>
      <c r="R34" s="80">
        <v>20.2</v>
      </c>
      <c r="S34" s="80">
        <v>0</v>
      </c>
      <c r="T34" s="78">
        <f>SUMPRODUCT(LTA!F34:AJ34,LTA!F$101:AJ$101,LTA!F$105:AJ$105)</f>
        <v>55.37</v>
      </c>
      <c r="U34" s="78">
        <f>SUMPRODUCT(LTA!F34:AJ34,LTA!F$102:AJ$102,LTA!F$105:AJ$105)</f>
        <v>419.45000000000005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-205.6</v>
      </c>
      <c r="AA34" s="117">
        <f>STOA!J34</f>
        <v>51.61</v>
      </c>
      <c r="AB34" s="117">
        <f>-STOA!P34</f>
        <v>0</v>
      </c>
      <c r="AC34">
        <f t="shared" si="0"/>
        <v>13.858562837952334</v>
      </c>
      <c r="AD34">
        <f t="shared" si="1"/>
        <v>1127.8639989992096</v>
      </c>
      <c r="AE34">
        <f>'IDT-1'!F34</f>
        <v>0</v>
      </c>
      <c r="AF34" s="26"/>
      <c r="AG34">
        <f t="shared" si="2"/>
        <v>1127.8639989992096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-10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8.1242999999999999</v>
      </c>
      <c r="E35">
        <f>GT_NG!T35</f>
        <v>10.172319347319348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56.2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733.41367598121076</v>
      </c>
      <c r="P35" s="77">
        <v>37.4</v>
      </c>
      <c r="Q35" s="77">
        <v>23.31</v>
      </c>
      <c r="R35" s="80">
        <v>20.2</v>
      </c>
      <c r="S35" s="80">
        <v>0</v>
      </c>
      <c r="T35" s="78">
        <f>SUMPRODUCT(LTA!F35:AJ35,LTA!F$101:AJ$101,LTA!F$105:AJ$105)</f>
        <v>64.52</v>
      </c>
      <c r="U35" s="78">
        <f>SUMPRODUCT(LTA!F35:AJ35,LTA!F$102:AJ$102,LTA!F$105:AJ$105)</f>
        <v>477.92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-338</v>
      </c>
      <c r="AA35" s="117">
        <f>STOA!J35</f>
        <v>51.51</v>
      </c>
      <c r="AB35" s="117">
        <f>-STOA!P35</f>
        <v>0</v>
      </c>
      <c r="AC35">
        <f t="shared" si="0"/>
        <v>16.049185701393082</v>
      </c>
      <c r="AD35">
        <f t="shared" si="1"/>
        <v>1128.7211096271369</v>
      </c>
      <c r="AE35">
        <f>'IDT-1'!F35</f>
        <v>0</v>
      </c>
      <c r="AF35" s="26"/>
      <c r="AG35">
        <f t="shared" si="2"/>
        <v>1128.7211096271369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8.1242999999999999</v>
      </c>
      <c r="E36">
        <f>GT_NG!T36</f>
        <v>10.172319347319348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56.2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729.67276223964427</v>
      </c>
      <c r="P36" s="77">
        <v>37.4</v>
      </c>
      <c r="Q36" s="77">
        <v>23.31</v>
      </c>
      <c r="R36" s="80">
        <v>20.2</v>
      </c>
      <c r="S36" s="80">
        <v>0</v>
      </c>
      <c r="T36" s="78">
        <f>SUMPRODUCT(LTA!F36:AJ36,LTA!F$101:AJ$101,LTA!F$105:AJ$105)</f>
        <v>72.740000000000009</v>
      </c>
      <c r="U36" s="78">
        <f>SUMPRODUCT(LTA!F36:AJ36,LTA!F$102:AJ$102,LTA!F$105:AJ$105)</f>
        <v>487.05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-345</v>
      </c>
      <c r="AA36" s="117">
        <f>STOA!J36</f>
        <v>51.51</v>
      </c>
      <c r="AB36" s="117">
        <f>-STOA!P36</f>
        <v>0</v>
      </c>
      <c r="AC36">
        <f t="shared" si="0"/>
        <v>16.231092553122664</v>
      </c>
      <c r="AD36">
        <f t="shared" si="1"/>
        <v>1135.1482890338409</v>
      </c>
      <c r="AE36">
        <f>'IDT-1'!F36</f>
        <v>0</v>
      </c>
      <c r="AF36" s="26"/>
      <c r="AG36">
        <f t="shared" si="2"/>
        <v>1135.1482890338409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8.1242999999999999</v>
      </c>
      <c r="E37">
        <f>GT_NG!T37</f>
        <v>10.172319347319348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56.2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731.22805844731624</v>
      </c>
      <c r="P37" s="77">
        <v>37.4</v>
      </c>
      <c r="Q37" s="77">
        <v>23.31</v>
      </c>
      <c r="R37" s="80">
        <v>20.2</v>
      </c>
      <c r="S37" s="80">
        <v>0</v>
      </c>
      <c r="T37" s="78">
        <f>SUMPRODUCT(LTA!F37:AJ37,LTA!F$101:AJ$101,LTA!F$105:AJ$105)</f>
        <v>79.91</v>
      </c>
      <c r="U37" s="78">
        <f>SUMPRODUCT(LTA!F37:AJ37,LTA!F$102:AJ$102,LTA!F$105:AJ$105)</f>
        <v>496.36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-338</v>
      </c>
      <c r="AA37" s="117">
        <f>STOA!J37</f>
        <v>51.51</v>
      </c>
      <c r="AB37" s="117">
        <f>-STOA!P37</f>
        <v>0</v>
      </c>
      <c r="AC37">
        <f t="shared" si="0"/>
        <v>16.327656267094813</v>
      </c>
      <c r="AD37">
        <f t="shared" si="1"/>
        <v>1160.0870215275406</v>
      </c>
      <c r="AE37">
        <f>'IDT-1'!F37</f>
        <v>0</v>
      </c>
      <c r="AF37" s="26"/>
      <c r="AG37">
        <f t="shared" si="2"/>
        <v>1160.0870215275406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7.3720500000000007</v>
      </c>
      <c r="E38">
        <f>GT_NG!T38</f>
        <v>9.7780024509803916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56.2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712.51383225436496</v>
      </c>
      <c r="P38" s="77">
        <v>37.4</v>
      </c>
      <c r="Q38" s="77">
        <v>23.31</v>
      </c>
      <c r="R38" s="80">
        <v>20.2</v>
      </c>
      <c r="S38" s="80">
        <v>0</v>
      </c>
      <c r="T38" s="78">
        <f>SUMPRODUCT(LTA!F38:AJ38,LTA!F$101:AJ$101,LTA!F$105:AJ$105)</f>
        <v>88.070000000000007</v>
      </c>
      <c r="U38" s="78">
        <f>SUMPRODUCT(LTA!F38:AJ38,LTA!F$102:AJ$102,LTA!F$105:AJ$105)</f>
        <v>505.26000000000005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-337</v>
      </c>
      <c r="AA38" s="117">
        <f>STOA!J38</f>
        <v>51.51</v>
      </c>
      <c r="AB38" s="117">
        <f>-STOA!P38</f>
        <v>0</v>
      </c>
      <c r="AC38">
        <f t="shared" si="0"/>
        <v>16.294131160386861</v>
      </c>
      <c r="AD38">
        <f t="shared" si="1"/>
        <v>1158.3197535449585</v>
      </c>
      <c r="AE38">
        <f>'IDT-1'!F38</f>
        <v>0</v>
      </c>
      <c r="AF38" s="26"/>
      <c r="AG38">
        <f t="shared" si="2"/>
        <v>1158.3197535449585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7.3720500000000007</v>
      </c>
      <c r="E39">
        <f>GT_NG!T39</f>
        <v>9.6880208333333311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56.2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704.7167473446209</v>
      </c>
      <c r="P39" s="77">
        <v>37.4</v>
      </c>
      <c r="Q39" s="77">
        <v>23.310000000000002</v>
      </c>
      <c r="R39" s="80">
        <v>20.2</v>
      </c>
      <c r="S39" s="80">
        <v>0</v>
      </c>
      <c r="T39" s="78">
        <f>SUMPRODUCT(LTA!F39:AJ39,LTA!F$101:AJ$101,LTA!F$105:AJ$105)</f>
        <v>94.98</v>
      </c>
      <c r="U39" s="78">
        <f>SUMPRODUCT(LTA!F39:AJ39,LTA!F$102:AJ$102,LTA!F$105:AJ$105)</f>
        <v>513.53000000000009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-304</v>
      </c>
      <c r="AA39" s="117">
        <f>STOA!J39</f>
        <v>51.51</v>
      </c>
      <c r="AB39" s="117">
        <f>-STOA!P39</f>
        <v>0</v>
      </c>
      <c r="AC39">
        <f t="shared" si="0"/>
        <v>16.065330766713377</v>
      </c>
      <c r="AD39">
        <f t="shared" si="1"/>
        <v>1198.8414874112407</v>
      </c>
      <c r="AE39">
        <f>'IDT-1'!F39</f>
        <v>0</v>
      </c>
      <c r="AF39" s="26"/>
      <c r="AG39">
        <f t="shared" si="2"/>
        <v>1198.8414874112407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7.3720500000000007</v>
      </c>
      <c r="E40">
        <f>GT_NG!T40</f>
        <v>9.6880208333333311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56.2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689.07416822301877</v>
      </c>
      <c r="P40" s="77">
        <v>37.4</v>
      </c>
      <c r="Q40" s="77">
        <v>7.7</v>
      </c>
      <c r="R40" s="80">
        <v>20.2</v>
      </c>
      <c r="S40" s="80">
        <v>0</v>
      </c>
      <c r="T40" s="78">
        <f>SUMPRODUCT(LTA!F40:AJ40,LTA!F$101:AJ$101,LTA!F$105:AJ$105)</f>
        <v>100.1</v>
      </c>
      <c r="U40" s="78">
        <f>SUMPRODUCT(LTA!F40:AJ40,LTA!F$102:AJ$102,LTA!F$105:AJ$105)</f>
        <v>475.58000000000004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-113</v>
      </c>
      <c r="AA40" s="117">
        <f>STOA!J40</f>
        <v>51.51</v>
      </c>
      <c r="AB40" s="117">
        <f>-STOA!P40</f>
        <v>0</v>
      </c>
      <c r="AC40">
        <f t="shared" si="0"/>
        <v>14.027634901758852</v>
      </c>
      <c r="AD40">
        <f t="shared" si="1"/>
        <v>1302.7966041545933</v>
      </c>
      <c r="AE40">
        <f>'IDT-1'!F40</f>
        <v>0</v>
      </c>
      <c r="AF40" s="26"/>
      <c r="AG40">
        <f t="shared" si="2"/>
        <v>1302.7966041545933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-25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7.3720500000000007</v>
      </c>
      <c r="E41">
        <f>GT_NG!T41</f>
        <v>9.6880208333333311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57.592716381302772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686.00897016625277</v>
      </c>
      <c r="P41" s="77">
        <v>37.4</v>
      </c>
      <c r="Q41" s="77">
        <v>7.7</v>
      </c>
      <c r="R41" s="80">
        <v>20.2</v>
      </c>
      <c r="S41" s="80">
        <v>0</v>
      </c>
      <c r="T41" s="78">
        <f>SUMPRODUCT(LTA!F41:AJ41,LTA!F$101:AJ$101,LTA!F$105:AJ$105)</f>
        <v>105.18</v>
      </c>
      <c r="U41" s="78">
        <f>SUMPRODUCT(LTA!F41:AJ41,LTA!F$102:AJ$102,LTA!F$105:AJ$105)</f>
        <v>482.32000000000005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-54</v>
      </c>
      <c r="AA41" s="117">
        <f>STOA!J41</f>
        <v>51.51</v>
      </c>
      <c r="AB41" s="117">
        <f>-STOA!P41</f>
        <v>0</v>
      </c>
      <c r="AC41">
        <f t="shared" si="0"/>
        <v>13.797320472215748</v>
      </c>
      <c r="AD41">
        <f t="shared" si="1"/>
        <v>1349.1744369086734</v>
      </c>
      <c r="AE41">
        <f>'IDT-1'!F41</f>
        <v>0</v>
      </c>
      <c r="AF41" s="26"/>
      <c r="AG41">
        <f t="shared" si="2"/>
        <v>1349.1744369086734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-48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7.3720500000000007</v>
      </c>
      <c r="E42">
        <f>GT_NG!T42</f>
        <v>9.6880208333333311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57.592716381302772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685.3367804509387</v>
      </c>
      <c r="P42" s="77">
        <v>37.4</v>
      </c>
      <c r="Q42" s="77">
        <v>7.7</v>
      </c>
      <c r="R42" s="80">
        <v>20.2</v>
      </c>
      <c r="S42" s="80">
        <v>0</v>
      </c>
      <c r="T42" s="78">
        <f>SUMPRODUCT(LTA!F42:AJ42,LTA!F$101:AJ$101,LTA!F$105:AJ$105)</f>
        <v>110</v>
      </c>
      <c r="U42" s="78">
        <f>SUMPRODUCT(LTA!F42:AJ42,LTA!F$102:AJ$102,LTA!F$105:AJ$105)</f>
        <v>487.26000000000005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-17</v>
      </c>
      <c r="AA42" s="117">
        <f>STOA!J42</f>
        <v>51.51</v>
      </c>
      <c r="AB42" s="117">
        <f>-STOA!P42</f>
        <v>0</v>
      </c>
      <c r="AC42">
        <f t="shared" si="0"/>
        <v>13.504411846788777</v>
      </c>
      <c r="AD42">
        <f t="shared" si="1"/>
        <v>1400.555155818786</v>
      </c>
      <c r="AE42">
        <f>'IDT-1'!F42</f>
        <v>0</v>
      </c>
      <c r="AF42" s="26"/>
      <c r="AG42">
        <f t="shared" si="2"/>
        <v>1400.555155818786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-43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7.3720500000000007</v>
      </c>
      <c r="E43">
        <f>GT_NG!T43</f>
        <v>9.6880208333333311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57.717283381183229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675.90173228433696</v>
      </c>
      <c r="P43" s="77">
        <v>37.4</v>
      </c>
      <c r="Q43" s="77">
        <v>7.7</v>
      </c>
      <c r="R43" s="80">
        <v>20.2</v>
      </c>
      <c r="S43" s="80">
        <v>0</v>
      </c>
      <c r="T43" s="78">
        <f>SUMPRODUCT(LTA!F43:AJ43,LTA!F$101:AJ$101,LTA!F$105:AJ$105)</f>
        <v>114.34</v>
      </c>
      <c r="U43" s="78">
        <f>SUMPRODUCT(LTA!F43:AJ43,LTA!F$102:AJ$102,LTA!F$105:AJ$105)</f>
        <v>491.55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-2</v>
      </c>
      <c r="AA43" s="117">
        <f>STOA!J43</f>
        <v>51.51</v>
      </c>
      <c r="AB43" s="117">
        <f>-STOA!P43</f>
        <v>0</v>
      </c>
      <c r="AC43">
        <f t="shared" si="0"/>
        <v>13.427398592344071</v>
      </c>
      <c r="AD43">
        <f t="shared" si="1"/>
        <v>1407.9516879065095</v>
      </c>
      <c r="AE43">
        <f>'IDT-1'!F43</f>
        <v>0</v>
      </c>
      <c r="AF43" s="26"/>
      <c r="AG43">
        <f t="shared" si="2"/>
        <v>1407.9516879065095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-50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7.3720500000000007</v>
      </c>
      <c r="E44">
        <f>GT_NG!T44</f>
        <v>9.6880208333333311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57.717283381183229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675.89173002483915</v>
      </c>
      <c r="P44" s="77">
        <v>37.4</v>
      </c>
      <c r="Q44" s="77">
        <v>23.310000000000002</v>
      </c>
      <c r="R44" s="80">
        <v>20.2</v>
      </c>
      <c r="S44" s="80">
        <v>0</v>
      </c>
      <c r="T44" s="78">
        <f>SUMPRODUCT(LTA!F44:AJ44,LTA!F$101:AJ$101,LTA!F$105:AJ$105)</f>
        <v>112.5</v>
      </c>
      <c r="U44" s="78">
        <f>SUMPRODUCT(LTA!F44:AJ44,LTA!F$102:AJ$102,LTA!F$105:AJ$105)</f>
        <v>538.93999999999994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51.51</v>
      </c>
      <c r="AB44" s="117">
        <f>-STOA!P44</f>
        <v>0</v>
      </c>
      <c r="AC44">
        <f t="shared" si="0"/>
        <v>14.240740525648544</v>
      </c>
      <c r="AD44">
        <f t="shared" si="1"/>
        <v>1437.2883437137073</v>
      </c>
      <c r="AE44">
        <f>'IDT-1'!F44</f>
        <v>0</v>
      </c>
      <c r="AF44" s="26"/>
      <c r="AG44">
        <f t="shared" si="2"/>
        <v>1437.2883437137073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-83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7.3720500000000007</v>
      </c>
      <c r="E45">
        <f>GT_NG!T45</f>
        <v>9.6880208333333311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57.717283381183229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674.92203881547618</v>
      </c>
      <c r="P45" s="77">
        <v>37.4</v>
      </c>
      <c r="Q45" s="77">
        <v>23.310000000000002</v>
      </c>
      <c r="R45" s="80">
        <v>20.2</v>
      </c>
      <c r="S45" s="80">
        <v>0</v>
      </c>
      <c r="T45" s="78">
        <f>SUMPRODUCT(LTA!F45:AJ45,LTA!F$101:AJ$101,LTA!F$105:AJ$105)</f>
        <v>110.41</v>
      </c>
      <c r="U45" s="78">
        <f>SUMPRODUCT(LTA!F45:AJ45,LTA!F$102:AJ$102,LTA!F$105:AJ$105)</f>
        <v>542.2700000000001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51.51</v>
      </c>
      <c r="AB45" s="117">
        <f>-STOA!P45</f>
        <v>0</v>
      </c>
      <c r="AC45">
        <f t="shared" si="0"/>
        <v>14.038922309995657</v>
      </c>
      <c r="AD45">
        <f t="shared" si="1"/>
        <v>1460.7604707199971</v>
      </c>
      <c r="AE45">
        <f>'IDT-1'!F45</f>
        <v>0</v>
      </c>
      <c r="AF45" s="26"/>
      <c r="AG45">
        <f t="shared" si="2"/>
        <v>1460.7604707199971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-60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7.3720500000000007</v>
      </c>
      <c r="E46">
        <f>GT_NG!T46</f>
        <v>9.6880208333333311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57.717283381183229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670.00998767559963</v>
      </c>
      <c r="P46" s="77">
        <v>37.4</v>
      </c>
      <c r="Q46" s="77">
        <v>23.310000000000002</v>
      </c>
      <c r="R46" s="80">
        <v>20.2</v>
      </c>
      <c r="S46" s="80">
        <v>0</v>
      </c>
      <c r="T46" s="78">
        <f>SUMPRODUCT(LTA!F46:AJ46,LTA!F$101:AJ$101,LTA!F$105:AJ$105)</f>
        <v>108.62</v>
      </c>
      <c r="U46" s="78">
        <f>SUMPRODUCT(LTA!F46:AJ46,LTA!F$102:AJ$102,LTA!F$105:AJ$105)</f>
        <v>544.4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51.51</v>
      </c>
      <c r="AB46" s="117">
        <f>-STOA!P46</f>
        <v>0</v>
      </c>
      <c r="AC46">
        <f t="shared" si="0"/>
        <v>13.883272602176202</v>
      </c>
      <c r="AD46">
        <f t="shared" si="1"/>
        <v>1469.3440692879399</v>
      </c>
      <c r="AE46">
        <f>'IDT-1'!F46</f>
        <v>0</v>
      </c>
      <c r="AF46" s="26"/>
      <c r="AG46">
        <f t="shared" si="2"/>
        <v>1469.3440692879399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-47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7.3720500000000007</v>
      </c>
      <c r="E47">
        <f>GT_NG!T47</f>
        <v>9.6880208333333311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57.717283381183229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660.25440539474073</v>
      </c>
      <c r="P47" s="77">
        <v>37.4</v>
      </c>
      <c r="Q47" s="77">
        <v>23.310000000000002</v>
      </c>
      <c r="R47" s="80">
        <v>20.2</v>
      </c>
      <c r="S47" s="80">
        <v>0</v>
      </c>
      <c r="T47" s="78">
        <f>SUMPRODUCT(LTA!F47:AJ47,LTA!F$101:AJ$101,LTA!F$105:AJ$105)</f>
        <v>108.49</v>
      </c>
      <c r="U47" s="78">
        <f>SUMPRODUCT(LTA!F47:AJ47,LTA!F$102:AJ$102,LTA!F$105:AJ$105)</f>
        <v>545.57999999999993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51.41</v>
      </c>
      <c r="AB47" s="117">
        <f>-STOA!P47</f>
        <v>0</v>
      </c>
      <c r="AC47">
        <f t="shared" si="0"/>
        <v>13.743636585449279</v>
      </c>
      <c r="AD47">
        <f t="shared" si="1"/>
        <v>1467.6781230238082</v>
      </c>
      <c r="AE47">
        <f>'IDT-1'!F47</f>
        <v>0</v>
      </c>
      <c r="AF47" s="26"/>
      <c r="AG47">
        <f t="shared" si="2"/>
        <v>1467.6781230238082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-40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7.3720500000000007</v>
      </c>
      <c r="E48">
        <f>GT_NG!T48</f>
        <v>9.6880208333333311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57.717283381183229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656.39563776529269</v>
      </c>
      <c r="P48" s="77">
        <v>37.4</v>
      </c>
      <c r="Q48" s="77">
        <v>23.31</v>
      </c>
      <c r="R48" s="80">
        <v>20.2</v>
      </c>
      <c r="S48" s="80">
        <v>0</v>
      </c>
      <c r="T48" s="78">
        <f>SUMPRODUCT(LTA!F48:AJ48,LTA!F$101:AJ$101,LTA!F$105:AJ$105)</f>
        <v>107.48</v>
      </c>
      <c r="U48" s="78">
        <f>SUMPRODUCT(LTA!F48:AJ48,LTA!F$102:AJ$102,LTA!F$105:AJ$105)</f>
        <v>545.76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51.41</v>
      </c>
      <c r="AB48" s="117">
        <f>-STOA!P48</f>
        <v>0</v>
      </c>
      <c r="AC48">
        <f t="shared" si="0"/>
        <v>13.613594155088181</v>
      </c>
      <c r="AD48">
        <f t="shared" si="1"/>
        <v>1473.1193978247211</v>
      </c>
      <c r="AE48">
        <f>'IDT-1'!F48</f>
        <v>0</v>
      </c>
      <c r="AF48" s="26"/>
      <c r="AG48">
        <f t="shared" si="2"/>
        <v>1473.1193978247211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-30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7.3720500000000007</v>
      </c>
      <c r="E49">
        <f>GT_NG!T49</f>
        <v>9.6880208333333311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57.717283381183229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657.92564698625858</v>
      </c>
      <c r="P49" s="77">
        <v>36.4</v>
      </c>
      <c r="Q49" s="77">
        <v>22.824372485150416</v>
      </c>
      <c r="R49" s="80">
        <v>20.2</v>
      </c>
      <c r="S49" s="80">
        <v>0</v>
      </c>
      <c r="T49" s="78">
        <f>SUMPRODUCT(LTA!F49:AJ49,LTA!F$101:AJ$101,LTA!F$105:AJ$105)</f>
        <v>107.31</v>
      </c>
      <c r="U49" s="78">
        <f>SUMPRODUCT(LTA!F49:AJ49,LTA!F$102:AJ$102,LTA!F$105:AJ$105)</f>
        <v>545.2600000000001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51.41</v>
      </c>
      <c r="AB49" s="117">
        <f>-STOA!P49</f>
        <v>0</v>
      </c>
      <c r="AC49">
        <f t="shared" si="0"/>
        <v>13.430526163658103</v>
      </c>
      <c r="AD49">
        <f t="shared" si="1"/>
        <v>1492.6768475222677</v>
      </c>
      <c r="AE49">
        <f>'IDT-1'!F49</f>
        <v>0</v>
      </c>
      <c r="AF49" s="26"/>
      <c r="AG49">
        <f t="shared" si="2"/>
        <v>1492.6768475222677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-10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7.3720500000000007</v>
      </c>
      <c r="E50">
        <f>GT_NG!T50</f>
        <v>9.6880208333333311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57.717283381183229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657.92564698625858</v>
      </c>
      <c r="P50" s="77">
        <v>36.4</v>
      </c>
      <c r="Q50" s="77">
        <v>22.824372485150416</v>
      </c>
      <c r="R50" s="80">
        <v>20.2</v>
      </c>
      <c r="S50" s="80">
        <v>0</v>
      </c>
      <c r="T50" s="78">
        <f>SUMPRODUCT(LTA!F50:AJ50,LTA!F$101:AJ$101,LTA!F$105:AJ$105)</f>
        <v>106.86</v>
      </c>
      <c r="U50" s="78">
        <f>SUMPRODUCT(LTA!F50:AJ50,LTA!F$102:AJ$102,LTA!F$105:AJ$105)</f>
        <v>544.85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51.41</v>
      </c>
      <c r="AB50" s="117">
        <f>-STOA!P50</f>
        <v>0</v>
      </c>
      <c r="AC50">
        <f t="shared" si="0"/>
        <v>13.422958163658102</v>
      </c>
      <c r="AD50">
        <f t="shared" si="1"/>
        <v>1491.8244155222678</v>
      </c>
      <c r="AE50">
        <f>'IDT-1'!F50</f>
        <v>0</v>
      </c>
      <c r="AF50" s="26"/>
      <c r="AG50">
        <f t="shared" si="2"/>
        <v>1491.8244155222678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-10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7.3720500000000007</v>
      </c>
      <c r="E51">
        <f>GT_NG!T51</f>
        <v>5.4867642573955475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57.84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658.03476377858942</v>
      </c>
      <c r="P51" s="77">
        <v>37.4</v>
      </c>
      <c r="Q51" s="77">
        <v>23.31</v>
      </c>
      <c r="R51" s="80">
        <v>20.2</v>
      </c>
      <c r="S51" s="80">
        <v>0</v>
      </c>
      <c r="T51" s="78">
        <f>SUMPRODUCT(LTA!F51:AJ51,LTA!F$101:AJ$101,LTA!F$105:AJ$105)</f>
        <v>107.12</v>
      </c>
      <c r="U51" s="78">
        <f>SUMPRODUCT(LTA!F51:AJ51,LTA!F$102:AJ$102,LTA!F$105:AJ$105)</f>
        <v>547.02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51.41</v>
      </c>
      <c r="AB51" s="117">
        <f>-STOA!P51</f>
        <v>0</v>
      </c>
      <c r="AC51">
        <f t="shared" si="0"/>
        <v>13.333703486716669</v>
      </c>
      <c r="AD51">
        <f t="shared" si="1"/>
        <v>1501.8598745492684</v>
      </c>
      <c r="AE51">
        <f>'IDT-1'!F51</f>
        <v>0</v>
      </c>
      <c r="AF51" s="26"/>
      <c r="AG51">
        <f t="shared" si="2"/>
        <v>1501.8598745492684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7.3720500000000007</v>
      </c>
      <c r="E52">
        <f>GT_NG!T52</f>
        <v>5.4867642573955475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57.84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656.09950680488112</v>
      </c>
      <c r="P52" s="77">
        <v>37.4</v>
      </c>
      <c r="Q52" s="77">
        <v>23.31</v>
      </c>
      <c r="R52" s="80">
        <v>20.2</v>
      </c>
      <c r="S52" s="80">
        <v>0</v>
      </c>
      <c r="T52" s="78">
        <f>SUMPRODUCT(LTA!F52:AJ52,LTA!F$101:AJ$101,LTA!F$105:AJ$105)</f>
        <v>106.54</v>
      </c>
      <c r="U52" s="78">
        <f>SUMPRODUCT(LTA!F52:AJ52,LTA!F$102:AJ$102,LTA!F$105:AJ$105)</f>
        <v>547.44000000000005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51.41</v>
      </c>
      <c r="AB52" s="117">
        <f>-STOA!P52</f>
        <v>0</v>
      </c>
      <c r="AC52">
        <f t="shared" si="0"/>
        <v>13.315265225348037</v>
      </c>
      <c r="AD52">
        <f t="shared" si="1"/>
        <v>1499.783055836929</v>
      </c>
      <c r="AE52">
        <f>'IDT-1'!F52</f>
        <v>0</v>
      </c>
      <c r="AF52" s="26"/>
      <c r="AG52">
        <f t="shared" si="2"/>
        <v>1499.783055836929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7.3720500000000007</v>
      </c>
      <c r="E53">
        <f>GT_NG!T53</f>
        <v>9.6880208333333311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57.84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655.76620366999964</v>
      </c>
      <c r="P53" s="77">
        <v>37.4</v>
      </c>
      <c r="Q53" s="77">
        <v>23.31</v>
      </c>
      <c r="R53" s="80">
        <v>20.2</v>
      </c>
      <c r="S53" s="80">
        <v>0</v>
      </c>
      <c r="T53" s="78">
        <f>SUMPRODUCT(LTA!F53:AJ53,LTA!F$101:AJ$101,LTA!F$105:AJ$105)</f>
        <v>106.59</v>
      </c>
      <c r="U53" s="78">
        <f>SUMPRODUCT(LTA!F53:AJ53,LTA!F$102:AJ$102,LTA!F$105:AJ$105)</f>
        <v>547.61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51.41</v>
      </c>
      <c r="AB53" s="117">
        <f>-STOA!P53</f>
        <v>0</v>
      </c>
      <c r="AC53">
        <f t="shared" si="0"/>
        <v>13.478311215629331</v>
      </c>
      <c r="AD53">
        <f t="shared" si="1"/>
        <v>1518.1479632877038</v>
      </c>
      <c r="AE53">
        <f>'IDT-1'!F53</f>
        <v>0</v>
      </c>
      <c r="AF53" s="26"/>
      <c r="AG53">
        <f t="shared" si="2"/>
        <v>1518.1479632877038</v>
      </c>
      <c r="AI53" s="75">
        <f>PXIL!J53</f>
        <v>0</v>
      </c>
      <c r="AJ53" s="75">
        <f>PXIL!P53</f>
        <v>0</v>
      </c>
      <c r="AK53" s="75">
        <f>RTM_IEX!J53</f>
        <v>14.44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7.3720500000000007</v>
      </c>
      <c r="E54">
        <f>GT_NG!T54</f>
        <v>9.6880208333333311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57.84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655.76040191354264</v>
      </c>
      <c r="P54" s="77">
        <v>37.4</v>
      </c>
      <c r="Q54" s="77">
        <v>23.31</v>
      </c>
      <c r="R54" s="80">
        <v>20.2</v>
      </c>
      <c r="S54" s="80">
        <v>0</v>
      </c>
      <c r="T54" s="78">
        <f>SUMPRODUCT(LTA!F54:AJ54,LTA!F$101:AJ$101,LTA!F$105:AJ$105)</f>
        <v>106.61</v>
      </c>
      <c r="U54" s="78">
        <f>SUMPRODUCT(LTA!F54:AJ54,LTA!F$102:AJ$102,LTA!F$105:AJ$105)</f>
        <v>547.36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51.41</v>
      </c>
      <c r="AB54" s="117">
        <f>-STOA!P54</f>
        <v>0</v>
      </c>
      <c r="AC54">
        <f t="shared" si="0"/>
        <v>13.349164160172508</v>
      </c>
      <c r="AD54">
        <f t="shared" si="1"/>
        <v>1503.6013085867035</v>
      </c>
      <c r="AE54">
        <f>'IDT-1'!F54</f>
        <v>0</v>
      </c>
      <c r="AF54" s="26"/>
      <c r="AG54">
        <f t="shared" si="2"/>
        <v>1503.6013085867035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7.3720500000000007</v>
      </c>
      <c r="E55">
        <f>GT_NG!T55</f>
        <v>9.6880208333333311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57.84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628.81988775679997</v>
      </c>
      <c r="P55" s="77">
        <v>8.67</v>
      </c>
      <c r="Q55" s="77">
        <v>8.7100000000000009</v>
      </c>
      <c r="R55" s="80">
        <v>20.2</v>
      </c>
      <c r="S55" s="80">
        <v>0</v>
      </c>
      <c r="T55" s="78">
        <f>SUMPRODUCT(LTA!F55:AJ55,LTA!F$101:AJ$101,LTA!F$105:AJ$105)</f>
        <v>106.69</v>
      </c>
      <c r="U55" s="78">
        <f>SUMPRODUCT(LTA!F55:AJ55,LTA!F$102:AJ$102,LTA!F$105:AJ$105)</f>
        <v>502.2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51.33</v>
      </c>
      <c r="AB55" s="117">
        <f>-STOA!P55</f>
        <v>0</v>
      </c>
      <c r="AC55">
        <f t="shared" si="0"/>
        <v>12.333375635593173</v>
      </c>
      <c r="AD55">
        <f t="shared" si="1"/>
        <v>1389.18658295454</v>
      </c>
      <c r="AE55">
        <f>'IDT-1'!F55</f>
        <v>0</v>
      </c>
      <c r="AF55" s="26"/>
      <c r="AG55">
        <f t="shared" si="2"/>
        <v>1389.18658295454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7.3720500000000007</v>
      </c>
      <c r="E56">
        <f>GT_NG!T56</f>
        <v>9.388082107843136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57.84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628.81988775679997</v>
      </c>
      <c r="P56" s="77">
        <v>8.67</v>
      </c>
      <c r="Q56" s="77">
        <v>8.7100000000000009</v>
      </c>
      <c r="R56" s="80">
        <v>20.2</v>
      </c>
      <c r="S56" s="80">
        <v>0</v>
      </c>
      <c r="T56" s="78">
        <f>SUMPRODUCT(LTA!F56:AJ56,LTA!F$101:AJ$101,LTA!F$105:AJ$105)</f>
        <v>107.17</v>
      </c>
      <c r="U56" s="78">
        <f>SUMPRODUCT(LTA!F56:AJ56,LTA!F$102:AJ$102,LTA!F$105:AJ$105)</f>
        <v>502.15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51.33</v>
      </c>
      <c r="AB56" s="117">
        <f>-STOA!P56</f>
        <v>0</v>
      </c>
      <c r="AC56">
        <f t="shared" si="0"/>
        <v>12.556473362863743</v>
      </c>
      <c r="AD56">
        <f t="shared" si="1"/>
        <v>1364.0935465017794</v>
      </c>
      <c r="AE56">
        <f>'IDT-1'!F56</f>
        <v>0</v>
      </c>
      <c r="AF56" s="26"/>
      <c r="AG56">
        <f t="shared" si="2"/>
        <v>1364.0935465017794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-25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7.3720500000000007</v>
      </c>
      <c r="E57">
        <f>GT_NG!T57</f>
        <v>9.388082107843136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57.84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627.54871786185527</v>
      </c>
      <c r="P57" s="77">
        <v>8.67</v>
      </c>
      <c r="Q57" s="77">
        <v>8.67</v>
      </c>
      <c r="R57" s="80">
        <v>20.2</v>
      </c>
      <c r="S57" s="80">
        <v>0</v>
      </c>
      <c r="T57" s="78">
        <f>SUMPRODUCT(LTA!F57:AJ57,LTA!F$101:AJ$101,LTA!F$105:AJ$105)</f>
        <v>107.59</v>
      </c>
      <c r="U57" s="78">
        <f>SUMPRODUCT(LTA!F57:AJ57,LTA!F$102:AJ$102,LTA!F$105:AJ$105)</f>
        <v>498.57999999999993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51.33</v>
      </c>
      <c r="AB57" s="117">
        <f>-STOA!P57</f>
        <v>0</v>
      </c>
      <c r="AC57">
        <f t="shared" si="0"/>
        <v>12.549493879733346</v>
      </c>
      <c r="AD57">
        <f t="shared" si="1"/>
        <v>1413.5293560899652</v>
      </c>
      <c r="AE57">
        <f>'IDT-1'!F57</f>
        <v>0</v>
      </c>
      <c r="AF57" s="26"/>
      <c r="AG57">
        <f t="shared" si="2"/>
        <v>1413.5293560899652</v>
      </c>
      <c r="AI57" s="75">
        <f>PXIL!J57</f>
        <v>0</v>
      </c>
      <c r="AJ57" s="75">
        <f>PXIL!P57</f>
        <v>0</v>
      </c>
      <c r="AK57" s="75">
        <f>RTM_IEX!J57</f>
        <v>28.89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7.3720500000000007</v>
      </c>
      <c r="E58">
        <f>GT_NG!T58</f>
        <v>9.3880214917825544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57.84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654.50803673032328</v>
      </c>
      <c r="P58" s="77">
        <v>37.4</v>
      </c>
      <c r="Q58" s="77">
        <v>23.31</v>
      </c>
      <c r="R58" s="80">
        <v>20.2</v>
      </c>
      <c r="S58" s="80">
        <v>0</v>
      </c>
      <c r="T58" s="78">
        <f>SUMPRODUCT(LTA!F58:AJ58,LTA!F$101:AJ$101,LTA!F$105:AJ$105)</f>
        <v>107.93</v>
      </c>
      <c r="U58" s="78">
        <f>SUMPRODUCT(LTA!F58:AJ58,LTA!F$102:AJ$102,LTA!F$105:AJ$105)</f>
        <v>541.83000000000004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51.33</v>
      </c>
      <c r="AB58" s="117">
        <f>-STOA!P58</f>
        <v>0</v>
      </c>
      <c r="AC58">
        <f t="shared" si="0"/>
        <v>13.475313902798437</v>
      </c>
      <c r="AD58">
        <f t="shared" si="1"/>
        <v>1477.6327943193073</v>
      </c>
      <c r="AE58">
        <f>'IDT-1'!F58</f>
        <v>0</v>
      </c>
      <c r="AF58" s="26"/>
      <c r="AG58">
        <f t="shared" si="2"/>
        <v>1477.6327943193073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-20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7.3720500000000007</v>
      </c>
      <c r="E59">
        <f>GT_NG!T59</f>
        <v>9.3880214917825544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57.84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715.58132900916792</v>
      </c>
      <c r="P59" s="77">
        <v>37.4</v>
      </c>
      <c r="Q59" s="77">
        <v>23.31</v>
      </c>
      <c r="R59" s="80">
        <v>20.2</v>
      </c>
      <c r="S59" s="80">
        <v>0</v>
      </c>
      <c r="T59" s="78">
        <f>SUMPRODUCT(LTA!F59:AJ59,LTA!F$101:AJ$101,LTA!F$105:AJ$105)</f>
        <v>108.2</v>
      </c>
      <c r="U59" s="78">
        <f>SUMPRODUCT(LTA!F59:AJ59,LTA!F$102:AJ$102,LTA!F$105:AJ$105)</f>
        <v>538.47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51.33</v>
      </c>
      <c r="AB59" s="117">
        <f>-STOA!P59</f>
        <v>0</v>
      </c>
      <c r="AC59">
        <f t="shared" si="0"/>
        <v>13.985566874852269</v>
      </c>
      <c r="AD59">
        <f t="shared" si="1"/>
        <v>1535.105833626098</v>
      </c>
      <c r="AE59">
        <f>'IDT-1'!F59</f>
        <v>0</v>
      </c>
      <c r="AF59" s="26"/>
      <c r="AG59">
        <f t="shared" si="2"/>
        <v>1535.105833626098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-20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7.3720500000000007</v>
      </c>
      <c r="E60">
        <f>GT_NG!T60</f>
        <v>9.3880214917825544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57.84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739.03856535973136</v>
      </c>
      <c r="P60" s="77">
        <v>37.4</v>
      </c>
      <c r="Q60" s="77">
        <v>23.31</v>
      </c>
      <c r="R60" s="80">
        <v>20.2</v>
      </c>
      <c r="S60" s="80">
        <v>0</v>
      </c>
      <c r="T60" s="78">
        <f>SUMPRODUCT(LTA!F60:AJ60,LTA!F$101:AJ$101,LTA!F$105:AJ$105)</f>
        <v>108.4</v>
      </c>
      <c r="U60" s="78">
        <f>SUMPRODUCT(LTA!F60:AJ60,LTA!F$102:AJ$102,LTA!F$105:AJ$105)</f>
        <v>533.56000000000006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51.33</v>
      </c>
      <c r="AB60" s="117">
        <f>-STOA!P60</f>
        <v>0</v>
      </c>
      <c r="AC60">
        <f t="shared" si="0"/>
        <v>13.972980004293323</v>
      </c>
      <c r="AD60">
        <f t="shared" si="1"/>
        <v>1573.8656568472206</v>
      </c>
      <c r="AE60">
        <f>'IDT-1'!F60</f>
        <v>0</v>
      </c>
      <c r="AF60" s="26"/>
      <c r="AG60">
        <f t="shared" si="2"/>
        <v>1573.8656568472206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7.3720500000000007</v>
      </c>
      <c r="E61">
        <f>GT_NG!T61</f>
        <v>5.2461949685534588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57.84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788.76679522921268</v>
      </c>
      <c r="P61" s="77">
        <v>37.4</v>
      </c>
      <c r="Q61" s="77">
        <v>23.31</v>
      </c>
      <c r="R61" s="80">
        <v>20.2</v>
      </c>
      <c r="S61" s="80">
        <v>0</v>
      </c>
      <c r="T61" s="78">
        <f>SUMPRODUCT(LTA!F61:AJ61,LTA!F$101:AJ$101,LTA!F$105:AJ$105)</f>
        <v>101.85</v>
      </c>
      <c r="U61" s="78">
        <f>SUMPRODUCT(LTA!F61:AJ61,LTA!F$102:AJ$102,LTA!F$105:AJ$105)</f>
        <v>526.64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51.33</v>
      </c>
      <c r="AB61" s="117">
        <f>-STOA!P61</f>
        <v>0</v>
      </c>
      <c r="AC61">
        <f t="shared" si="0"/>
        <v>14.25560435374034</v>
      </c>
      <c r="AD61">
        <f t="shared" si="1"/>
        <v>1605.6994358440254</v>
      </c>
      <c r="AE61">
        <f>'IDT-1'!F61</f>
        <v>0</v>
      </c>
      <c r="AF61" s="26"/>
      <c r="AG61">
        <f t="shared" si="2"/>
        <v>1605.6994358440254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7.3720500000000007</v>
      </c>
      <c r="E62">
        <f>GT_NG!T62</f>
        <v>5.2461949685534588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57.84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824.26859344339971</v>
      </c>
      <c r="P62" s="77">
        <v>37.4</v>
      </c>
      <c r="Q62" s="77">
        <v>23.31</v>
      </c>
      <c r="R62" s="80">
        <v>20.2</v>
      </c>
      <c r="S62" s="80">
        <v>0</v>
      </c>
      <c r="T62" s="78">
        <f>SUMPRODUCT(LTA!F62:AJ62,LTA!F$101:AJ$101,LTA!F$105:AJ$105)</f>
        <v>95.93</v>
      </c>
      <c r="U62" s="78">
        <f>SUMPRODUCT(LTA!F62:AJ62,LTA!F$102:AJ$102,LTA!F$105:AJ$105)</f>
        <v>519.56999999999994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51.33</v>
      </c>
      <c r="AB62" s="117">
        <f>-STOA!P62</f>
        <v>0</v>
      </c>
      <c r="AC62">
        <f t="shared" si="0"/>
        <v>14.453708178025186</v>
      </c>
      <c r="AD62">
        <f t="shared" si="1"/>
        <v>1628.0131302339278</v>
      </c>
      <c r="AE62">
        <f>'IDT-1'!F62</f>
        <v>0</v>
      </c>
      <c r="AF62" s="26"/>
      <c r="AG62">
        <f t="shared" si="2"/>
        <v>1628.0131302339278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7.3720500000000007</v>
      </c>
      <c r="E63">
        <f>GT_NG!T63</f>
        <v>9.3880214917825544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57.84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846.25305001580841</v>
      </c>
      <c r="P63" s="77">
        <v>37.4</v>
      </c>
      <c r="Q63" s="77">
        <v>23.31</v>
      </c>
      <c r="R63" s="80">
        <v>20.2</v>
      </c>
      <c r="S63" s="80">
        <v>0</v>
      </c>
      <c r="T63" s="78">
        <f>SUMPRODUCT(LTA!F63:AJ63,LTA!F$101:AJ$101,LTA!F$105:AJ$105)</f>
        <v>90.56</v>
      </c>
      <c r="U63" s="78">
        <f>SUMPRODUCT(LTA!F63:AJ63,LTA!F$102:AJ$102,LTA!F$105:AJ$105)</f>
        <v>513.88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51.33</v>
      </c>
      <c r="AB63" s="117">
        <f>-STOA!P63</f>
        <v>0</v>
      </c>
      <c r="AC63">
        <f t="shared" si="0"/>
        <v>14.713363469266799</v>
      </c>
      <c r="AD63">
        <f t="shared" si="1"/>
        <v>1657.259758038324</v>
      </c>
      <c r="AE63">
        <f>'IDT-1'!F63</f>
        <v>0</v>
      </c>
      <c r="AF63" s="26"/>
      <c r="AG63">
        <f t="shared" si="2"/>
        <v>1657.259758038324</v>
      </c>
      <c r="AI63" s="75">
        <f>PXIL!J63</f>
        <v>0</v>
      </c>
      <c r="AJ63" s="75">
        <f>PXIL!P63</f>
        <v>0</v>
      </c>
      <c r="AK63" s="75">
        <f>RTM_IEX!J63</f>
        <v>14.44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7.3720500000000007</v>
      </c>
      <c r="E64">
        <f>GT_NG!T64</f>
        <v>9.3880214917825544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57.84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864.37792500385899</v>
      </c>
      <c r="P64" s="77">
        <v>37.4</v>
      </c>
      <c r="Q64" s="77">
        <v>23.31</v>
      </c>
      <c r="R64" s="80">
        <v>20.2</v>
      </c>
      <c r="S64" s="80">
        <v>0</v>
      </c>
      <c r="T64" s="78">
        <f>SUMPRODUCT(LTA!F64:AJ64,LTA!F$101:AJ$101,LTA!F$105:AJ$105)</f>
        <v>81.83</v>
      </c>
      <c r="U64" s="78">
        <f>SUMPRODUCT(LTA!F64:AJ64,LTA!F$102:AJ$102,LTA!F$105:AJ$105)</f>
        <v>505.64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51.33</v>
      </c>
      <c r="AB64" s="117">
        <f>-STOA!P64</f>
        <v>0</v>
      </c>
      <c r="AC64">
        <f t="shared" si="0"/>
        <v>14.723526369161647</v>
      </c>
      <c r="AD64">
        <f t="shared" si="1"/>
        <v>1658.40447012648</v>
      </c>
      <c r="AE64">
        <f>'IDT-1'!F64</f>
        <v>0</v>
      </c>
      <c r="AF64" s="26"/>
      <c r="AG64">
        <f t="shared" si="2"/>
        <v>1658.40447012648</v>
      </c>
      <c r="AI64" s="75">
        <f>PXIL!J64</f>
        <v>0</v>
      </c>
      <c r="AJ64" s="75">
        <f>PXIL!P64</f>
        <v>0</v>
      </c>
      <c r="AK64" s="75">
        <f>RTM_IEX!J64</f>
        <v>14.44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7.3720500000000007</v>
      </c>
      <c r="E65">
        <f>GT_NG!T65</f>
        <v>9.3880214917825544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57.84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941.545868179374</v>
      </c>
      <c r="P65" s="77">
        <v>37.4</v>
      </c>
      <c r="Q65" s="77">
        <v>23.31</v>
      </c>
      <c r="R65" s="80">
        <v>20.2</v>
      </c>
      <c r="S65" s="80">
        <v>0</v>
      </c>
      <c r="T65" s="78">
        <f>SUMPRODUCT(LTA!F65:AJ65,LTA!F$101:AJ$101,LTA!F$105:AJ$105)</f>
        <v>74.460000000000008</v>
      </c>
      <c r="U65" s="78">
        <f>SUMPRODUCT(LTA!F65:AJ65,LTA!F$102:AJ$102,LTA!F$105:AJ$105)</f>
        <v>497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51.33</v>
      </c>
      <c r="AB65" s="117">
        <f>-STOA!P65</f>
        <v>0</v>
      </c>
      <c r="AC65">
        <f t="shared" si="0"/>
        <v>15.134644269106179</v>
      </c>
      <c r="AD65">
        <f t="shared" si="1"/>
        <v>1704.7112954020504</v>
      </c>
      <c r="AE65">
        <f>'IDT-1'!F65</f>
        <v>0</v>
      </c>
      <c r="AF65" s="26"/>
      <c r="AG65">
        <f t="shared" si="2"/>
        <v>1704.7112954020504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7.3720500000000007</v>
      </c>
      <c r="E66">
        <f>GT_NG!T66</f>
        <v>9.3880214917825544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57.84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941.54713379959901</v>
      </c>
      <c r="P66" s="77">
        <v>37.4</v>
      </c>
      <c r="Q66" s="77">
        <v>23.31</v>
      </c>
      <c r="R66" s="80">
        <v>20.2</v>
      </c>
      <c r="S66" s="80">
        <v>0</v>
      </c>
      <c r="T66" s="78">
        <f>SUMPRODUCT(LTA!F66:AJ66,LTA!F$101:AJ$101,LTA!F$105:AJ$105)</f>
        <v>68.150000000000006</v>
      </c>
      <c r="U66" s="78">
        <f>SUMPRODUCT(LTA!F66:AJ66,LTA!F$102:AJ$102,LTA!F$105:AJ$105)</f>
        <v>488.03000000000003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51.33</v>
      </c>
      <c r="AB66" s="117">
        <f>-STOA!P66</f>
        <v>0</v>
      </c>
      <c r="AC66">
        <f t="shared" si="0"/>
        <v>15.000191406564159</v>
      </c>
      <c r="AD66">
        <f t="shared" si="1"/>
        <v>1689.5670138848175</v>
      </c>
      <c r="AE66">
        <f>'IDT-1'!F66</f>
        <v>0</v>
      </c>
      <c r="AF66" s="26"/>
      <c r="AG66">
        <f t="shared" si="2"/>
        <v>1689.5670138848175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7.3720500000000007</v>
      </c>
      <c r="E67">
        <f>GT_NG!T67</f>
        <v>5.2461949685534588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50</v>
      </c>
      <c r="J67">
        <f>Bawana_RLNG!T67</f>
        <v>0</v>
      </c>
      <c r="K67">
        <f>Bawana_Spot!T67</f>
        <v>6.5272802998750521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941.75302086018007</v>
      </c>
      <c r="P67" s="77">
        <v>37.4</v>
      </c>
      <c r="Q67" s="77">
        <v>23.31</v>
      </c>
      <c r="R67" s="80">
        <v>20.2</v>
      </c>
      <c r="S67" s="80">
        <v>0</v>
      </c>
      <c r="T67" s="78">
        <f>SUMPRODUCT(LTA!F67:AJ67,LTA!F$101:AJ$101,LTA!F$105:AJ$105)</f>
        <v>61.74</v>
      </c>
      <c r="U67" s="78">
        <f>SUMPRODUCT(LTA!F67:AJ67,LTA!F$102:AJ$102,LTA!F$105:AJ$105)</f>
        <v>479.52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51.41</v>
      </c>
      <c r="AB67" s="117">
        <f>-STOA!P67</f>
        <v>0</v>
      </c>
      <c r="AC67">
        <f t="shared" si="0"/>
        <v>14.823411205931757</v>
      </c>
      <c r="AD67">
        <f t="shared" si="1"/>
        <v>1669.655134922677</v>
      </c>
      <c r="AE67">
        <f>'IDT-1'!F67</f>
        <v>0</v>
      </c>
      <c r="AF67" s="26"/>
      <c r="AG67">
        <f t="shared" si="2"/>
        <v>1669.655134922677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7.3720500000000007</v>
      </c>
      <c r="E68">
        <f>GT_NG!T68</f>
        <v>5.2461949685534588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50</v>
      </c>
      <c r="J68">
        <f>Bawana_RLNG!T68</f>
        <v>0</v>
      </c>
      <c r="K68">
        <f>Bawana_Spot!T68</f>
        <v>6.5272802998750521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945.03151082702175</v>
      </c>
      <c r="P68" s="77">
        <v>37.4</v>
      </c>
      <c r="Q68" s="77">
        <v>23.31</v>
      </c>
      <c r="R68" s="80">
        <v>20.2</v>
      </c>
      <c r="S68" s="80">
        <v>0</v>
      </c>
      <c r="T68" s="78">
        <f>SUMPRODUCT(LTA!F68:AJ68,LTA!F$101:AJ$101,LTA!F$105:AJ$105)</f>
        <v>61.18</v>
      </c>
      <c r="U68" s="78">
        <f>SUMPRODUCT(LTA!F68:AJ68,LTA!F$102:AJ$102,LTA!F$105:AJ$105)</f>
        <v>470.54999999999995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51.41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14.768397917639964</v>
      </c>
      <c r="AD68">
        <f t="shared" ref="AD68:AD98" si="4">SUM(B68:AB68,AI68:AR68)-AC68</f>
        <v>1663.4586381778104</v>
      </c>
      <c r="AE68">
        <f>'IDT-1'!F68</f>
        <v>0</v>
      </c>
      <c r="AF68" s="26"/>
      <c r="AG68">
        <f t="shared" ref="AG68:AG98" si="5">SUM(AD68:AF68)</f>
        <v>1663.4586381778104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7.3720500000000007</v>
      </c>
      <c r="E69">
        <f>GT_NG!T69</f>
        <v>5.2461949685534588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47.658069429254269</v>
      </c>
      <c r="J69">
        <f>Bawana_RLNG!T69</f>
        <v>0</v>
      </c>
      <c r="K69">
        <f>Bawana_Spot!T69</f>
        <v>6.5272802998750521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971.5612313651377</v>
      </c>
      <c r="P69" s="77">
        <v>37.4</v>
      </c>
      <c r="Q69" s="77">
        <v>23.31</v>
      </c>
      <c r="R69" s="80">
        <v>20.2</v>
      </c>
      <c r="S69" s="80">
        <v>0</v>
      </c>
      <c r="T69" s="78">
        <f>SUMPRODUCT(LTA!F69:AJ69,LTA!F$101:AJ$101,LTA!F$105:AJ$105)</f>
        <v>57.56</v>
      </c>
      <c r="U69" s="78">
        <f>SUMPRODUCT(LTA!F69:AJ69,LTA!F$102:AJ$102,LTA!F$105:AJ$105)</f>
        <v>462.96000000000004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51.41</v>
      </c>
      <c r="AB69" s="117">
        <f>-STOA!P69</f>
        <v>0</v>
      </c>
      <c r="AC69">
        <f t="shared" si="3"/>
        <v>14.882602469352822</v>
      </c>
      <c r="AD69">
        <f t="shared" si="4"/>
        <v>1676.3222235934677</v>
      </c>
      <c r="AE69">
        <f>'IDT-1'!F69</f>
        <v>0</v>
      </c>
      <c r="AF69" s="26"/>
      <c r="AG69">
        <f t="shared" si="5"/>
        <v>1676.3222235934677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7.3720500000000007</v>
      </c>
      <c r="E70">
        <f>GT_NG!T70</f>
        <v>3.1802139037433155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47.658069429254269</v>
      </c>
      <c r="J70">
        <f>Bawana_RLNG!T70</f>
        <v>0</v>
      </c>
      <c r="K70">
        <f>Bawana_Spot!T70</f>
        <v>6.5272802998750521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973.19190251513771</v>
      </c>
      <c r="P70" s="77">
        <v>37.4</v>
      </c>
      <c r="Q70" s="77">
        <v>23.31</v>
      </c>
      <c r="R70" s="80">
        <v>19.41</v>
      </c>
      <c r="S70" s="80">
        <v>0</v>
      </c>
      <c r="T70" s="78">
        <f>SUMPRODUCT(LTA!F70:AJ70,LTA!F$101:AJ$101,LTA!F$105:AJ$105)</f>
        <v>49.86</v>
      </c>
      <c r="U70" s="78">
        <f>SUMPRODUCT(LTA!F70:AJ70,LTA!F$102:AJ$102,LTA!F$105:AJ$105)</f>
        <v>452.60999999999996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51.41</v>
      </c>
      <c r="AB70" s="117">
        <f>-STOA!P70</f>
        <v>0</v>
      </c>
      <c r="AC70">
        <f t="shared" si="3"/>
        <v>14.712979742102492</v>
      </c>
      <c r="AD70">
        <f t="shared" si="4"/>
        <v>1657.2165364059078</v>
      </c>
      <c r="AE70">
        <f>'IDT-1'!F70</f>
        <v>0</v>
      </c>
      <c r="AF70" s="26"/>
      <c r="AG70">
        <f t="shared" si="5"/>
        <v>1657.2165364059078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7.3720500000000007</v>
      </c>
      <c r="E71">
        <f>GT_NG!T71</f>
        <v>3.1802139037433155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47.658069429254262</v>
      </c>
      <c r="J71">
        <f>Bawana_RLNG!T71</f>
        <v>0</v>
      </c>
      <c r="K71">
        <f>Bawana_Spot!T71</f>
        <v>6.5272802998750521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974.57611696603533</v>
      </c>
      <c r="P71" s="77">
        <v>37.4</v>
      </c>
      <c r="Q71" s="77">
        <v>23.31</v>
      </c>
      <c r="R71" s="80">
        <v>14.67</v>
      </c>
      <c r="S71" s="80">
        <v>0</v>
      </c>
      <c r="T71" s="78">
        <f>SUMPRODUCT(LTA!F71:AJ71,LTA!F$101:AJ$101,LTA!F$105:AJ$105)</f>
        <v>45.910000000000004</v>
      </c>
      <c r="U71" s="78">
        <f>SUMPRODUCT(LTA!F71:AJ71,LTA!F$102:AJ$102,LTA!F$105:AJ$105)</f>
        <v>443.46000000000004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51.51</v>
      </c>
      <c r="AB71" s="117">
        <f>-STOA!P71</f>
        <v>0</v>
      </c>
      <c r="AC71">
        <f t="shared" si="3"/>
        <v>15.146127118213089</v>
      </c>
      <c r="AD71">
        <f t="shared" si="4"/>
        <v>1575.4276034806951</v>
      </c>
      <c r="AE71">
        <f>'IDT-1'!F71</f>
        <v>0</v>
      </c>
      <c r="AF71" s="26"/>
      <c r="AG71">
        <f t="shared" si="5"/>
        <v>1575.4276034806951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-65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7.3720500000000007</v>
      </c>
      <c r="E72">
        <f>GT_NG!T72</f>
        <v>3.1802139037433155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47.658069429254262</v>
      </c>
      <c r="J72">
        <f>Bawana_RLNG!T72</f>
        <v>0</v>
      </c>
      <c r="K72">
        <f>Bawana_Spot!T72</f>
        <v>6.5272802998750521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974.57611696603533</v>
      </c>
      <c r="P72" s="77">
        <v>37.4</v>
      </c>
      <c r="Q72" s="77">
        <v>23.31</v>
      </c>
      <c r="R72" s="80">
        <v>9.2000000000000011</v>
      </c>
      <c r="S72" s="80">
        <v>0</v>
      </c>
      <c r="T72" s="78">
        <f>SUMPRODUCT(LTA!F72:AJ72,LTA!F$101:AJ$101,LTA!F$105:AJ$105)</f>
        <v>36.590000000000003</v>
      </c>
      <c r="U72" s="78">
        <f>SUMPRODUCT(LTA!F72:AJ72,LTA!F$102:AJ$102,LTA!F$105:AJ$105)</f>
        <v>435.34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51.51</v>
      </c>
      <c r="AB72" s="117">
        <f>-STOA!P72</f>
        <v>0</v>
      </c>
      <c r="AC72">
        <f t="shared" si="3"/>
        <v>14.855737842991134</v>
      </c>
      <c r="AD72">
        <f t="shared" si="4"/>
        <v>1562.8079927559168</v>
      </c>
      <c r="AE72">
        <f>'IDT-1'!F72</f>
        <v>0</v>
      </c>
      <c r="AF72" s="26"/>
      <c r="AG72">
        <f t="shared" si="5"/>
        <v>1562.8079927559168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-55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7.3720500000000007</v>
      </c>
      <c r="E73">
        <f>GT_NG!T73</f>
        <v>5.2461949685534588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63.227438732936371</v>
      </c>
      <c r="J73">
        <f>Bawana_RLNG!T73</f>
        <v>0</v>
      </c>
      <c r="K73">
        <f>Bawana_Spot!T73</f>
        <v>6.5272802998750521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956.7328116785751</v>
      </c>
      <c r="P73" s="77">
        <v>37.4</v>
      </c>
      <c r="Q73" s="77">
        <v>23.31</v>
      </c>
      <c r="R73" s="80">
        <v>5.7000000000000011</v>
      </c>
      <c r="S73" s="80">
        <v>0</v>
      </c>
      <c r="T73" s="78">
        <f>SUMPRODUCT(LTA!F73:AJ73,LTA!F$101:AJ$101,LTA!F$105:AJ$105)</f>
        <v>25.95</v>
      </c>
      <c r="U73" s="78">
        <f>SUMPRODUCT(LTA!F73:AJ73,LTA!F$102:AJ$102,LTA!F$105:AJ$105)</f>
        <v>427.83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51.51</v>
      </c>
      <c r="AB73" s="117">
        <f>-STOA!P73</f>
        <v>0</v>
      </c>
      <c r="AC73">
        <f t="shared" si="3"/>
        <v>14.663387839704217</v>
      </c>
      <c r="AD73">
        <f t="shared" si="4"/>
        <v>1541.1423878402359</v>
      </c>
      <c r="AE73">
        <f>'IDT-1'!F73</f>
        <v>0</v>
      </c>
      <c r="AF73" s="26"/>
      <c r="AG73">
        <f t="shared" si="5"/>
        <v>1541.1423878402359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-55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7.3720500000000007</v>
      </c>
      <c r="E74">
        <f>GT_NG!T74</f>
        <v>5.2461949685534588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63.227438732936371</v>
      </c>
      <c r="J74">
        <f>Bawana_RLNG!T74</f>
        <v>0</v>
      </c>
      <c r="K74">
        <f>Bawana_Spot!T74</f>
        <v>6.5272802998750521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966.82722004041659</v>
      </c>
      <c r="P74" s="77">
        <v>37.4</v>
      </c>
      <c r="Q74" s="77">
        <v>23.31</v>
      </c>
      <c r="R74" s="80">
        <v>2.4500000000000006</v>
      </c>
      <c r="S74" s="80">
        <v>0</v>
      </c>
      <c r="T74" s="78">
        <f>SUMPRODUCT(LTA!F74:AJ74,LTA!F$101:AJ$101,LTA!F$105:AJ$105)</f>
        <v>18.340000000000003</v>
      </c>
      <c r="U74" s="78">
        <f>SUMPRODUCT(LTA!F74:AJ74,LTA!F$102:AJ$102,LTA!F$105:AJ$105)</f>
        <v>422.31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51.51</v>
      </c>
      <c r="AB74" s="117">
        <f>-STOA!P74</f>
        <v>0</v>
      </c>
      <c r="AC74">
        <f t="shared" si="3"/>
        <v>14.696855908510374</v>
      </c>
      <c r="AD74">
        <f t="shared" si="4"/>
        <v>1524.8233281332712</v>
      </c>
      <c r="AE74">
        <f>'IDT-1'!F74</f>
        <v>0</v>
      </c>
      <c r="AF74" s="26"/>
      <c r="AG74">
        <f t="shared" si="5"/>
        <v>1524.8233281332712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-65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7.3720500000000007</v>
      </c>
      <c r="E75">
        <f>GT_NG!T75</f>
        <v>5.2964779874213832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65.320000000000007</v>
      </c>
      <c r="J75">
        <f>Bawana_RLNG!T75</f>
        <v>0</v>
      </c>
      <c r="K75">
        <f>Bawana_Spot!T75</f>
        <v>6.5272802998750521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972.13481197491262</v>
      </c>
      <c r="P75" s="77">
        <v>37.4</v>
      </c>
      <c r="Q75" s="77">
        <v>23.31</v>
      </c>
      <c r="R75" s="80">
        <v>0</v>
      </c>
      <c r="S75" s="80">
        <v>0</v>
      </c>
      <c r="T75" s="78">
        <f>SUMPRODUCT(LTA!F75:AJ75,LTA!F$101:AJ$101,LTA!F$105:AJ$105)</f>
        <v>10.89</v>
      </c>
      <c r="U75" s="78">
        <f>SUMPRODUCT(LTA!F75:AJ75,LTA!F$102:AJ$102,LTA!F$105:AJ$105)</f>
        <v>418.23999999999995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51.599999999999994</v>
      </c>
      <c r="AB75" s="117">
        <f>-STOA!P75</f>
        <v>0</v>
      </c>
      <c r="AC75">
        <f t="shared" si="3"/>
        <v>14.951010210526972</v>
      </c>
      <c r="AD75">
        <f t="shared" si="4"/>
        <v>1483.1396100516822</v>
      </c>
      <c r="AE75">
        <f>'IDT-1'!F75</f>
        <v>0</v>
      </c>
      <c r="AF75" s="26"/>
      <c r="AG75">
        <f t="shared" si="5"/>
        <v>1483.1396100516822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-100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7.3720500000000007</v>
      </c>
      <c r="E76">
        <f>GT_NG!T76</f>
        <v>5.2964779874213832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65.320000000000007</v>
      </c>
      <c r="J76">
        <f>Bawana_RLNG!T76</f>
        <v>0</v>
      </c>
      <c r="K76">
        <f>Bawana_Spot!T76</f>
        <v>6.5272802998750521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990.18611382845847</v>
      </c>
      <c r="P76" s="77">
        <v>37.4</v>
      </c>
      <c r="Q76" s="77">
        <v>23.31</v>
      </c>
      <c r="R76" s="80">
        <v>0</v>
      </c>
      <c r="S76" s="80">
        <v>0</v>
      </c>
      <c r="T76" s="78">
        <f>SUMPRODUCT(LTA!F76:AJ76,LTA!F$101:AJ$101,LTA!F$105:AJ$105)</f>
        <v>7</v>
      </c>
      <c r="U76" s="78">
        <f>SUMPRODUCT(LTA!F76:AJ76,LTA!F$102:AJ$102,LTA!F$105:AJ$105)</f>
        <v>415.88999999999993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51.599999999999994</v>
      </c>
      <c r="AB76" s="117">
        <f>-STOA!P76</f>
        <v>0</v>
      </c>
      <c r="AC76">
        <f t="shared" si="3"/>
        <v>14.744215203561339</v>
      </c>
      <c r="AD76">
        <f t="shared" si="4"/>
        <v>1530.1577069121936</v>
      </c>
      <c r="AE76">
        <f>'IDT-1'!F76</f>
        <v>-35</v>
      </c>
      <c r="AF76" s="26"/>
      <c r="AG76">
        <f t="shared" si="5"/>
        <v>1495.1577069121936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-65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7.3720500000000007</v>
      </c>
      <c r="E77">
        <f>GT_NG!T77</f>
        <v>5.2964779874213832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65.320000000000007</v>
      </c>
      <c r="J77">
        <f>Bawana_RLNG!T77</f>
        <v>0</v>
      </c>
      <c r="K77">
        <f>Bawana_Spot!T77</f>
        <v>6.5272802998750521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1032.3949333211901</v>
      </c>
      <c r="P77" s="77">
        <v>37.4</v>
      </c>
      <c r="Q77" s="77">
        <v>23.31</v>
      </c>
      <c r="R77" s="80">
        <v>0</v>
      </c>
      <c r="S77" s="80">
        <v>0</v>
      </c>
      <c r="T77" s="78">
        <f>SUMPRODUCT(LTA!F77:AJ77,LTA!F$101:AJ$101,LTA!F$105:AJ$105)</f>
        <v>3.36</v>
      </c>
      <c r="U77" s="78">
        <f>SUMPRODUCT(LTA!F77:AJ77,LTA!F$102:AJ$102,LTA!F$105:AJ$105)</f>
        <v>423.56999999999994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-206</v>
      </c>
      <c r="AA77" s="117">
        <f>STOA!J77</f>
        <v>51.599999999999994</v>
      </c>
      <c r="AB77" s="117">
        <f>-STOA!P77</f>
        <v>0</v>
      </c>
      <c r="AC77">
        <f t="shared" si="3"/>
        <v>16.892388795726916</v>
      </c>
      <c r="AD77">
        <f t="shared" si="4"/>
        <v>1488.8683528127594</v>
      </c>
      <c r="AE77">
        <f>'IDT-1'!F77</f>
        <v>-10</v>
      </c>
      <c r="AF77" s="26"/>
      <c r="AG77">
        <f t="shared" si="5"/>
        <v>1478.8683528127594</v>
      </c>
      <c r="AI77" s="75">
        <f>PXIL!J77</f>
        <v>0</v>
      </c>
      <c r="AJ77" s="75">
        <f>PXIL!P77</f>
        <v>0</v>
      </c>
      <c r="AK77" s="75">
        <f>RTM_IEX!J77</f>
        <v>55.61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7.3720500000000007</v>
      </c>
      <c r="E78">
        <f>GT_NG!T78</f>
        <v>5.2964779874213832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65.320000000000007</v>
      </c>
      <c r="J78">
        <f>Bawana_RLNG!T78</f>
        <v>0</v>
      </c>
      <c r="K78">
        <f>Bawana_Spot!T78</f>
        <v>6.5272802998750521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1054.1173273472102</v>
      </c>
      <c r="P78" s="77">
        <v>37.4</v>
      </c>
      <c r="Q78" s="77">
        <v>23.31</v>
      </c>
      <c r="R78" s="80">
        <v>0</v>
      </c>
      <c r="S78" s="80">
        <v>0</v>
      </c>
      <c r="T78" s="78">
        <f>SUMPRODUCT(LTA!F78:AJ78,LTA!F$101:AJ$101,LTA!F$105:AJ$105)</f>
        <v>1.33</v>
      </c>
      <c r="U78" s="78">
        <f>SUMPRODUCT(LTA!F78:AJ78,LTA!F$102:AJ$102,LTA!F$105:AJ$105)</f>
        <v>422.76999999999992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-261</v>
      </c>
      <c r="AA78" s="117">
        <f>STOA!J78</f>
        <v>51.599999999999994</v>
      </c>
      <c r="AB78" s="117">
        <f>-STOA!P78</f>
        <v>0</v>
      </c>
      <c r="AC78">
        <f t="shared" si="3"/>
        <v>17.636962876876638</v>
      </c>
      <c r="AD78">
        <f t="shared" si="4"/>
        <v>1462.2461727576299</v>
      </c>
      <c r="AE78">
        <f>'IDT-1'!F78</f>
        <v>0</v>
      </c>
      <c r="AF78" s="26"/>
      <c r="AG78">
        <f t="shared" si="5"/>
        <v>1462.2461727576299</v>
      </c>
      <c r="AI78" s="75">
        <f>PXIL!J78</f>
        <v>0</v>
      </c>
      <c r="AJ78" s="75">
        <f>PXIL!P78</f>
        <v>0</v>
      </c>
      <c r="AK78" s="75">
        <f>RTM_IEX!J78</f>
        <v>65.84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7.3720500000000007</v>
      </c>
      <c r="E79">
        <f>GT_NG!T79</f>
        <v>9.4780025284450069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65.320000000000007</v>
      </c>
      <c r="J79">
        <f>Bawana_RLNG!T79</f>
        <v>0</v>
      </c>
      <c r="K79">
        <f>Bawana_Spot!T79</f>
        <v>6.5272802998750521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1058.4677622560946</v>
      </c>
      <c r="P79" s="77">
        <v>37.4</v>
      </c>
      <c r="Q79" s="77">
        <v>23.31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422.67999999999995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-255</v>
      </c>
      <c r="AA79" s="117">
        <f>STOA!J79</f>
        <v>51.75</v>
      </c>
      <c r="AB79" s="117">
        <f>-STOA!P79</f>
        <v>0</v>
      </c>
      <c r="AC79">
        <f t="shared" si="3"/>
        <v>17.502487354902655</v>
      </c>
      <c r="AD79">
        <f t="shared" si="4"/>
        <v>1459.1526077295116</v>
      </c>
      <c r="AE79">
        <f>'IDT-1'!F79</f>
        <v>0</v>
      </c>
      <c r="AF79" s="26"/>
      <c r="AG79">
        <f t="shared" si="5"/>
        <v>1459.1526077295116</v>
      </c>
      <c r="AI79" s="75">
        <f>PXIL!J79</f>
        <v>0</v>
      </c>
      <c r="AJ79" s="75">
        <f>PXIL!P79</f>
        <v>0</v>
      </c>
      <c r="AK79" s="75">
        <f>RTM_IEX!J79</f>
        <v>49.35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7.3720500000000007</v>
      </c>
      <c r="E80">
        <f>GT_NG!T80</f>
        <v>9.4780025284450069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65.320000000000007</v>
      </c>
      <c r="J80">
        <f>Bawana_RLNG!T80</f>
        <v>0</v>
      </c>
      <c r="K80">
        <f>Bawana_Spot!T80</f>
        <v>6.5272802998750521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1061.5677930406391</v>
      </c>
      <c r="P80" s="77">
        <v>37.4</v>
      </c>
      <c r="Q80" s="77">
        <v>23.31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422.59999999999997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-260</v>
      </c>
      <c r="AA80" s="117">
        <f>STOA!J80</f>
        <v>51.75</v>
      </c>
      <c r="AB80" s="117">
        <f>-STOA!P80</f>
        <v>0</v>
      </c>
      <c r="AC80">
        <f t="shared" si="3"/>
        <v>17.573454263417624</v>
      </c>
      <c r="AD80">
        <f t="shared" si="4"/>
        <v>1457.1016716055412</v>
      </c>
      <c r="AE80">
        <f>'IDT-1'!F80</f>
        <v>0</v>
      </c>
      <c r="AF80" s="26"/>
      <c r="AG80">
        <f t="shared" si="5"/>
        <v>1457.1016716055412</v>
      </c>
      <c r="AI80" s="75">
        <f>PXIL!J80</f>
        <v>0</v>
      </c>
      <c r="AJ80" s="75">
        <f>PXIL!P80</f>
        <v>0</v>
      </c>
      <c r="AK80" s="75">
        <f>RTM_IEX!J80</f>
        <v>49.35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7.9738499999999997</v>
      </c>
      <c r="E81">
        <f>GT_NG!T81</f>
        <v>9.4780025284450069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65.317386677335463</v>
      </c>
      <c r="J81">
        <f>Bawana_RLNG!T81</f>
        <v>0</v>
      </c>
      <c r="K81">
        <f>Bawana_Spot!T81</f>
        <v>26.1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1075.7342599116735</v>
      </c>
      <c r="P81" s="77">
        <v>37.4</v>
      </c>
      <c r="Q81" s="77">
        <v>23.31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421.58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-266</v>
      </c>
      <c r="AA81" s="117">
        <f>STOA!J81</f>
        <v>51.75</v>
      </c>
      <c r="AB81" s="117">
        <f>-STOA!P81</f>
        <v>0</v>
      </c>
      <c r="AC81">
        <f t="shared" si="3"/>
        <v>18.164212713137552</v>
      </c>
      <c r="AD81">
        <f t="shared" si="4"/>
        <v>1511.5892864043162</v>
      </c>
      <c r="AE81">
        <f>'IDT-1'!F81</f>
        <v>0</v>
      </c>
      <c r="AF81" s="26"/>
      <c r="AG81">
        <f t="shared" si="5"/>
        <v>1511.5892864043162</v>
      </c>
      <c r="AI81" s="75">
        <f>PXIL!J81</f>
        <v>0</v>
      </c>
      <c r="AJ81" s="75">
        <f>PXIL!P81</f>
        <v>0</v>
      </c>
      <c r="AK81" s="75">
        <f>RTM_IEX!J81</f>
        <v>77.11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7.9738499999999997</v>
      </c>
      <c r="E82">
        <f>GT_NG!T82</f>
        <v>9.656692913385827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65.317386677335463</v>
      </c>
      <c r="J82">
        <f>Bawana_RLNG!T82</f>
        <v>0</v>
      </c>
      <c r="K82">
        <f>Bawana_Spot!T82</f>
        <v>34.800000000000004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1072.4073186635599</v>
      </c>
      <c r="P82" s="77">
        <v>37.4</v>
      </c>
      <c r="Q82" s="77">
        <v>23.31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421.16999999999996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-268</v>
      </c>
      <c r="AA82" s="117">
        <f>STOA!J82</f>
        <v>51.75</v>
      </c>
      <c r="AB82" s="117">
        <f>-STOA!P82</f>
        <v>0</v>
      </c>
      <c r="AC82">
        <f t="shared" si="3"/>
        <v>18.323048360586021</v>
      </c>
      <c r="AD82">
        <f t="shared" si="4"/>
        <v>1525.4621998936952</v>
      </c>
      <c r="AE82">
        <f>'IDT-1'!F82</f>
        <v>0</v>
      </c>
      <c r="AF82" s="26"/>
      <c r="AG82">
        <f t="shared" si="5"/>
        <v>1525.4621998936952</v>
      </c>
      <c r="AI82" s="75">
        <f>PXIL!J82</f>
        <v>0</v>
      </c>
      <c r="AJ82" s="75">
        <f>PXIL!P82</f>
        <v>0</v>
      </c>
      <c r="AK82" s="75">
        <f>RTM_IEX!J82</f>
        <v>88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7.9738499999999997</v>
      </c>
      <c r="E83">
        <f>GT_NG!T83</f>
        <v>9.656692913385827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65.317386677335463</v>
      </c>
      <c r="J83">
        <f>Bawana_RLNG!T83</f>
        <v>0</v>
      </c>
      <c r="K83">
        <f>Bawana_Spot!T83</f>
        <v>65.25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1051.5999870808655</v>
      </c>
      <c r="P83" s="77">
        <v>37.4</v>
      </c>
      <c r="Q83" s="77">
        <v>23.31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421.03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-281</v>
      </c>
      <c r="AA83" s="117">
        <f>STOA!J83</f>
        <v>51.849999999999994</v>
      </c>
      <c r="AB83" s="117">
        <f>-STOA!P83</f>
        <v>0</v>
      </c>
      <c r="AC83">
        <f t="shared" si="3"/>
        <v>18.421415500446848</v>
      </c>
      <c r="AD83">
        <f t="shared" si="4"/>
        <v>1510.42650117114</v>
      </c>
      <c r="AE83">
        <f>'IDT-1'!F83</f>
        <v>0</v>
      </c>
      <c r="AF83" s="26"/>
      <c r="AG83">
        <f t="shared" si="5"/>
        <v>1510.42650117114</v>
      </c>
      <c r="AI83" s="75">
        <f>PXIL!J83</f>
        <v>0</v>
      </c>
      <c r="AJ83" s="75">
        <f>PXIL!P83</f>
        <v>0</v>
      </c>
      <c r="AK83" s="75">
        <f>RTM_IEX!J83</f>
        <v>76.459999999999994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7.9738499999999997</v>
      </c>
      <c r="E84">
        <f>GT_NG!T84</f>
        <v>9.656692913385827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65.317386677335463</v>
      </c>
      <c r="J84">
        <f>Bawana_RLNG!T84</f>
        <v>0</v>
      </c>
      <c r="K84">
        <f>Bawana_Spot!T84</f>
        <v>65.25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1053.6445482829797</v>
      </c>
      <c r="P84" s="77">
        <v>37.4</v>
      </c>
      <c r="Q84" s="77">
        <v>23.31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415.21999999999997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-292</v>
      </c>
      <c r="AA84" s="117">
        <f>STOA!J84</f>
        <v>51.849999999999994</v>
      </c>
      <c r="AB84" s="117">
        <f>-STOA!P84</f>
        <v>0</v>
      </c>
      <c r="AC84">
        <f t="shared" si="3"/>
        <v>18.576051041769603</v>
      </c>
      <c r="AD84">
        <f t="shared" si="4"/>
        <v>1505.7464268319313</v>
      </c>
      <c r="AE84">
        <f>'IDT-1'!F84</f>
        <v>-5</v>
      </c>
      <c r="AF84" s="26"/>
      <c r="AG84">
        <f t="shared" si="5"/>
        <v>1500.7464268319313</v>
      </c>
      <c r="AI84" s="75">
        <f>PXIL!J84</f>
        <v>0</v>
      </c>
      <c r="AJ84" s="75">
        <f>PXIL!P84</f>
        <v>0</v>
      </c>
      <c r="AK84" s="75">
        <f>RTM_IEX!J84</f>
        <v>86.7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7.9738499999999997</v>
      </c>
      <c r="E85">
        <f>GT_NG!T85</f>
        <v>9.656692913385827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65.317386677335463</v>
      </c>
      <c r="J85">
        <f>Bawana_RLNG!T85</f>
        <v>0</v>
      </c>
      <c r="K85">
        <f>Bawana_Spot!T85</f>
        <v>50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1040.2297533889903</v>
      </c>
      <c r="P85" s="77">
        <v>37.4</v>
      </c>
      <c r="Q85" s="77">
        <v>23.31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415.4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-314</v>
      </c>
      <c r="AA85" s="117">
        <f>STOA!J85</f>
        <v>51.849999999999994</v>
      </c>
      <c r="AB85" s="117">
        <f>-STOA!P85</f>
        <v>0</v>
      </c>
      <c r="AC85">
        <f t="shared" si="3"/>
        <v>18.27078365219079</v>
      </c>
      <c r="AD85">
        <f t="shared" si="4"/>
        <v>1427.1668993275205</v>
      </c>
      <c r="AE85">
        <f>'IDT-1'!F85</f>
        <v>-10</v>
      </c>
      <c r="AF85" s="26"/>
      <c r="AG85">
        <f t="shared" si="5"/>
        <v>1417.1668993275205</v>
      </c>
      <c r="AI85" s="75">
        <f>PXIL!J85</f>
        <v>0</v>
      </c>
      <c r="AJ85" s="75">
        <f>PXIL!P85</f>
        <v>0</v>
      </c>
      <c r="AK85" s="75">
        <f>RTM_IEX!J85</f>
        <v>58.3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7.9738499999999997</v>
      </c>
      <c r="E86">
        <f>GT_NG!T86</f>
        <v>9.656692913385827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65.317386677335463</v>
      </c>
      <c r="J86">
        <f>Bawana_RLNG!T86</f>
        <v>0</v>
      </c>
      <c r="K86">
        <f>Bawana_Spot!T86</f>
        <v>50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1018.6957767407815</v>
      </c>
      <c r="P86" s="77">
        <v>37.4</v>
      </c>
      <c r="Q86" s="77">
        <v>23.31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415.71999999999997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-291</v>
      </c>
      <c r="AA86" s="117">
        <f>STOA!J86</f>
        <v>51.849999999999994</v>
      </c>
      <c r="AB86" s="117">
        <f>-STOA!P86</f>
        <v>0</v>
      </c>
      <c r="AC86">
        <f t="shared" si="3"/>
        <v>17.777119724676066</v>
      </c>
      <c r="AD86">
        <f t="shared" si="4"/>
        <v>1417.7665866068266</v>
      </c>
      <c r="AE86">
        <f>'IDT-1'!F86</f>
        <v>-30</v>
      </c>
      <c r="AF86" s="26"/>
      <c r="AG86">
        <f t="shared" si="5"/>
        <v>1387.7665866068266</v>
      </c>
      <c r="AI86" s="75">
        <f>PXIL!J86</f>
        <v>0</v>
      </c>
      <c r="AJ86" s="75">
        <f>PXIL!P86</f>
        <v>0</v>
      </c>
      <c r="AK86" s="75">
        <f>RTM_IEX!J86</f>
        <v>46.62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7.9738499999999997</v>
      </c>
      <c r="E87">
        <f>GT_NG!T87</f>
        <v>9.656692913385827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67.440000000000012</v>
      </c>
      <c r="J87">
        <f>Bawana_RLNG!T87</f>
        <v>0</v>
      </c>
      <c r="K87">
        <f>Bawana_Spot!T87</f>
        <v>50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1008.1987008049028</v>
      </c>
      <c r="P87" s="77">
        <v>37.4</v>
      </c>
      <c r="Q87" s="77">
        <v>23.31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415.84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-249</v>
      </c>
      <c r="AA87" s="117">
        <f>STOA!J87</f>
        <v>51.849999999999994</v>
      </c>
      <c r="AB87" s="117">
        <f>-STOA!P87</f>
        <v>0</v>
      </c>
      <c r="AC87">
        <f t="shared" si="3"/>
        <v>17.248967097747574</v>
      </c>
      <c r="AD87">
        <f t="shared" si="4"/>
        <v>1442.650276620541</v>
      </c>
      <c r="AE87">
        <f>'IDT-1'!F87</f>
        <v>-45</v>
      </c>
      <c r="AF87" s="26"/>
      <c r="AG87">
        <f t="shared" si="5"/>
        <v>1397.650276620541</v>
      </c>
      <c r="AI87" s="75">
        <f>PXIL!J87</f>
        <v>0</v>
      </c>
      <c r="AJ87" s="75">
        <f>PXIL!P87</f>
        <v>0</v>
      </c>
      <c r="AK87" s="75">
        <f>RTM_IEX!J87</f>
        <v>37.229999999999997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7.9738499999999997</v>
      </c>
      <c r="E88">
        <f>GT_NG!T88</f>
        <v>9.656692913385827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67.440000000000012</v>
      </c>
      <c r="J88">
        <f>Bawana_RLNG!T88</f>
        <v>0</v>
      </c>
      <c r="K88">
        <f>Bawana_Spot!T88</f>
        <v>50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1001.795878114538</v>
      </c>
      <c r="P88" s="77">
        <v>37.4</v>
      </c>
      <c r="Q88" s="77">
        <v>23.31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415.84999999999997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-208</v>
      </c>
      <c r="AA88" s="117">
        <f>STOA!J88</f>
        <v>51.849999999999994</v>
      </c>
      <c r="AB88" s="117">
        <f>-STOA!P88</f>
        <v>0</v>
      </c>
      <c r="AC88">
        <f t="shared" si="3"/>
        <v>16.802395029662357</v>
      </c>
      <c r="AD88">
        <f t="shared" si="4"/>
        <v>1474.7140259982614</v>
      </c>
      <c r="AE88">
        <f>'IDT-1'!F88</f>
        <v>-60</v>
      </c>
      <c r="AF88" s="26"/>
      <c r="AG88">
        <f t="shared" si="5"/>
        <v>1414.7140259982614</v>
      </c>
      <c r="AI88" s="75">
        <f>PXIL!J88</f>
        <v>0</v>
      </c>
      <c r="AJ88" s="75">
        <f>PXIL!P88</f>
        <v>0</v>
      </c>
      <c r="AK88" s="75">
        <f>RTM_IEX!J88</f>
        <v>34.24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7.9738499999999997</v>
      </c>
      <c r="E89">
        <f>GT_NG!T89</f>
        <v>9.656692913385827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67.440000000000012</v>
      </c>
      <c r="J89">
        <f>Bawana_RLNG!T89</f>
        <v>0</v>
      </c>
      <c r="K89">
        <f>Bawana_Spot!T89</f>
        <v>50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1004.669035614</v>
      </c>
      <c r="P89" s="77">
        <v>37.4</v>
      </c>
      <c r="Q89" s="77">
        <v>23.31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415.91999999999996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-150</v>
      </c>
      <c r="AA89" s="117">
        <f>STOA!J89</f>
        <v>51.849999999999994</v>
      </c>
      <c r="AB89" s="117">
        <f>-STOA!P89</f>
        <v>0</v>
      </c>
      <c r="AC89">
        <f t="shared" si="3"/>
        <v>16.114043419370294</v>
      </c>
      <c r="AD89">
        <f t="shared" si="4"/>
        <v>1513.6955351080153</v>
      </c>
      <c r="AE89">
        <f>'IDT-1'!F89</f>
        <v>-80</v>
      </c>
      <c r="AF89" s="26"/>
      <c r="AG89">
        <f t="shared" si="5"/>
        <v>1433.6955351080153</v>
      </c>
      <c r="AI89" s="75">
        <f>PXIL!J89</f>
        <v>0</v>
      </c>
      <c r="AJ89" s="75">
        <f>PXIL!P89</f>
        <v>0</v>
      </c>
      <c r="AK89" s="75">
        <f>RTM_IEX!J89</f>
        <v>11.59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7.9738499999999997</v>
      </c>
      <c r="E90">
        <f>GT_NG!T90</f>
        <v>9.656692913385827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67.440000000000012</v>
      </c>
      <c r="J90">
        <f>Bawana_RLNG!T90</f>
        <v>0</v>
      </c>
      <c r="K90">
        <f>Bawana_Spot!T90</f>
        <v>50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1013.7825086644907</v>
      </c>
      <c r="P90" s="77">
        <v>37.4</v>
      </c>
      <c r="Q90" s="77">
        <v>23.31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415.87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-99</v>
      </c>
      <c r="AA90" s="117">
        <f>STOA!J90</f>
        <v>51.849999999999994</v>
      </c>
      <c r="AB90" s="117">
        <f>-STOA!P90</f>
        <v>0</v>
      </c>
      <c r="AC90">
        <f t="shared" si="3"/>
        <v>15.68962547858265</v>
      </c>
      <c r="AD90">
        <f t="shared" si="4"/>
        <v>1568.3434260992938</v>
      </c>
      <c r="AE90">
        <f>'IDT-1'!F90</f>
        <v>-95</v>
      </c>
      <c r="AF90" s="26"/>
      <c r="AG90">
        <f t="shared" si="5"/>
        <v>1473.3434260992938</v>
      </c>
      <c r="AI90" s="75">
        <f>PXIL!J90</f>
        <v>0</v>
      </c>
      <c r="AJ90" s="75">
        <f>PXIL!P90</f>
        <v>0</v>
      </c>
      <c r="AK90" s="75">
        <f>RTM_IEX!J90</f>
        <v>5.75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7.9738499999999997</v>
      </c>
      <c r="E91">
        <f>GT_NG!T91</f>
        <v>9.7376631079478067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67.440000000000012</v>
      </c>
      <c r="J91">
        <f>Bawana_RLNG!T91</f>
        <v>0</v>
      </c>
      <c r="K91">
        <f>Bawana_Spot!T91</f>
        <v>50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1017.6943281581492</v>
      </c>
      <c r="P91" s="77">
        <v>37.4</v>
      </c>
      <c r="Q91" s="77">
        <v>23.31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415.82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-35</v>
      </c>
      <c r="AA91" s="117">
        <f>STOA!J91</f>
        <v>51.94</v>
      </c>
      <c r="AB91" s="117">
        <f>-STOA!P91</f>
        <v>0</v>
      </c>
      <c r="AC91">
        <f t="shared" si="3"/>
        <v>15.369609866418491</v>
      </c>
      <c r="AD91">
        <f t="shared" si="4"/>
        <v>1660.8662313996788</v>
      </c>
      <c r="AE91">
        <f>'IDT-1'!F91</f>
        <v>-135</v>
      </c>
      <c r="AF91" s="26"/>
      <c r="AG91">
        <f t="shared" si="5"/>
        <v>1525.8662313996788</v>
      </c>
      <c r="AI91" s="75">
        <f>PXIL!J91</f>
        <v>0</v>
      </c>
      <c r="AJ91" s="75">
        <f>PXIL!P91</f>
        <v>0</v>
      </c>
      <c r="AK91" s="75">
        <f>RTM_IEX!J91</f>
        <v>29.92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7.9738499999999997</v>
      </c>
      <c r="E92">
        <f>GT_NG!T92</f>
        <v>9.7376631079478067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67.440000000000012</v>
      </c>
      <c r="J92">
        <f>Bawana_RLNG!T92</f>
        <v>0</v>
      </c>
      <c r="K92">
        <f>Bawana_Spot!T92</f>
        <v>65.25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1009.129036799032</v>
      </c>
      <c r="P92" s="77">
        <v>37.4</v>
      </c>
      <c r="Q92" s="77">
        <v>23.31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415.93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-7</v>
      </c>
      <c r="AA92" s="117">
        <f>STOA!J92</f>
        <v>51.94</v>
      </c>
      <c r="AB92" s="117">
        <f>-STOA!P92</f>
        <v>0</v>
      </c>
      <c r="AC92">
        <f t="shared" si="3"/>
        <v>15.316335731836791</v>
      </c>
      <c r="AD92">
        <f t="shared" si="4"/>
        <v>1711.1142141751432</v>
      </c>
      <c r="AE92">
        <f>'IDT-1'!F92</f>
        <v>-163</v>
      </c>
      <c r="AF92" s="26"/>
      <c r="AG92">
        <f t="shared" si="5"/>
        <v>1548.1142141751432</v>
      </c>
      <c r="AI92" s="75">
        <f>PXIL!J92</f>
        <v>0</v>
      </c>
      <c r="AJ92" s="75">
        <f>PXIL!P92</f>
        <v>0</v>
      </c>
      <c r="AK92" s="75">
        <f>RTM_IEX!J92</f>
        <v>45.32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7.9738499999999997</v>
      </c>
      <c r="E93">
        <f>GT_NG!T93</f>
        <v>9.7376631079478067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67.440000000000012</v>
      </c>
      <c r="J93">
        <f>Bawana_RLNG!T93</f>
        <v>0</v>
      </c>
      <c r="K93">
        <f>Bawana_Spot!T93</f>
        <v>65.250000000000014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1002.895357656017</v>
      </c>
      <c r="P93" s="77">
        <v>37.4</v>
      </c>
      <c r="Q93" s="77">
        <v>23.31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416.16999999999996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51.94</v>
      </c>
      <c r="AB93" s="117">
        <f>-STOA!P93</f>
        <v>0</v>
      </c>
      <c r="AC93">
        <f t="shared" si="3"/>
        <v>15.357820462722891</v>
      </c>
      <c r="AD93">
        <f t="shared" si="4"/>
        <v>1729.849050301242</v>
      </c>
      <c r="AE93">
        <f>'IDT-1'!F93</f>
        <v>-155.51900000000001</v>
      </c>
      <c r="AF93" s="26"/>
      <c r="AG93">
        <f t="shared" si="5"/>
        <v>1574.330050301242</v>
      </c>
      <c r="AI93" s="75">
        <f>PXIL!J93</f>
        <v>0</v>
      </c>
      <c r="AJ93" s="75">
        <f>PXIL!P93</f>
        <v>0</v>
      </c>
      <c r="AK93" s="75">
        <f>RTM_IEX!J93</f>
        <v>63.09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7.9738499999999997</v>
      </c>
      <c r="E94">
        <f>GT_NG!T94</f>
        <v>9.7376631079478067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67.440000000000012</v>
      </c>
      <c r="J94">
        <f>Bawana_RLNG!T94</f>
        <v>0</v>
      </c>
      <c r="K94">
        <f>Bawana_Spot!T94</f>
        <v>63.15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993.49896248221421</v>
      </c>
      <c r="P94" s="77">
        <v>37.4</v>
      </c>
      <c r="Q94" s="77">
        <v>23.31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416.26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51.94</v>
      </c>
      <c r="AB94" s="117">
        <f>-STOA!P94</f>
        <v>0</v>
      </c>
      <c r="AC94">
        <f t="shared" si="3"/>
        <v>15.252604185193428</v>
      </c>
      <c r="AD94">
        <f t="shared" si="4"/>
        <v>1717.9978714049687</v>
      </c>
      <c r="AE94">
        <f>'IDT-1'!F94</f>
        <v>-147.399</v>
      </c>
      <c r="AF94" s="26"/>
      <c r="AG94">
        <f t="shared" si="5"/>
        <v>1570.5988714049686</v>
      </c>
      <c r="AI94" s="75">
        <f>PXIL!J94</f>
        <v>0</v>
      </c>
      <c r="AJ94" s="75">
        <f>PXIL!P94</f>
        <v>0</v>
      </c>
      <c r="AK94" s="75">
        <f>RTM_IEX!J94</f>
        <v>62.54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7.9738499999999997</v>
      </c>
      <c r="E95">
        <f>GT_NG!T95</f>
        <v>9.7376631079478067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67.440000000000012</v>
      </c>
      <c r="J95">
        <f>Bawana_RLNG!T95</f>
        <v>0</v>
      </c>
      <c r="K95">
        <f>Bawana_Spot!T95</f>
        <v>82.76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980.37579277558848</v>
      </c>
      <c r="P95" s="77">
        <v>37.4</v>
      </c>
      <c r="Q95" s="77">
        <v>23.31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415.51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51.94</v>
      </c>
      <c r="AB95" s="117">
        <f>-STOA!P95</f>
        <v>0</v>
      </c>
      <c r="AC95">
        <f t="shared" si="3"/>
        <v>15.26507229177512</v>
      </c>
      <c r="AD95">
        <f t="shared" si="4"/>
        <v>1719.4022335917612</v>
      </c>
      <c r="AE95">
        <f>'IDT-1'!F95</f>
        <v>-144.66300000000001</v>
      </c>
      <c r="AF95" s="26"/>
      <c r="AG95">
        <f t="shared" si="5"/>
        <v>1574.7392335917611</v>
      </c>
      <c r="AI95" s="75">
        <f>PXIL!J95</f>
        <v>0</v>
      </c>
      <c r="AJ95" s="75">
        <f>PXIL!P95</f>
        <v>0</v>
      </c>
      <c r="AK95" s="75">
        <f>RTM_IEX!J95</f>
        <v>58.22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7.9738499999999997</v>
      </c>
      <c r="E96">
        <f>GT_NG!T96</f>
        <v>9.7376631079478067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67.440000000000012</v>
      </c>
      <c r="J96">
        <f>Bawana_RLNG!T96</f>
        <v>0</v>
      </c>
      <c r="K96">
        <f>Bawana_Spot!T96</f>
        <v>82.76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968.54230172881478</v>
      </c>
      <c r="P96" s="77">
        <v>37.4</v>
      </c>
      <c r="Q96" s="77">
        <v>23.31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415.01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51.94</v>
      </c>
      <c r="AB96" s="117">
        <f>-STOA!P96</f>
        <v>0</v>
      </c>
      <c r="AC96">
        <f t="shared" si="3"/>
        <v>15.189185570563511</v>
      </c>
      <c r="AD96">
        <f t="shared" si="4"/>
        <v>1710.8546292661993</v>
      </c>
      <c r="AE96">
        <f>'IDT-1'!F96</f>
        <v>-141.642</v>
      </c>
      <c r="AF96" s="26"/>
      <c r="AG96">
        <f t="shared" si="5"/>
        <v>1569.2126292661992</v>
      </c>
      <c r="AI96" s="75">
        <f>PXIL!J96</f>
        <v>0</v>
      </c>
      <c r="AJ96" s="75">
        <f>PXIL!P96</f>
        <v>0</v>
      </c>
      <c r="AK96" s="75">
        <f>RTM_IEX!J96</f>
        <v>61.93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7.9738499999999997</v>
      </c>
      <c r="E97">
        <f>GT_NG!T97</f>
        <v>9.7376631079478067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67.440000000000012</v>
      </c>
      <c r="J97">
        <f>Bawana_RLNG!T97</f>
        <v>0</v>
      </c>
      <c r="K97">
        <f>Bawana_Spot!T97</f>
        <v>82.76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961.7343406478883</v>
      </c>
      <c r="P97" s="77">
        <v>37.4</v>
      </c>
      <c r="Q97" s="77">
        <v>23.31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414.57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51.94</v>
      </c>
      <c r="AB97" s="117">
        <f>-STOA!P97</f>
        <v>0</v>
      </c>
      <c r="AC97">
        <f t="shared" si="3"/>
        <v>15.060283513051358</v>
      </c>
      <c r="AD97">
        <f t="shared" si="4"/>
        <v>1696.3355702427846</v>
      </c>
      <c r="AE97">
        <f>'IDT-1'!F97</f>
        <v>-142.94200000000001</v>
      </c>
      <c r="AF97" s="26"/>
      <c r="AG97">
        <f t="shared" si="5"/>
        <v>1553.3935702427846</v>
      </c>
      <c r="AI97" s="75">
        <f>PXIL!J97</f>
        <v>0</v>
      </c>
      <c r="AJ97" s="75">
        <f>PXIL!P97</f>
        <v>0</v>
      </c>
      <c r="AK97" s="75">
        <f>RTM_IEX!J97</f>
        <v>54.53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7.9738499999999997</v>
      </c>
      <c r="E98">
        <f>GT_NG!T98</f>
        <v>9.7376631079478067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67.440000000000012</v>
      </c>
      <c r="J98">
        <f>Bawana_RLNG!T98</f>
        <v>0</v>
      </c>
      <c r="K98">
        <f>Bawana_Spot!T98</f>
        <v>82.76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957.84333868372835</v>
      </c>
      <c r="P98" s="77">
        <v>37.4</v>
      </c>
      <c r="Q98" s="77">
        <v>23.31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414.17999999999995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-13</v>
      </c>
      <c r="AA98" s="117">
        <f>STOA!J98</f>
        <v>51.94</v>
      </c>
      <c r="AB98" s="117">
        <f>-STOA!P98</f>
        <v>0</v>
      </c>
      <c r="AC98">
        <f t="shared" si="3"/>
        <v>15.187394353555289</v>
      </c>
      <c r="AD98">
        <f t="shared" si="4"/>
        <v>1684.537457438121</v>
      </c>
      <c r="AE98">
        <f>'IDT-1'!F98</f>
        <v>-140</v>
      </c>
      <c r="AF98" s="26"/>
      <c r="AG98">
        <f t="shared" si="5"/>
        <v>1544.537457438121</v>
      </c>
      <c r="AI98" s="75">
        <f>PXIL!J98</f>
        <v>0</v>
      </c>
      <c r="AJ98" s="75">
        <f>PXIL!P98</f>
        <v>0</v>
      </c>
      <c r="AK98" s="75">
        <f>RTM_IEX!J98</f>
        <v>60.14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0.18621948749999973</v>
      </c>
      <c r="E99">
        <f t="shared" si="6"/>
        <v>0.21383953060900143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1.4889762937647426</v>
      </c>
      <c r="J99">
        <f t="shared" si="6"/>
        <v>0</v>
      </c>
      <c r="K99">
        <f t="shared" si="6"/>
        <v>0.29364730211555251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21.013363475667337</v>
      </c>
      <c r="P99" s="77">
        <f t="shared" si="6"/>
        <v>0.85785500000000137</v>
      </c>
      <c r="Q99" s="77">
        <f t="shared" si="6"/>
        <v>0.52098936722366962</v>
      </c>
      <c r="R99" s="80">
        <f>SUM(R3:R98)/4000</f>
        <v>0.21577500000000011</v>
      </c>
      <c r="S99" s="80">
        <f t="shared" si="6"/>
        <v>0</v>
      </c>
      <c r="T99" s="78">
        <f t="shared" si="6"/>
        <v>0.93181749999999985</v>
      </c>
      <c r="U99" s="78">
        <f t="shared" si="6"/>
        <v>10.839809999999998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-3.7268924999999999</v>
      </c>
      <c r="AA99" s="117">
        <f t="shared" si="6"/>
        <v>1.2384299999999995</v>
      </c>
      <c r="AB99" s="117">
        <f t="shared" si="6"/>
        <v>0</v>
      </c>
      <c r="AC99">
        <f t="shared" si="6"/>
        <v>0.37442859090351682</v>
      </c>
      <c r="AD99">
        <f t="shared" si="6"/>
        <v>34.1595693659768</v>
      </c>
      <c r="AE99">
        <f t="shared" si="6"/>
        <v>-0.51554124999999995</v>
      </c>
      <c r="AG99">
        <f t="shared" si="6"/>
        <v>33.644028115976809</v>
      </c>
      <c r="AI99">
        <f t="shared" si="6"/>
        <v>0</v>
      </c>
      <c r="AJ99">
        <f t="shared" si="6"/>
        <v>0</v>
      </c>
      <c r="AK99">
        <f t="shared" si="6"/>
        <v>0.72291749999999988</v>
      </c>
      <c r="AL99">
        <f t="shared" si="6"/>
        <v>-0.26274999999999998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45034</v>
      </c>
      <c r="B1" s="235"/>
      <c r="C1" s="235"/>
      <c r="D1" s="248" t="s">
        <v>484</v>
      </c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35" t="s">
        <v>200</v>
      </c>
      <c r="M1" s="235" t="s">
        <v>201</v>
      </c>
      <c r="N1" s="235" t="s">
        <v>202</v>
      </c>
      <c r="O1" s="235" t="s">
        <v>197</v>
      </c>
      <c r="P1" s="244" t="s">
        <v>143</v>
      </c>
      <c r="Q1" s="244" t="s">
        <v>144</v>
      </c>
      <c r="R1" s="79"/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5" t="s">
        <v>335</v>
      </c>
      <c r="Y1" s="242" t="s">
        <v>223</v>
      </c>
      <c r="Z1" s="242" t="s">
        <v>224</v>
      </c>
      <c r="AA1" s="246" t="s">
        <v>198</v>
      </c>
      <c r="AB1" s="246" t="s">
        <v>199</v>
      </c>
      <c r="AC1" s="27" t="s">
        <v>189</v>
      </c>
      <c r="AD1" s="235" t="s">
        <v>142</v>
      </c>
      <c r="AG1" s="235" t="s">
        <v>278</v>
      </c>
      <c r="AI1" s="242" t="s">
        <v>384</v>
      </c>
      <c r="AJ1" s="242" t="s">
        <v>385</v>
      </c>
      <c r="AK1" s="242" t="s">
        <v>386</v>
      </c>
      <c r="AL1" s="242" t="s">
        <v>387</v>
      </c>
      <c r="AM1" s="242" t="s">
        <v>388</v>
      </c>
      <c r="AN1" s="242" t="s">
        <v>389</v>
      </c>
      <c r="AO1" s="241" t="s">
        <v>412</v>
      </c>
      <c r="AP1" s="241" t="s">
        <v>413</v>
      </c>
      <c r="AQ1" s="241" t="s">
        <v>414</v>
      </c>
      <c r="AR1" s="241" t="s">
        <v>415</v>
      </c>
      <c r="AT1" s="197" t="s">
        <v>149</v>
      </c>
    </row>
    <row r="2" spans="1:46">
      <c r="A2" s="27" t="s">
        <v>44</v>
      </c>
      <c r="B2" s="235"/>
      <c r="C2" s="235"/>
      <c r="D2" s="248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44"/>
      <c r="Q2" s="244"/>
      <c r="R2" s="79"/>
      <c r="S2" s="79"/>
      <c r="T2" s="82" t="s">
        <v>315</v>
      </c>
      <c r="U2" s="245"/>
      <c r="V2" s="107" t="s">
        <v>304</v>
      </c>
      <c r="W2" s="107" t="s">
        <v>304</v>
      </c>
      <c r="X2" s="235"/>
      <c r="Y2" s="242"/>
      <c r="Z2" s="242"/>
      <c r="AA2" s="246"/>
      <c r="AB2" s="246"/>
      <c r="AC2" s="27">
        <f>Allocation!J1/100</f>
        <v>8.8000000000000005E-3</v>
      </c>
      <c r="AD2" s="235"/>
      <c r="AE2" t="s">
        <v>276</v>
      </c>
      <c r="AG2" s="235"/>
      <c r="AI2" s="242"/>
      <c r="AJ2" s="242"/>
      <c r="AK2" s="242"/>
      <c r="AL2" s="242"/>
      <c r="AM2" s="242"/>
      <c r="AN2" s="242"/>
      <c r="AO2" s="241"/>
      <c r="AP2" s="241"/>
      <c r="AQ2" s="241"/>
      <c r="AR2" s="241"/>
      <c r="AT2" s="197" t="s">
        <v>152</v>
      </c>
    </row>
    <row r="3" spans="1:46">
      <c r="A3" t="s">
        <v>45</v>
      </c>
      <c r="D3">
        <f>TWEPL!S3</f>
        <v>1.3122</v>
      </c>
      <c r="E3">
        <f>GT_NG!S3</f>
        <v>1.8198736358414704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18</v>
      </c>
      <c r="J3">
        <f>Bawana_RLNG!S3</f>
        <v>0</v>
      </c>
      <c r="K3">
        <f>Bawana_Spot!S3</f>
        <v>1.4397715736040608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108.280310442435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11.32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1.2511149697365487</v>
      </c>
      <c r="AD3">
        <f>SUM(B3:AB3,AI3:AR3)-AC3</f>
        <v>140.92104068214397</v>
      </c>
      <c r="AE3">
        <f>'IDT-1'!E3</f>
        <v>0</v>
      </c>
      <c r="AF3" s="26"/>
      <c r="AG3">
        <f>SUM(AD3:AF3)+AT3</f>
        <v>140.92104068214397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1.3122</v>
      </c>
      <c r="E4">
        <f>GT_NG!S4</f>
        <v>1.8198736358414704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18</v>
      </c>
      <c r="J4">
        <f>Bawana_RLNG!S4</f>
        <v>0</v>
      </c>
      <c r="K4">
        <f>Bawana_Spot!S4</f>
        <v>1.4397715736040608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108.29825844243501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11.32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1.2512729121365489</v>
      </c>
      <c r="AD4">
        <f t="shared" ref="AD4:AD67" si="1">SUM(B4:AB4,AI4:AR4)-AC4</f>
        <v>140.93883073974399</v>
      </c>
      <c r="AE4">
        <f>'IDT-1'!E4</f>
        <v>0</v>
      </c>
      <c r="AF4" s="26"/>
      <c r="AG4">
        <f t="shared" ref="AG4:AG67" si="2">SUM(AD4:AF4)+AT4</f>
        <v>140.93883073974399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1.3122</v>
      </c>
      <c r="E5">
        <f>GT_NG!S5</f>
        <v>1.8198736358414704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18</v>
      </c>
      <c r="J5">
        <f>Bawana_RLNG!S5</f>
        <v>0</v>
      </c>
      <c r="K5">
        <f>Bawana_Spot!S5</f>
        <v>1.4397715736040608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108.98811437315388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11.32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1.2573436443268748</v>
      </c>
      <c r="AD5">
        <f t="shared" si="1"/>
        <v>141.62261593827253</v>
      </c>
      <c r="AE5">
        <f>'IDT-1'!E5</f>
        <v>0</v>
      </c>
      <c r="AF5" s="26"/>
      <c r="AG5">
        <f t="shared" si="2"/>
        <v>141.62261593827253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1.3122</v>
      </c>
      <c r="E6">
        <f>GT_NG!S6</f>
        <v>1.8198736358414704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18</v>
      </c>
      <c r="J6">
        <f>Bawana_RLNG!S6</f>
        <v>0</v>
      </c>
      <c r="K6">
        <f>Bawana_Spot!S6</f>
        <v>1.4397715736040608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108.95478878379612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11.32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1.2570503791405265</v>
      </c>
      <c r="AD6">
        <f t="shared" si="1"/>
        <v>141.58958361410112</v>
      </c>
      <c r="AE6">
        <f>'IDT-1'!E6</f>
        <v>0</v>
      </c>
      <c r="AF6" s="26"/>
      <c r="AG6">
        <f t="shared" si="2"/>
        <v>141.58958361410112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1.3122</v>
      </c>
      <c r="E7">
        <f>GT_NG!S7</f>
        <v>1.8198736358414704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18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108.62733329920491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11.32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1.2414987810284082</v>
      </c>
      <c r="AD7">
        <f t="shared" si="1"/>
        <v>139.83790815401795</v>
      </c>
      <c r="AE7">
        <f>'IDT-1'!E7</f>
        <v>0</v>
      </c>
      <c r="AF7" s="26"/>
      <c r="AG7">
        <f t="shared" si="2"/>
        <v>139.83790815401795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1.3122</v>
      </c>
      <c r="E8">
        <f>GT_NG!S8</f>
        <v>1.8198736358414704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18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107.96886414270783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11.32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1.2357042524512338</v>
      </c>
      <c r="AD8">
        <f t="shared" si="1"/>
        <v>139.18523352609807</v>
      </c>
      <c r="AE8">
        <f>'IDT-1'!E8</f>
        <v>0</v>
      </c>
      <c r="AF8" s="26"/>
      <c r="AG8">
        <f t="shared" si="2"/>
        <v>139.18523352609807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1.3122</v>
      </c>
      <c r="E9">
        <f>GT_NG!S9</f>
        <v>1.7176335439402644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18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107.24540994062608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11.32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1.2284381426641839</v>
      </c>
      <c r="AD9">
        <f t="shared" si="1"/>
        <v>138.36680534190216</v>
      </c>
      <c r="AE9">
        <f>'IDT-1'!E9</f>
        <v>0</v>
      </c>
      <c r="AF9" s="26"/>
      <c r="AG9">
        <f t="shared" si="2"/>
        <v>138.36680534190216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1.3122</v>
      </c>
      <c r="E10">
        <f>GT_NG!S10</f>
        <v>1.7176335439402644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18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107.24540994062608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11.32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1.2284381426641839</v>
      </c>
      <c r="AD10">
        <f t="shared" si="1"/>
        <v>138.36680534190216</v>
      </c>
      <c r="AE10">
        <f>'IDT-1'!E10</f>
        <v>0</v>
      </c>
      <c r="AF10" s="26"/>
      <c r="AG10">
        <f t="shared" si="2"/>
        <v>138.36680534190216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1.3122</v>
      </c>
      <c r="E11">
        <f>GT_NG!S11</f>
        <v>1.7176335439402644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18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110.44204343963227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11.32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1.2565685174554384</v>
      </c>
      <c r="AD11">
        <f t="shared" si="1"/>
        <v>141.5353084661171</v>
      </c>
      <c r="AE11">
        <f>'IDT-1'!E11</f>
        <v>0</v>
      </c>
      <c r="AF11" s="26"/>
      <c r="AG11">
        <f t="shared" si="2"/>
        <v>141.5353084661171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1.3122</v>
      </c>
      <c r="E12">
        <f>GT_NG!S12</f>
        <v>1.7194882475453734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18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107.44286777003684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11.32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1.2301920929547234</v>
      </c>
      <c r="AD12">
        <f t="shared" si="1"/>
        <v>138.56436392462749</v>
      </c>
      <c r="AE12">
        <f>'IDT-1'!E12</f>
        <v>0</v>
      </c>
      <c r="AF12" s="26"/>
      <c r="AG12">
        <f t="shared" si="2"/>
        <v>138.56436392462749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1.3122</v>
      </c>
      <c r="E13">
        <f>GT_NG!S13</f>
        <v>1.7194882475453734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18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107.49722777003683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11.32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1.2306704609547234</v>
      </c>
      <c r="AD13">
        <f t="shared" si="1"/>
        <v>138.6182455566275</v>
      </c>
      <c r="AE13">
        <f>'IDT-1'!E13</f>
        <v>0</v>
      </c>
      <c r="AF13" s="26"/>
      <c r="AG13">
        <f t="shared" si="2"/>
        <v>138.6182455566275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1.3122</v>
      </c>
      <c r="E14">
        <f>GT_NG!S14</f>
        <v>1.6790005948839974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18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107.62722777003684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11.32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1.2314581696113034</v>
      </c>
      <c r="AD14">
        <f t="shared" si="1"/>
        <v>138.70697019530954</v>
      </c>
      <c r="AE14">
        <f>'IDT-1'!E14</f>
        <v>0</v>
      </c>
      <c r="AF14" s="26"/>
      <c r="AG14">
        <f t="shared" si="2"/>
        <v>138.70697019530954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1.3122</v>
      </c>
      <c r="E15">
        <f>GT_NG!S15</f>
        <v>1.6790005948839974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18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107.76897918067911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11.32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1.2327055820249553</v>
      </c>
      <c r="AD15">
        <f t="shared" si="1"/>
        <v>138.84747419353815</v>
      </c>
      <c r="AE15">
        <f>'IDT-1'!E15</f>
        <v>0</v>
      </c>
      <c r="AF15" s="26"/>
      <c r="AG15">
        <f t="shared" si="2"/>
        <v>138.84747419353815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1.3122</v>
      </c>
      <c r="E16">
        <f>GT_NG!S16</f>
        <v>1.6790005948839974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18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107.95897918067911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11.32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1.3231588572469086</v>
      </c>
      <c r="AD16">
        <f t="shared" si="1"/>
        <v>128.94702091831618</v>
      </c>
      <c r="AE16">
        <f>'IDT-1'!E16</f>
        <v>0</v>
      </c>
      <c r="AF16" s="26"/>
      <c r="AG16">
        <f t="shared" si="2"/>
        <v>128.94702091831618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-10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1.3122</v>
      </c>
      <c r="E17">
        <f>GT_NG!S17</f>
        <v>1.6790005948839974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18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108.05897918067912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11.32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1.3240388572469086</v>
      </c>
      <c r="AD17">
        <f t="shared" si="1"/>
        <v>129.04614091831621</v>
      </c>
      <c r="AE17">
        <f>'IDT-1'!E17</f>
        <v>0</v>
      </c>
      <c r="AF17" s="26"/>
      <c r="AG17">
        <f t="shared" si="2"/>
        <v>129.04614091831621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-10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1.3122</v>
      </c>
      <c r="E18">
        <f>GT_NG!S18</f>
        <v>1.6790005948839974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18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108.05897918067912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11.32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1.3240388572469086</v>
      </c>
      <c r="AD18">
        <f t="shared" si="1"/>
        <v>129.04614091831621</v>
      </c>
      <c r="AE18">
        <f>'IDT-1'!E18</f>
        <v>0</v>
      </c>
      <c r="AF18" s="26"/>
      <c r="AG18">
        <f t="shared" si="2"/>
        <v>129.04614091831621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-10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1.3122</v>
      </c>
      <c r="E19">
        <f>GT_NG!S19</f>
        <v>1.6790005948839974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18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109.12880226291378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11.32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1.3334533003705735</v>
      </c>
      <c r="AD19">
        <f t="shared" si="1"/>
        <v>130.1065495574272</v>
      </c>
      <c r="AE19">
        <f>'IDT-1'!E19</f>
        <v>0</v>
      </c>
      <c r="AF19" s="26"/>
      <c r="AG19">
        <f t="shared" si="2"/>
        <v>130.1065495574272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-10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1.3122</v>
      </c>
      <c r="E20">
        <f>GT_NG!S20</f>
        <v>1.7289708506841164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18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109.21378826291379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11.32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1.334640915421615</v>
      </c>
      <c r="AD20">
        <f t="shared" si="1"/>
        <v>130.24031819817631</v>
      </c>
      <c r="AE20">
        <f>'IDT-1'!E20</f>
        <v>0</v>
      </c>
      <c r="AF20" s="26"/>
      <c r="AG20">
        <f t="shared" si="2"/>
        <v>130.24031819817631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-10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1.3122</v>
      </c>
      <c r="E21">
        <f>GT_NG!S21</f>
        <v>1.7289708506841164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18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109.38378826291378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11.32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1.3361369154216147</v>
      </c>
      <c r="AD21">
        <f t="shared" si="1"/>
        <v>130.4088221981763</v>
      </c>
      <c r="AE21">
        <f>'IDT-1'!E21</f>
        <v>0</v>
      </c>
      <c r="AF21" s="26"/>
      <c r="AG21">
        <f t="shared" si="2"/>
        <v>130.4088221981763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-10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1.3122</v>
      </c>
      <c r="E22">
        <f>GT_NG!S22</f>
        <v>1.7789411064842353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18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109.39378826291379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11.32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1.3366646536726559</v>
      </c>
      <c r="AD22">
        <f t="shared" si="1"/>
        <v>130.46826471572538</v>
      </c>
      <c r="AE22">
        <f>'IDT-1'!E22</f>
        <v>0</v>
      </c>
      <c r="AF22" s="26"/>
      <c r="AG22">
        <f t="shared" si="2"/>
        <v>130.46826471572538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-10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1.3122</v>
      </c>
      <c r="E23">
        <f>GT_NG!S23</f>
        <v>1.8198736358414704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18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111.07067886020501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11.32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1.3961721347981388</v>
      </c>
      <c r="AD23">
        <f t="shared" si="1"/>
        <v>127.12658036124834</v>
      </c>
      <c r="AE23">
        <f>'IDT-1'!E23</f>
        <v>0</v>
      </c>
      <c r="AF23" s="26"/>
      <c r="AG23">
        <f t="shared" si="2"/>
        <v>127.12658036124834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-15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1.3122</v>
      </c>
      <c r="E24">
        <f>GT_NG!S24</f>
        <v>1.8198736358414704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18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112.07864276933056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11.32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1.4050422171984438</v>
      </c>
      <c r="AD24">
        <f t="shared" si="1"/>
        <v>128.12567418797357</v>
      </c>
      <c r="AE24">
        <f>'IDT-1'!E24</f>
        <v>0</v>
      </c>
      <c r="AF24" s="26"/>
      <c r="AG24">
        <f t="shared" si="2"/>
        <v>128.12567418797357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-15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1.3122</v>
      </c>
      <c r="E25">
        <f>GT_NG!S25</f>
        <v>1.8198736358414704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18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113.65829082581884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11.32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1.4189431200955407</v>
      </c>
      <c r="AD25">
        <f t="shared" si="1"/>
        <v>129.69142134156476</v>
      </c>
      <c r="AE25">
        <f>'IDT-1'!E25</f>
        <v>0</v>
      </c>
      <c r="AF25" s="26"/>
      <c r="AG25">
        <f t="shared" si="2"/>
        <v>129.69142134156476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-15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1.3122</v>
      </c>
      <c r="E26">
        <f>GT_NG!S26</f>
        <v>1.2756998880179173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18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116.09888978923273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11.32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1.4800222996037122</v>
      </c>
      <c r="AD26">
        <f t="shared" si="1"/>
        <v>126.52676737764693</v>
      </c>
      <c r="AE26">
        <f>'IDT-1'!E26</f>
        <v>0</v>
      </c>
      <c r="AF26" s="26"/>
      <c r="AG26">
        <f t="shared" si="2"/>
        <v>126.52676737764693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-20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1.3122</v>
      </c>
      <c r="E27">
        <f>GT_NG!S27</f>
        <v>1.0552572706935124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18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119.34171142553522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11.32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1.5066192349707195</v>
      </c>
      <c r="AD27">
        <f t="shared" si="1"/>
        <v>129.52254946125802</v>
      </c>
      <c r="AE27">
        <f>'IDT-1'!E27</f>
        <v>0</v>
      </c>
      <c r="AF27" s="26"/>
      <c r="AG27">
        <f t="shared" si="2"/>
        <v>129.52254946125802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-20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1.3122</v>
      </c>
      <c r="E28">
        <f>GT_NG!S28</f>
        <v>1.0552572706935124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18.86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125.65004031194275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11.32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1.6140911667820823</v>
      </c>
      <c r="AD28">
        <f t="shared" si="1"/>
        <v>131.58340641585417</v>
      </c>
      <c r="AE28">
        <f>'IDT-1'!E28</f>
        <v>0</v>
      </c>
      <c r="AF28" s="26"/>
      <c r="AG28">
        <f t="shared" si="2"/>
        <v>131.58340641585417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-25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1.3122</v>
      </c>
      <c r="E29">
        <f>GT_NG!S29</f>
        <v>1.8198736358414704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18.86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132.35901131356874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11.32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1.679858735609693</v>
      </c>
      <c r="AD29">
        <f t="shared" si="1"/>
        <v>138.99122621380053</v>
      </c>
      <c r="AE29">
        <f>'IDT-1'!E29</f>
        <v>0</v>
      </c>
      <c r="AF29" s="26"/>
      <c r="AG29">
        <f t="shared" si="2"/>
        <v>138.99122621380053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-25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1.3122</v>
      </c>
      <c r="E30">
        <f>GT_NG!S30</f>
        <v>1.7687535898908675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18.86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132.27883663986043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11.32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1.6787033420766946</v>
      </c>
      <c r="AD30">
        <f t="shared" si="1"/>
        <v>138.86108688767462</v>
      </c>
      <c r="AE30">
        <f>'IDT-1'!E30</f>
        <v>0</v>
      </c>
      <c r="AF30" s="26"/>
      <c r="AG30">
        <f t="shared" si="2"/>
        <v>138.86108688767462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-25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1.3122</v>
      </c>
      <c r="E31">
        <f>GT_NG!S31</f>
        <v>1.7687535898908675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18.86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132.3251047184315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11.32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1.67911050116812</v>
      </c>
      <c r="AD31">
        <f t="shared" si="1"/>
        <v>138.90694780715427</v>
      </c>
      <c r="AE31">
        <f>'IDT-1'!E31</f>
        <v>0</v>
      </c>
      <c r="AF31" s="26"/>
      <c r="AG31">
        <f t="shared" si="2"/>
        <v>138.90694780715427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-25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1.3122</v>
      </c>
      <c r="E32">
        <f>GT_NG!S32</f>
        <v>1.7441142191142192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18.86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131.68253223440888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11.32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1.6288483992349096</v>
      </c>
      <c r="AD32">
        <f t="shared" si="1"/>
        <v>143.28999805428819</v>
      </c>
      <c r="AE32">
        <f>'IDT-1'!E32</f>
        <v>0</v>
      </c>
      <c r="AF32" s="26"/>
      <c r="AG32">
        <f t="shared" si="2"/>
        <v>143.28999805428819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-20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1.3122</v>
      </c>
      <c r="E33">
        <f>GT_NG!S33</f>
        <v>1.7441142191142192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18.86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128.67289034138071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11.32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1.5135822753543084</v>
      </c>
      <c r="AD33">
        <f t="shared" si="1"/>
        <v>150.3956222851406</v>
      </c>
      <c r="AE33">
        <f>'IDT-1'!E33</f>
        <v>0</v>
      </c>
      <c r="AF33" s="26"/>
      <c r="AG33">
        <f t="shared" si="2"/>
        <v>150.3956222851406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-10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1.3122</v>
      </c>
      <c r="E34">
        <f>GT_NG!S34</f>
        <v>1.7441142191142192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18.86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125.13923487955347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11.32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1.3937048320682757</v>
      </c>
      <c r="AD34">
        <f t="shared" si="1"/>
        <v>156.98184426659941</v>
      </c>
      <c r="AE34">
        <f>'IDT-1'!E34</f>
        <v>0</v>
      </c>
      <c r="AF34" s="26"/>
      <c r="AG34">
        <f t="shared" si="2"/>
        <v>156.98184426659941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1.3122</v>
      </c>
      <c r="E35">
        <f>GT_NG!S35</f>
        <v>1.7441142191142192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18.86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122.43000545393272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11.32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1.369863613122813</v>
      </c>
      <c r="AD35">
        <f t="shared" si="1"/>
        <v>154.29645605992411</v>
      </c>
      <c r="AE35">
        <f>'IDT-1'!E35</f>
        <v>0</v>
      </c>
      <c r="AF35" s="26"/>
      <c r="AG35">
        <f t="shared" si="2"/>
        <v>154.29645605992411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1.3122</v>
      </c>
      <c r="E36">
        <f>GT_NG!S36</f>
        <v>1.7441142191142192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18.86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121.07235951068911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11.32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1.4426603288222692</v>
      </c>
      <c r="AD36">
        <f t="shared" si="1"/>
        <v>162.49601340098107</v>
      </c>
      <c r="AE36">
        <f>'IDT-1'!E36</f>
        <v>0</v>
      </c>
      <c r="AF36" s="26"/>
      <c r="AG36">
        <f t="shared" si="2"/>
        <v>162.49601340098107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9.6300000000000008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1.3122</v>
      </c>
      <c r="E37">
        <f>GT_NG!S37</f>
        <v>1.7441142191142192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18.86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121.0924145460431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11.32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1.5275808131333846</v>
      </c>
      <c r="AD37">
        <f t="shared" si="1"/>
        <v>172.0611479520239</v>
      </c>
      <c r="AE37">
        <f>'IDT-1'!E37</f>
        <v>0</v>
      </c>
      <c r="AF37" s="26"/>
      <c r="AG37">
        <f t="shared" si="2"/>
        <v>172.0611479520239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19.260000000000002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1.1907000000000001</v>
      </c>
      <c r="E38">
        <f>GT_NG!S38</f>
        <v>1.6280024509803921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18.86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118.68151907306296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11.32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1.6313459494115814</v>
      </c>
      <c r="AD38">
        <f t="shared" si="1"/>
        <v>183.74887557463177</v>
      </c>
      <c r="AE38">
        <f>'IDT-1'!E38</f>
        <v>0</v>
      </c>
      <c r="AF38" s="26"/>
      <c r="AG38">
        <f t="shared" si="2"/>
        <v>183.74887557463177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33.700000000000003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1.1907000000000001</v>
      </c>
      <c r="E39">
        <f>GT_NG!S39</f>
        <v>1.6130208333333331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18.86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117.38863509468231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11.32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1.7045807321665378</v>
      </c>
      <c r="AD39">
        <f t="shared" si="1"/>
        <v>191.99777519584913</v>
      </c>
      <c r="AE39">
        <f>'IDT-1'!E39</f>
        <v>0</v>
      </c>
      <c r="AF39" s="26"/>
      <c r="AG39">
        <f t="shared" si="2"/>
        <v>191.99777519584913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43.33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1.1907000000000001</v>
      </c>
      <c r="E40">
        <f>GT_NG!S40</f>
        <v>1.6130208333333331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18.86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116.41108732903812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11.32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1.9502103118288687</v>
      </c>
      <c r="AD40">
        <f t="shared" si="1"/>
        <v>219.66459785054258</v>
      </c>
      <c r="AE40">
        <f>'IDT-1'!E40</f>
        <v>0</v>
      </c>
      <c r="AF40" s="26"/>
      <c r="AG40">
        <f t="shared" si="2"/>
        <v>219.66459785054258</v>
      </c>
      <c r="AI40" s="75">
        <f>PXIL!K40</f>
        <v>0</v>
      </c>
      <c r="AJ40" s="75">
        <f>PXIL!Q40</f>
        <v>0</v>
      </c>
      <c r="AK40" s="75">
        <f>RTM_IEX!K40</f>
        <v>19.260000000000002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52.96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1.1907000000000001</v>
      </c>
      <c r="E41">
        <f>GT_NG!S41</f>
        <v>1.6130208333333331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19.330911749445779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115.91586450273897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11.32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2.0770683743525593</v>
      </c>
      <c r="AD41">
        <f t="shared" si="1"/>
        <v>233.95342871116551</v>
      </c>
      <c r="AE41">
        <f>'IDT-1'!E41</f>
        <v>0</v>
      </c>
      <c r="AF41" s="26"/>
      <c r="AG41">
        <f t="shared" si="2"/>
        <v>233.95342871116551</v>
      </c>
      <c r="AI41" s="75">
        <f>PXIL!K41</f>
        <v>0</v>
      </c>
      <c r="AJ41" s="75">
        <f>PXIL!Q41</f>
        <v>0</v>
      </c>
      <c r="AK41" s="75">
        <f>RTM_IEX!K41</f>
        <v>24.07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62.59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1.1907000000000001</v>
      </c>
      <c r="E42">
        <f>GT_NG!S42</f>
        <v>1.6130208333333331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19.330911749445779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116.21150895058815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11.32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2.1644140454936318</v>
      </c>
      <c r="AD42">
        <f t="shared" si="1"/>
        <v>243.79172748787363</v>
      </c>
      <c r="AE42">
        <f>'IDT-1'!E42</f>
        <v>0</v>
      </c>
      <c r="AF42" s="26"/>
      <c r="AG42">
        <f t="shared" si="2"/>
        <v>243.79172748787363</v>
      </c>
      <c r="AI42" s="75">
        <f>PXIL!K42</f>
        <v>0</v>
      </c>
      <c r="AJ42" s="75">
        <f>PXIL!Q42</f>
        <v>0</v>
      </c>
      <c r="AK42" s="75">
        <f>RTM_IEX!K42</f>
        <v>24.07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72.22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1.1907000000000001</v>
      </c>
      <c r="E43">
        <f>GT_NG!S43</f>
        <v>1.6130208333333331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19.369088341883561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112.64507554131448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11.32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24.07</v>
      </c>
      <c r="AB43" s="117">
        <f>-STOA!Q43</f>
        <v>0</v>
      </c>
      <c r="AC43">
        <f t="shared" si="0"/>
        <v>2.2181093855054761</v>
      </c>
      <c r="AD43">
        <f t="shared" si="1"/>
        <v>249.83977533102592</v>
      </c>
      <c r="AE43">
        <f>'IDT-1'!E43</f>
        <v>0</v>
      </c>
      <c r="AF43" s="26"/>
      <c r="AG43">
        <f t="shared" si="2"/>
        <v>249.83977533102592</v>
      </c>
      <c r="AI43" s="75">
        <f>PXIL!K43</f>
        <v>0</v>
      </c>
      <c r="AJ43" s="75">
        <f>PXIL!Q43</f>
        <v>0</v>
      </c>
      <c r="AK43" s="75">
        <f>RTM_IEX!K43</f>
        <v>28.89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52.96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1.1907000000000001</v>
      </c>
      <c r="E44">
        <f>GT_NG!S44</f>
        <v>1.6130208333333331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19.369088341883561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112.76018818667026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11.32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24.07</v>
      </c>
      <c r="AB44" s="117">
        <f>-STOA!Q44</f>
        <v>0</v>
      </c>
      <c r="AC44">
        <f t="shared" si="0"/>
        <v>2.2867943767846066</v>
      </c>
      <c r="AD44">
        <f t="shared" si="1"/>
        <v>257.5762029851025</v>
      </c>
      <c r="AE44">
        <f>'IDT-1'!E44</f>
        <v>0</v>
      </c>
      <c r="AF44" s="26"/>
      <c r="AG44">
        <f t="shared" si="2"/>
        <v>257.5762029851025</v>
      </c>
      <c r="AI44" s="75">
        <f>PXIL!K44</f>
        <v>0</v>
      </c>
      <c r="AJ44" s="75">
        <f>PXIL!Q44</f>
        <v>0</v>
      </c>
      <c r="AK44" s="75">
        <f>RTM_IEX!K44</f>
        <v>28.88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60.66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1.1907000000000001</v>
      </c>
      <c r="E45">
        <f>GT_NG!S45</f>
        <v>1.6130208333333331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19.369088341883561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112.33868695627446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11.32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24.07</v>
      </c>
      <c r="AB45" s="117">
        <f>-STOA!Q45</f>
        <v>0</v>
      </c>
      <c r="AC45">
        <f t="shared" si="0"/>
        <v>2.3085171659571238</v>
      </c>
      <c r="AD45">
        <f t="shared" si="1"/>
        <v>260.02297896553421</v>
      </c>
      <c r="AE45">
        <f>'IDT-1'!E45</f>
        <v>0</v>
      </c>
      <c r="AF45" s="26"/>
      <c r="AG45">
        <f t="shared" si="2"/>
        <v>260.02297896553421</v>
      </c>
      <c r="AI45" s="75">
        <f>PXIL!K45</f>
        <v>0</v>
      </c>
      <c r="AJ45" s="75">
        <f>PXIL!Q45</f>
        <v>0</v>
      </c>
      <c r="AK45" s="75">
        <f>RTM_IEX!K45</f>
        <v>28.88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63.55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1.1907000000000001</v>
      </c>
      <c r="E46">
        <f>GT_NG!S46</f>
        <v>1.6130208333333331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19.369088341883561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111.39337577664186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11.32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24.07</v>
      </c>
      <c r="AB46" s="117">
        <f>-STOA!Q46</f>
        <v>0</v>
      </c>
      <c r="AC46">
        <f t="shared" si="0"/>
        <v>2.3341664275763572</v>
      </c>
      <c r="AD46">
        <f t="shared" si="1"/>
        <v>262.91201852428236</v>
      </c>
      <c r="AE46">
        <f>'IDT-1'!E46</f>
        <v>0</v>
      </c>
      <c r="AF46" s="26"/>
      <c r="AG46">
        <f t="shared" si="2"/>
        <v>262.91201852428236</v>
      </c>
      <c r="AI46" s="75">
        <f>PXIL!K46</f>
        <v>0</v>
      </c>
      <c r="AJ46" s="75">
        <f>PXIL!Q46</f>
        <v>0</v>
      </c>
      <c r="AK46" s="75">
        <f>RTM_IEX!K46</f>
        <v>28.89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67.400000000000006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1.1907000000000001</v>
      </c>
      <c r="E47">
        <f>GT_NG!S47</f>
        <v>1.6130208333333331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19.369088341883561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109.67836702330145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11.32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24.07</v>
      </c>
      <c r="AB47" s="117">
        <f>-STOA!Q47</f>
        <v>0</v>
      </c>
      <c r="AC47">
        <f t="shared" si="0"/>
        <v>2.3784743505469614</v>
      </c>
      <c r="AD47">
        <f t="shared" si="1"/>
        <v>267.90270184797134</v>
      </c>
      <c r="AE47">
        <f>'IDT-1'!E47</f>
        <v>0</v>
      </c>
      <c r="AF47" s="26"/>
      <c r="AG47">
        <f t="shared" si="2"/>
        <v>267.90270184797134</v>
      </c>
      <c r="AI47" s="75">
        <f>PXIL!K47</f>
        <v>0</v>
      </c>
      <c r="AJ47" s="75">
        <f>PXIL!Q47</f>
        <v>0</v>
      </c>
      <c r="AK47" s="75">
        <f>RTM_IEX!K47</f>
        <v>33.71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69.33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1.1907000000000001</v>
      </c>
      <c r="E48">
        <f>GT_NG!S48</f>
        <v>1.6130208333333331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19.369088341883561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108.82876526586014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11.32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24.07</v>
      </c>
      <c r="AB48" s="117">
        <f>-STOA!Q48</f>
        <v>0</v>
      </c>
      <c r="AC48">
        <f t="shared" si="0"/>
        <v>2.3793578550814782</v>
      </c>
      <c r="AD48">
        <f t="shared" si="1"/>
        <v>268.00221658599554</v>
      </c>
      <c r="AE48">
        <f>'IDT-1'!E48</f>
        <v>0</v>
      </c>
      <c r="AF48" s="26"/>
      <c r="AG48">
        <f t="shared" si="2"/>
        <v>268.00221658599554</v>
      </c>
      <c r="AI48" s="75">
        <f>PXIL!K48</f>
        <v>0</v>
      </c>
      <c r="AJ48" s="75">
        <f>PXIL!Q48</f>
        <v>0</v>
      </c>
      <c r="AK48" s="75">
        <f>RTM_IEX!K48</f>
        <v>33.700000000000003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70.290000000000006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1.1907000000000001</v>
      </c>
      <c r="E49">
        <f>GT_NG!S49</f>
        <v>1.6130208333333331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19.369088341883561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108.82840288852493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11.32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24.07</v>
      </c>
      <c r="AB49" s="117">
        <f>-STOA!Q49</f>
        <v>0</v>
      </c>
      <c r="AC49">
        <f t="shared" si="0"/>
        <v>2.3964266661609281</v>
      </c>
      <c r="AD49">
        <f t="shared" si="1"/>
        <v>269.92478539758088</v>
      </c>
      <c r="AE49">
        <f>'IDT-1'!E49</f>
        <v>0</v>
      </c>
      <c r="AF49" s="26"/>
      <c r="AG49">
        <f t="shared" si="2"/>
        <v>269.92478539758088</v>
      </c>
      <c r="AI49" s="75">
        <f>PXIL!K49</f>
        <v>0</v>
      </c>
      <c r="AJ49" s="75">
        <f>PXIL!Q49</f>
        <v>0</v>
      </c>
      <c r="AK49" s="75">
        <f>RTM_IEX!K49</f>
        <v>33.71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72.22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1.1907000000000001</v>
      </c>
      <c r="E50">
        <f>GT_NG!S50</f>
        <v>1.6130208333333331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19.369088341883561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108.82836694920468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11.32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24.07</v>
      </c>
      <c r="AB50" s="117">
        <f>-STOA!Q50</f>
        <v>0</v>
      </c>
      <c r="AC50">
        <f t="shared" si="0"/>
        <v>2.4132343498949096</v>
      </c>
      <c r="AD50">
        <f t="shared" si="1"/>
        <v>271.81794177452662</v>
      </c>
      <c r="AE50">
        <f>'IDT-1'!E50</f>
        <v>0</v>
      </c>
      <c r="AF50" s="26"/>
      <c r="AG50">
        <f t="shared" si="2"/>
        <v>271.81794177452662</v>
      </c>
      <c r="AI50" s="75">
        <f>PXIL!K50</f>
        <v>0</v>
      </c>
      <c r="AJ50" s="75">
        <f>PXIL!Q50</f>
        <v>0</v>
      </c>
      <c r="AK50" s="75">
        <f>RTM_IEX!K50</f>
        <v>33.700000000000003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74.14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1.1907000000000001</v>
      </c>
      <c r="E51">
        <f>GT_NG!S51</f>
        <v>0.91610247026532476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19.41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108.79816883362997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11.32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24.07</v>
      </c>
      <c r="AB51" s="117">
        <f>-STOA!Q51</f>
        <v>0</v>
      </c>
      <c r="AC51">
        <f t="shared" si="0"/>
        <v>2.4072837474742785</v>
      </c>
      <c r="AD51">
        <f t="shared" si="1"/>
        <v>271.14768755642103</v>
      </c>
      <c r="AE51">
        <f>'IDT-1'!E51</f>
        <v>0</v>
      </c>
      <c r="AF51" s="26"/>
      <c r="AG51">
        <f t="shared" si="2"/>
        <v>271.14768755642103</v>
      </c>
      <c r="AI51" s="75">
        <f>PXIL!K51</f>
        <v>0</v>
      </c>
      <c r="AJ51" s="75">
        <f>PXIL!Q51</f>
        <v>0</v>
      </c>
      <c r="AK51" s="75">
        <f>RTM_IEX!K51</f>
        <v>33.71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74.14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1.1907000000000001</v>
      </c>
      <c r="E52">
        <f>GT_NG!S52</f>
        <v>0.91610247026532476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19.41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108.79820651762397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11.32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24.07</v>
      </c>
      <c r="AB52" s="117">
        <f>-STOA!Q52</f>
        <v>0</v>
      </c>
      <c r="AC52">
        <f t="shared" si="0"/>
        <v>2.4241800790934258</v>
      </c>
      <c r="AD52">
        <f t="shared" si="1"/>
        <v>273.05082890879584</v>
      </c>
      <c r="AE52">
        <f>'IDT-1'!E52</f>
        <v>0</v>
      </c>
      <c r="AF52" s="26"/>
      <c r="AG52">
        <f t="shared" si="2"/>
        <v>273.05082890879584</v>
      </c>
      <c r="AI52" s="75">
        <f>PXIL!K52</f>
        <v>0</v>
      </c>
      <c r="AJ52" s="75">
        <f>PXIL!Q52</f>
        <v>0</v>
      </c>
      <c r="AK52" s="75">
        <f>RTM_IEX!K52</f>
        <v>33.700000000000003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76.069999999999993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1.1907000000000001</v>
      </c>
      <c r="E53">
        <f>GT_NG!S53</f>
        <v>1.6130208333333331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19.41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109.0446533229978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11.32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24.07</v>
      </c>
      <c r="AB53" s="117">
        <f>-STOA!Q53</f>
        <v>0</v>
      </c>
      <c r="AC53">
        <f t="shared" si="0"/>
        <v>2.4409296925757142</v>
      </c>
      <c r="AD53">
        <f t="shared" si="1"/>
        <v>274.93744446375541</v>
      </c>
      <c r="AE53">
        <f>'IDT-1'!E53</f>
        <v>0</v>
      </c>
      <c r="AF53" s="26"/>
      <c r="AG53">
        <f t="shared" si="2"/>
        <v>274.93744446375541</v>
      </c>
      <c r="AI53" s="75">
        <f>PXIL!K53</f>
        <v>0</v>
      </c>
      <c r="AJ53" s="75">
        <f>PXIL!Q53</f>
        <v>0</v>
      </c>
      <c r="AK53" s="75">
        <f>RTM_IEX!K53</f>
        <v>33.700000000000003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77.03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1.1907000000000001</v>
      </c>
      <c r="E54">
        <f>GT_NG!S54</f>
        <v>1.6130208333333331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19.41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109.15130089669181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11.32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24.07</v>
      </c>
      <c r="AB54" s="117">
        <f>-STOA!Q54</f>
        <v>0</v>
      </c>
      <c r="AC54">
        <f t="shared" si="0"/>
        <v>2.4418681912242213</v>
      </c>
      <c r="AD54">
        <f t="shared" si="1"/>
        <v>275.04315353880088</v>
      </c>
      <c r="AE54">
        <f>'IDT-1'!E54</f>
        <v>0</v>
      </c>
      <c r="AF54" s="26"/>
      <c r="AG54">
        <f t="shared" si="2"/>
        <v>275.04315353880088</v>
      </c>
      <c r="AI54" s="75">
        <f>PXIL!K54</f>
        <v>0</v>
      </c>
      <c r="AJ54" s="75">
        <f>PXIL!Q54</f>
        <v>0</v>
      </c>
      <c r="AK54" s="75">
        <f>RTM_IEX!K54</f>
        <v>33.700000000000003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77.03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1.1907000000000001</v>
      </c>
      <c r="E55">
        <f>GT_NG!S55</f>
        <v>1.6130208333333331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19.41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109.36359803741851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11.32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24.07</v>
      </c>
      <c r="AB55" s="117">
        <f>-STOA!Q55</f>
        <v>0</v>
      </c>
      <c r="AC55">
        <f t="shared" si="0"/>
        <v>2.4437364060626163</v>
      </c>
      <c r="AD55">
        <f t="shared" si="1"/>
        <v>275.2535824646892</v>
      </c>
      <c r="AE55">
        <f>'IDT-1'!E55</f>
        <v>0</v>
      </c>
      <c r="AF55" s="26"/>
      <c r="AG55">
        <f t="shared" si="2"/>
        <v>275.2535824646892</v>
      </c>
      <c r="AI55" s="75">
        <f>PXIL!K55</f>
        <v>0</v>
      </c>
      <c r="AJ55" s="75">
        <f>PXIL!Q55</f>
        <v>0</v>
      </c>
      <c r="AK55" s="75">
        <f>RTM_IEX!K55</f>
        <v>33.700000000000003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77.03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1.1907000000000001</v>
      </c>
      <c r="E56">
        <f>GT_NG!S56</f>
        <v>1.5630821078431372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19.41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109.50681265779276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11.32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24.07</v>
      </c>
      <c r="AB56" s="117">
        <f>-STOA!Q56</f>
        <v>0</v>
      </c>
      <c r="AC56">
        <f t="shared" si="0"/>
        <v>2.4445572339375961</v>
      </c>
      <c r="AD56">
        <f t="shared" si="1"/>
        <v>275.3460375316983</v>
      </c>
      <c r="AE56">
        <f>'IDT-1'!E56</f>
        <v>0</v>
      </c>
      <c r="AF56" s="26"/>
      <c r="AG56">
        <f t="shared" si="2"/>
        <v>275.3460375316983</v>
      </c>
      <c r="AI56" s="75">
        <f>PXIL!K56</f>
        <v>0</v>
      </c>
      <c r="AJ56" s="75">
        <f>PXIL!Q56</f>
        <v>0</v>
      </c>
      <c r="AK56" s="75">
        <f>RTM_IEX!K56</f>
        <v>33.700000000000003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77.03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1.1907000000000001</v>
      </c>
      <c r="E57">
        <f>GT_NG!S57</f>
        <v>1.5630821078431372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19.41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109.50213900391097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11.32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24.07</v>
      </c>
      <c r="AB57" s="117">
        <f>-STOA!Q57</f>
        <v>0</v>
      </c>
      <c r="AC57">
        <f t="shared" si="0"/>
        <v>2.4868441057834358</v>
      </c>
      <c r="AD57">
        <f t="shared" si="1"/>
        <v>280.10907700597062</v>
      </c>
      <c r="AE57">
        <f>'IDT-1'!E57</f>
        <v>0</v>
      </c>
      <c r="AF57" s="26"/>
      <c r="AG57">
        <f t="shared" si="2"/>
        <v>280.10907700597062</v>
      </c>
      <c r="AI57" s="75">
        <f>PXIL!K57</f>
        <v>0</v>
      </c>
      <c r="AJ57" s="75">
        <f>PXIL!Q57</f>
        <v>0</v>
      </c>
      <c r="AK57" s="75">
        <f>RTM_IEX!K57</f>
        <v>38.51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77.03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1.1907000000000001</v>
      </c>
      <c r="E58">
        <f>GT_NG!S58</f>
        <v>1.5630214917825538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19.41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109.79758080922628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11.32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24.07</v>
      </c>
      <c r="AB58" s="117">
        <f>-STOA!Q58</f>
        <v>0</v>
      </c>
      <c r="AC58">
        <f t="shared" si="0"/>
        <v>2.4895314602488776</v>
      </c>
      <c r="AD58">
        <f t="shared" si="1"/>
        <v>280.41177084075997</v>
      </c>
      <c r="AE58">
        <f>'IDT-1'!E58</f>
        <v>0</v>
      </c>
      <c r="AF58" s="26"/>
      <c r="AG58">
        <f t="shared" si="2"/>
        <v>280.41177084075997</v>
      </c>
      <c r="AI58" s="75">
        <f>PXIL!K58</f>
        <v>0</v>
      </c>
      <c r="AJ58" s="75">
        <f>PXIL!Q58</f>
        <v>0</v>
      </c>
      <c r="AK58" s="75">
        <f>RTM_IEX!K58</f>
        <v>38.520000000000003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77.03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1.1907000000000001</v>
      </c>
      <c r="E59">
        <f>GT_NG!S59</f>
        <v>1.5630214917825538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19.41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110.45719999469621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11.32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24.07</v>
      </c>
      <c r="AB59" s="117">
        <f>-STOA!Q59</f>
        <v>0</v>
      </c>
      <c r="AC59">
        <f t="shared" si="0"/>
        <v>2.4953361090810136</v>
      </c>
      <c r="AD59">
        <f t="shared" si="1"/>
        <v>281.06558537739778</v>
      </c>
      <c r="AE59">
        <f>'IDT-1'!E59</f>
        <v>0</v>
      </c>
      <c r="AF59" s="26"/>
      <c r="AG59">
        <f t="shared" si="2"/>
        <v>281.06558537739778</v>
      </c>
      <c r="AI59" s="75">
        <f>PXIL!K59</f>
        <v>0</v>
      </c>
      <c r="AJ59" s="75">
        <f>PXIL!Q59</f>
        <v>0</v>
      </c>
      <c r="AK59" s="75">
        <f>RTM_IEX!K59</f>
        <v>38.520000000000003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77.03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1.1907000000000001</v>
      </c>
      <c r="E60">
        <f>GT_NG!S60</f>
        <v>1.5630214917825538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19.41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111.09491575531506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11.32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24.07</v>
      </c>
      <c r="AB60" s="117">
        <f>-STOA!Q60</f>
        <v>0</v>
      </c>
      <c r="AC60">
        <f t="shared" si="0"/>
        <v>2.5008600077744592</v>
      </c>
      <c r="AD60">
        <f t="shared" si="1"/>
        <v>281.68777723932317</v>
      </c>
      <c r="AE60">
        <f>'IDT-1'!E60</f>
        <v>0</v>
      </c>
      <c r="AF60" s="26"/>
      <c r="AG60">
        <f t="shared" si="2"/>
        <v>281.68777723932317</v>
      </c>
      <c r="AI60" s="75">
        <f>PXIL!K60</f>
        <v>0</v>
      </c>
      <c r="AJ60" s="75">
        <f>PXIL!Q60</f>
        <v>0</v>
      </c>
      <c r="AK60" s="75">
        <f>RTM_IEX!K60</f>
        <v>38.51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77.03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1.1907000000000001</v>
      </c>
      <c r="E61">
        <f>GT_NG!S61</f>
        <v>0.87600628930817603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19.41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111.70733189437641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11.32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24.07</v>
      </c>
      <c r="AB61" s="117">
        <f>-STOA!Q61</f>
        <v>0</v>
      </c>
      <c r="AC61">
        <f t="shared" si="0"/>
        <v>2.5427075360164242</v>
      </c>
      <c r="AD61">
        <f t="shared" si="1"/>
        <v>286.40133064766815</v>
      </c>
      <c r="AE61">
        <f>'IDT-1'!E61</f>
        <v>0</v>
      </c>
      <c r="AF61" s="26"/>
      <c r="AG61">
        <f t="shared" si="2"/>
        <v>286.40133064766815</v>
      </c>
      <c r="AI61" s="75">
        <f>PXIL!K61</f>
        <v>0</v>
      </c>
      <c r="AJ61" s="75">
        <f>PXIL!Q61</f>
        <v>0</v>
      </c>
      <c r="AK61" s="75">
        <f>RTM_IEX!K61</f>
        <v>43.34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77.03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1.1907000000000001</v>
      </c>
      <c r="E62">
        <f>GT_NG!S62</f>
        <v>0.87600628930817603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19.41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112.53451359362369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11.32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24.07</v>
      </c>
      <c r="AB62" s="117">
        <f>-STOA!Q62</f>
        <v>0</v>
      </c>
      <c r="AC62">
        <f t="shared" si="0"/>
        <v>2.5498987349698004</v>
      </c>
      <c r="AD62">
        <f t="shared" si="1"/>
        <v>287.21132114796205</v>
      </c>
      <c r="AE62">
        <f>'IDT-1'!E62</f>
        <v>0</v>
      </c>
      <c r="AF62" s="26"/>
      <c r="AG62">
        <f t="shared" si="2"/>
        <v>287.21132114796205</v>
      </c>
      <c r="AI62" s="75">
        <f>PXIL!K62</f>
        <v>0</v>
      </c>
      <c r="AJ62" s="75">
        <f>PXIL!Q62</f>
        <v>0</v>
      </c>
      <c r="AK62" s="75">
        <f>RTM_IEX!K62</f>
        <v>43.33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77.03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1.1907000000000001</v>
      </c>
      <c r="E63">
        <f>GT_NG!S63</f>
        <v>1.5630214917825538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19.41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113.34135537791357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11.32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24.07</v>
      </c>
      <c r="AB63" s="117">
        <f>-STOA!Q63</f>
        <v>0</v>
      </c>
      <c r="AC63">
        <f t="shared" si="0"/>
        <v>2.6054606764533257</v>
      </c>
      <c r="AD63">
        <f t="shared" si="1"/>
        <v>293.46961619324276</v>
      </c>
      <c r="AE63">
        <f>'IDT-1'!E63</f>
        <v>0</v>
      </c>
      <c r="AF63" s="26"/>
      <c r="AG63">
        <f t="shared" si="2"/>
        <v>293.46961619324276</v>
      </c>
      <c r="AI63" s="75">
        <f>PXIL!K63</f>
        <v>0</v>
      </c>
      <c r="AJ63" s="75">
        <f>PXIL!Q63</f>
        <v>0</v>
      </c>
      <c r="AK63" s="75">
        <f>RTM_IEX!K63</f>
        <v>43.33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81.849999999999994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1.1907000000000001</v>
      </c>
      <c r="E64">
        <f>GT_NG!S64</f>
        <v>1.5630214917825538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19.41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114.10634873553919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11.32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24.07</v>
      </c>
      <c r="AB64" s="117">
        <f>-STOA!Q64</f>
        <v>0</v>
      </c>
      <c r="AC64">
        <f t="shared" si="0"/>
        <v>2.6122806180004314</v>
      </c>
      <c r="AD64">
        <f t="shared" si="1"/>
        <v>294.23778960932128</v>
      </c>
      <c r="AE64">
        <f>'IDT-1'!E64</f>
        <v>0</v>
      </c>
      <c r="AF64" s="26"/>
      <c r="AG64">
        <f t="shared" si="2"/>
        <v>294.23778960932128</v>
      </c>
      <c r="AI64" s="75">
        <f>PXIL!K64</f>
        <v>0</v>
      </c>
      <c r="AJ64" s="75">
        <f>PXIL!Q64</f>
        <v>0</v>
      </c>
      <c r="AK64" s="75">
        <f>RTM_IEX!K64</f>
        <v>43.34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81.849999999999994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1.1907000000000001</v>
      </c>
      <c r="E65">
        <f>GT_NG!S65</f>
        <v>1.5630214917825538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19.41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114.03834959928371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11.32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24.07</v>
      </c>
      <c r="AB65" s="117">
        <f>-STOA!Q65</f>
        <v>0</v>
      </c>
      <c r="AC65">
        <f t="shared" si="0"/>
        <v>2.6115942256013831</v>
      </c>
      <c r="AD65">
        <f t="shared" si="1"/>
        <v>294.16047686546483</v>
      </c>
      <c r="AE65">
        <f>'IDT-1'!E65</f>
        <v>0</v>
      </c>
      <c r="AF65" s="26"/>
      <c r="AG65">
        <f t="shared" si="2"/>
        <v>294.16047686546483</v>
      </c>
      <c r="AI65" s="75">
        <f>PXIL!K65</f>
        <v>0</v>
      </c>
      <c r="AJ65" s="75">
        <f>PXIL!Q65</f>
        <v>0</v>
      </c>
      <c r="AK65" s="75">
        <f>RTM_IEX!K65</f>
        <v>43.33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81.849999999999994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1.1907000000000001</v>
      </c>
      <c r="E66">
        <f>GT_NG!S66</f>
        <v>1.5630214917825538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19.41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114.15841373270625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11.32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24.07</v>
      </c>
      <c r="AB66" s="117">
        <f>-STOA!Q66</f>
        <v>0</v>
      </c>
      <c r="AC66">
        <f t="shared" si="0"/>
        <v>2.6126507899755014</v>
      </c>
      <c r="AD66">
        <f t="shared" si="1"/>
        <v>294.27948443451334</v>
      </c>
      <c r="AE66">
        <f>'IDT-1'!E66</f>
        <v>0</v>
      </c>
      <c r="AF66" s="26"/>
      <c r="AG66">
        <f t="shared" si="2"/>
        <v>294.27948443451334</v>
      </c>
      <c r="AI66" s="75">
        <f>PXIL!K66</f>
        <v>0</v>
      </c>
      <c r="AJ66" s="75">
        <f>PXIL!Q66</f>
        <v>0</v>
      </c>
      <c r="AK66" s="75">
        <f>RTM_IEX!K66</f>
        <v>43.33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81.849999999999994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1.1907000000000001</v>
      </c>
      <c r="E67">
        <f>GT_NG!S67</f>
        <v>0.87600628930817603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18</v>
      </c>
      <c r="J67">
        <f>Bawana_RLNG!S67</f>
        <v>0</v>
      </c>
      <c r="K67">
        <f>Bawana_Spot!S67</f>
        <v>2.1890878800499789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114.21089863172659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11.32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2.5121948966495458</v>
      </c>
      <c r="AD67">
        <f t="shared" si="1"/>
        <v>282.96449790443523</v>
      </c>
      <c r="AE67">
        <f>'IDT-1'!E67</f>
        <v>0</v>
      </c>
      <c r="AF67" s="26"/>
      <c r="AG67">
        <f t="shared" si="2"/>
        <v>282.96449790443523</v>
      </c>
      <c r="AI67" s="75">
        <f>PXIL!K67</f>
        <v>0</v>
      </c>
      <c r="AJ67" s="75">
        <f>PXIL!Q67</f>
        <v>0</v>
      </c>
      <c r="AK67" s="75">
        <f>RTM_IEX!K67</f>
        <v>43.33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94.36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1.1907000000000001</v>
      </c>
      <c r="E68">
        <f>GT_NG!S68</f>
        <v>0.87600628930817603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18</v>
      </c>
      <c r="J68">
        <f>Bawana_RLNG!S68</f>
        <v>0</v>
      </c>
      <c r="K68">
        <f>Bawana_Spot!S68</f>
        <v>2.1890878800499789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114.30146321479121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11.32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2.5129918649805143</v>
      </c>
      <c r="AD68">
        <f t="shared" ref="AD68:AD98" si="4">SUM(B68:AB68,AI68:AR68)-AC68</f>
        <v>283.05426551916884</v>
      </c>
      <c r="AE68">
        <f>'IDT-1'!E68</f>
        <v>0</v>
      </c>
      <c r="AF68" s="26"/>
      <c r="AG68">
        <f t="shared" ref="AG68:AG98" si="5">SUM(AD68:AF68)+AT68</f>
        <v>283.05426551916884</v>
      </c>
      <c r="AI68" s="75">
        <f>PXIL!K68</f>
        <v>0</v>
      </c>
      <c r="AJ68" s="75">
        <f>PXIL!Q68</f>
        <v>0</v>
      </c>
      <c r="AK68" s="75">
        <f>RTM_IEX!K68</f>
        <v>43.33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94.36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1.1907000000000001</v>
      </c>
      <c r="E69">
        <f>GT_NG!S69</f>
        <v>0.87600628930817603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17.159304897314378</v>
      </c>
      <c r="J69">
        <f>Bawana_RLNG!S69</f>
        <v>0</v>
      </c>
      <c r="K69">
        <f>Bawana_Spot!S69</f>
        <v>2.1890878800499789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115.09178269022256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11.32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2.5125485594606767</v>
      </c>
      <c r="AD69">
        <f t="shared" si="4"/>
        <v>283.00433319743439</v>
      </c>
      <c r="AE69">
        <f>'IDT-1'!E69</f>
        <v>0</v>
      </c>
      <c r="AF69" s="26"/>
      <c r="AG69">
        <f t="shared" si="5"/>
        <v>283.00433319743439</v>
      </c>
      <c r="AI69" s="75">
        <f>PXIL!K69</f>
        <v>0</v>
      </c>
      <c r="AJ69" s="75">
        <f>PXIL!Q69</f>
        <v>0</v>
      </c>
      <c r="AK69" s="75">
        <f>RTM_IEX!K69</f>
        <v>43.33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94.36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1.1907000000000001</v>
      </c>
      <c r="E70">
        <f>GT_NG!S70</f>
        <v>0.94520289399182122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17.159304897314378</v>
      </c>
      <c r="J70">
        <f>Bawana_RLNG!S70</f>
        <v>0</v>
      </c>
      <c r="K70">
        <f>Bawana_Spot!S70</f>
        <v>2.1890878800499789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115.09552969022256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11.32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2.4454304631818928</v>
      </c>
      <c r="AD70">
        <f t="shared" si="4"/>
        <v>275.44439489839681</v>
      </c>
      <c r="AE70">
        <f>'IDT-1'!E70</f>
        <v>0</v>
      </c>
      <c r="AF70" s="26"/>
      <c r="AG70">
        <f t="shared" si="5"/>
        <v>275.44439489839681</v>
      </c>
      <c r="AI70" s="75">
        <f>PXIL!K70</f>
        <v>0</v>
      </c>
      <c r="AJ70" s="75">
        <f>PXIL!Q70</f>
        <v>0</v>
      </c>
      <c r="AK70" s="75">
        <f>RTM_IEX!K70</f>
        <v>43.33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86.66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1.1907000000000001</v>
      </c>
      <c r="E71">
        <f>GT_NG!S71</f>
        <v>0.94520289399182122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17.159304897314378</v>
      </c>
      <c r="J71">
        <f>Bawana_RLNG!S71</f>
        <v>0</v>
      </c>
      <c r="K71">
        <f>Bawana_Spot!S71</f>
        <v>2.1890878800499789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115.52530947127043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11.32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2.3645565252551144</v>
      </c>
      <c r="AD71">
        <f t="shared" si="4"/>
        <v>266.33504861737151</v>
      </c>
      <c r="AE71">
        <f>'IDT-1'!E71</f>
        <v>0</v>
      </c>
      <c r="AF71" s="26"/>
      <c r="AG71">
        <f t="shared" si="5"/>
        <v>266.33504861737151</v>
      </c>
      <c r="AI71" s="75">
        <f>PXIL!K71</f>
        <v>0</v>
      </c>
      <c r="AJ71" s="75">
        <f>PXIL!Q71</f>
        <v>0</v>
      </c>
      <c r="AK71" s="75">
        <f>RTM_IEX!K71</f>
        <v>38.520000000000003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81.849999999999994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1.1907000000000001</v>
      </c>
      <c r="E72">
        <f>GT_NG!S72</f>
        <v>0.94520289399182122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17.159304897314378</v>
      </c>
      <c r="J72">
        <f>Bawana_RLNG!S72</f>
        <v>0</v>
      </c>
      <c r="K72">
        <f>Bawana_Spot!S72</f>
        <v>2.1890878800499789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115.53530947127044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11.32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2.2798125252551142</v>
      </c>
      <c r="AD72">
        <f t="shared" si="4"/>
        <v>256.78979261737152</v>
      </c>
      <c r="AE72">
        <f>'IDT-1'!E72</f>
        <v>0</v>
      </c>
      <c r="AF72" s="26"/>
      <c r="AG72">
        <f t="shared" si="5"/>
        <v>256.78979261737152</v>
      </c>
      <c r="AI72" s="75">
        <f>PXIL!K72</f>
        <v>0</v>
      </c>
      <c r="AJ72" s="75">
        <f>PXIL!Q72</f>
        <v>0</v>
      </c>
      <c r="AK72" s="75">
        <f>RTM_IEX!K72</f>
        <v>33.700000000000003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77.03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1.1907000000000001</v>
      </c>
      <c r="E73">
        <f>GT_NG!S73</f>
        <v>0.87600628930817603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17.159304897314378</v>
      </c>
      <c r="J73">
        <f>Bawana_RLNG!S73</f>
        <v>0</v>
      </c>
      <c r="K73">
        <f>Bawana_Spot!S73</f>
        <v>2.1890878800499789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117.1673718614072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11.32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2.1069177441671019</v>
      </c>
      <c r="AD73">
        <f t="shared" si="4"/>
        <v>237.31555318391264</v>
      </c>
      <c r="AE73">
        <f>'IDT-1'!E73</f>
        <v>0</v>
      </c>
      <c r="AF73" s="26"/>
      <c r="AG73">
        <f t="shared" si="5"/>
        <v>237.31555318391264</v>
      </c>
      <c r="AI73" s="75">
        <f>PXIL!K73</f>
        <v>0</v>
      </c>
      <c r="AJ73" s="75">
        <f>PXIL!Q73</f>
        <v>0</v>
      </c>
      <c r="AK73" s="75">
        <f>RTM_IEX!K73</f>
        <v>57.77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31.75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1.1907000000000001</v>
      </c>
      <c r="E74">
        <f>GT_NG!S74</f>
        <v>0.87600628930817603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17.159304897314378</v>
      </c>
      <c r="J74">
        <f>Bawana_RLNG!S74</f>
        <v>0</v>
      </c>
      <c r="K74">
        <f>Bawana_Spot!S74</f>
        <v>2.1890878800499789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119.05412795698096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11.32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2.027601197808151</v>
      </c>
      <c r="AD74">
        <f t="shared" si="4"/>
        <v>228.38162582584536</v>
      </c>
      <c r="AE74">
        <f>'IDT-1'!E74</f>
        <v>0</v>
      </c>
      <c r="AF74" s="26"/>
      <c r="AG74">
        <f t="shared" si="5"/>
        <v>228.38162582584536</v>
      </c>
      <c r="AI74" s="75">
        <f>PXIL!K74</f>
        <v>0</v>
      </c>
      <c r="AJ74" s="75">
        <f>PXIL!Q74</f>
        <v>0</v>
      </c>
      <c r="AK74" s="75">
        <f>RTM_IEX!K74</f>
        <v>57.78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20.84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1.1907000000000001</v>
      </c>
      <c r="E75">
        <f>GT_NG!S75</f>
        <v>0.88440251572327033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17.440000000000005</v>
      </c>
      <c r="J75">
        <f>Bawana_RLNG!S75</f>
        <v>0</v>
      </c>
      <c r="K75">
        <f>Bawana_Spot!S75</f>
        <v>2.1890878800499789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120.6665838486602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11.32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1.9541348133510144</v>
      </c>
      <c r="AD75">
        <f t="shared" si="4"/>
        <v>220.10663943108241</v>
      </c>
      <c r="AE75">
        <f>'IDT-1'!E75</f>
        <v>0</v>
      </c>
      <c r="AF75" s="26"/>
      <c r="AG75">
        <f t="shared" si="5"/>
        <v>220.10663943108241</v>
      </c>
      <c r="AI75" s="75">
        <f>PXIL!K75</f>
        <v>0</v>
      </c>
      <c r="AJ75" s="75">
        <f>PXIL!Q75</f>
        <v>0</v>
      </c>
      <c r="AK75" s="75">
        <f>RTM_IEX!K75</f>
        <v>52.39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15.98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1.1907000000000001</v>
      </c>
      <c r="E76">
        <f>GT_NG!S76</f>
        <v>0.88440251572327033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17.440000000000005</v>
      </c>
      <c r="J76">
        <f>Bawana_RLNG!S76</f>
        <v>0</v>
      </c>
      <c r="K76">
        <f>Bawana_Spot!S76</f>
        <v>2.1890878800499789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125.8798679342411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11.32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1.8768117133041264</v>
      </c>
      <c r="AD76">
        <f t="shared" si="4"/>
        <v>211.39724661671022</v>
      </c>
      <c r="AE76">
        <f>'IDT-1'!E76</f>
        <v>0</v>
      </c>
      <c r="AF76" s="26"/>
      <c r="AG76">
        <f t="shared" si="5"/>
        <v>211.39724661671022</v>
      </c>
      <c r="AI76" s="75">
        <f>PXIL!K76</f>
        <v>0</v>
      </c>
      <c r="AJ76" s="75">
        <f>PXIL!Q76</f>
        <v>0</v>
      </c>
      <c r="AK76" s="75">
        <f>RTM_IEX!K76</f>
        <v>33.82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20.55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1.1907000000000001</v>
      </c>
      <c r="E77">
        <f>GT_NG!S77</f>
        <v>0.88440251572327033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17.440000000000005</v>
      </c>
      <c r="J77">
        <f>Bawana_RLNG!S77</f>
        <v>0</v>
      </c>
      <c r="K77">
        <f>Bawana_Spot!S77</f>
        <v>2.1890878800499789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131.70630959901919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11.32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1.7127483999541735</v>
      </c>
      <c r="AD77">
        <f t="shared" si="4"/>
        <v>192.91775159483828</v>
      </c>
      <c r="AE77">
        <f>'IDT-1'!E77</f>
        <v>0</v>
      </c>
      <c r="AF77" s="26"/>
      <c r="AG77">
        <f t="shared" si="5"/>
        <v>192.91775159483828</v>
      </c>
      <c r="AI77" s="75">
        <f>PXIL!K77</f>
        <v>0</v>
      </c>
      <c r="AJ77" s="75">
        <f>PXIL!Q77</f>
        <v>0</v>
      </c>
      <c r="AK77" s="75">
        <f>RTM_IEX!K77</f>
        <v>25.49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4.41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1.1907000000000001</v>
      </c>
      <c r="E78">
        <f>GT_NG!S78</f>
        <v>0.88440251572327033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17.440000000000005</v>
      </c>
      <c r="J78">
        <f>Bawana_RLNG!S78</f>
        <v>0</v>
      </c>
      <c r="K78">
        <f>Bawana_Spot!S78</f>
        <v>2.1890878800499789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134.97437074765966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11.32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1.6268433380622096</v>
      </c>
      <c r="AD78">
        <f t="shared" si="4"/>
        <v>183.24171780537071</v>
      </c>
      <c r="AE78">
        <f>'IDT-1'!E78</f>
        <v>0</v>
      </c>
      <c r="AF78" s="26"/>
      <c r="AG78">
        <f t="shared" si="5"/>
        <v>183.24171780537071</v>
      </c>
      <c r="AI78" s="75">
        <f>PXIL!K78</f>
        <v>0</v>
      </c>
      <c r="AJ78" s="75">
        <f>PXIL!Q78</f>
        <v>0</v>
      </c>
      <c r="AK78" s="75">
        <f>RTM_IEX!K78</f>
        <v>13.46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3.41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1.1907000000000001</v>
      </c>
      <c r="E79">
        <f>GT_NG!S79</f>
        <v>1.5780025284450063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17.440000000000005</v>
      </c>
      <c r="J79">
        <f>Bawana_RLNG!S79</f>
        <v>0</v>
      </c>
      <c r="K79">
        <f>Bawana_Spot!S79</f>
        <v>2.1890878800499789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135.5105486167368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11.32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1.5434173834220397</v>
      </c>
      <c r="AD79">
        <f t="shared" si="4"/>
        <v>173.84492164180972</v>
      </c>
      <c r="AE79">
        <f>'IDT-1'!E79</f>
        <v>0</v>
      </c>
      <c r="AF79" s="26"/>
      <c r="AG79">
        <f t="shared" si="5"/>
        <v>173.84492164180972</v>
      </c>
      <c r="AI79" s="75">
        <f>PXIL!K79</f>
        <v>0</v>
      </c>
      <c r="AJ79" s="75">
        <f>PXIL!Q79</f>
        <v>0</v>
      </c>
      <c r="AK79" s="75">
        <f>RTM_IEX!K79</f>
        <v>3.29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2.87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1.1907000000000001</v>
      </c>
      <c r="E80">
        <f>GT_NG!S80</f>
        <v>1.5780025284450063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17.440000000000005</v>
      </c>
      <c r="J80">
        <f>Bawana_RLNG!S80</f>
        <v>0</v>
      </c>
      <c r="K80">
        <f>Bawana_Spot!S80</f>
        <v>2.1890878800499789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136.07570573847096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11.32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1.5350147660933002</v>
      </c>
      <c r="AD80">
        <f t="shared" si="4"/>
        <v>172.89848138087262</v>
      </c>
      <c r="AE80">
        <f>'IDT-1'!E80</f>
        <v>0</v>
      </c>
      <c r="AF80" s="26"/>
      <c r="AG80">
        <f t="shared" si="5"/>
        <v>172.89848138087262</v>
      </c>
      <c r="AI80" s="75">
        <f>PXIL!K80</f>
        <v>0</v>
      </c>
      <c r="AJ80" s="75">
        <f>PXIL!Q80</f>
        <v>0</v>
      </c>
      <c r="AK80" s="75">
        <f>RTM_IEX!K80</f>
        <v>2.97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1.67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1.2879000000000003</v>
      </c>
      <c r="E81">
        <f>GT_NG!S81</f>
        <v>1.5780025284450063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17.439302260452095</v>
      </c>
      <c r="J81">
        <f>Bawana_RLNG!S81</f>
        <v>0</v>
      </c>
      <c r="K81">
        <f>Bawana_Spot!S81</f>
        <v>8.76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136.92706551671807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11.32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1.5957239786894135</v>
      </c>
      <c r="AD81">
        <f t="shared" si="4"/>
        <v>179.73654632692575</v>
      </c>
      <c r="AE81">
        <f>'IDT-1'!E81</f>
        <v>0</v>
      </c>
      <c r="AF81" s="26"/>
      <c r="AG81">
        <f t="shared" si="5"/>
        <v>179.73654632692575</v>
      </c>
      <c r="AI81" s="75">
        <f>PXIL!K81</f>
        <v>0</v>
      </c>
      <c r="AJ81" s="75">
        <f>PXIL!Q81</f>
        <v>0</v>
      </c>
      <c r="AK81" s="75">
        <f>RTM_IEX!K81</f>
        <v>2.31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1.71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1.2879000000000003</v>
      </c>
      <c r="E82">
        <f>GT_NG!S82</f>
        <v>1.7095093882495456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17.439302260452095</v>
      </c>
      <c r="J82">
        <f>Bawana_RLNG!S82</f>
        <v>0</v>
      </c>
      <c r="K82">
        <f>Bawana_Spot!S82</f>
        <v>11.680000000000001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136.92706551671807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11.32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1.6127212390556935</v>
      </c>
      <c r="AD82">
        <f t="shared" si="4"/>
        <v>181.65105592636399</v>
      </c>
      <c r="AE82">
        <f>'IDT-1'!E82</f>
        <v>0</v>
      </c>
      <c r="AF82" s="26"/>
      <c r="AG82">
        <f t="shared" si="5"/>
        <v>181.65105592636399</v>
      </c>
      <c r="AI82" s="75">
        <f>PXIL!K82</f>
        <v>0</v>
      </c>
      <c r="AJ82" s="75">
        <f>PXIL!Q82</f>
        <v>0</v>
      </c>
      <c r="AK82" s="75">
        <f>RTM_IEX!K82</f>
        <v>1.76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1.1399999999999999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1.2879000000000003</v>
      </c>
      <c r="E83">
        <f>GT_NG!S83</f>
        <v>1.7095093882495456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17.439302260452095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135.24934107125313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11.32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1.4898932639356022</v>
      </c>
      <c r="AD83">
        <f t="shared" si="4"/>
        <v>167.81615945601914</v>
      </c>
      <c r="AE83">
        <f>'IDT-1'!E83</f>
        <v>0</v>
      </c>
      <c r="AF83" s="26"/>
      <c r="AG83">
        <f t="shared" si="5"/>
        <v>167.81615945601914</v>
      </c>
      <c r="AI83" s="75">
        <f>PXIL!K83</f>
        <v>0</v>
      </c>
      <c r="AJ83" s="75">
        <f>PXIL!Q83</f>
        <v>0</v>
      </c>
      <c r="AK83" s="75">
        <f>RTM_IEX!K83</f>
        <v>0.95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1.35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1.2879000000000003</v>
      </c>
      <c r="E84">
        <f>GT_NG!S84</f>
        <v>1.7095093882495456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17.439302260452095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134.85951030804989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11.32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1.4758147532194137</v>
      </c>
      <c r="AD84">
        <f t="shared" si="4"/>
        <v>166.23040720353211</v>
      </c>
      <c r="AE84">
        <f>'IDT-1'!E84</f>
        <v>0</v>
      </c>
      <c r="AF84" s="26"/>
      <c r="AG84">
        <f t="shared" si="5"/>
        <v>166.23040720353211</v>
      </c>
      <c r="AI84" s="75">
        <f>PXIL!K84</f>
        <v>0</v>
      </c>
      <c r="AJ84" s="75">
        <f>PXIL!Q84</f>
        <v>0</v>
      </c>
      <c r="AK84" s="75">
        <f>RTM_IEX!K84</f>
        <v>1.0900000000000001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1.2879000000000003</v>
      </c>
      <c r="E85">
        <f>GT_NG!S85</f>
        <v>1.7095093882495456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17.439302260452095</v>
      </c>
      <c r="J85">
        <f>Bawana_RLNG!S85</f>
        <v>0</v>
      </c>
      <c r="K85">
        <f>Bawana_Spot!S85</f>
        <v>6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133.01236354508083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11.32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1.5113038617052859</v>
      </c>
      <c r="AD85">
        <f t="shared" si="4"/>
        <v>170.2277713320772</v>
      </c>
      <c r="AE85">
        <f>'IDT-1'!E85</f>
        <v>0</v>
      </c>
      <c r="AF85" s="26"/>
      <c r="AG85">
        <f t="shared" si="5"/>
        <v>170.2277713320772</v>
      </c>
      <c r="AI85" s="75">
        <f>PXIL!K85</f>
        <v>0</v>
      </c>
      <c r="AJ85" s="75">
        <f>PXIL!Q85</f>
        <v>0</v>
      </c>
      <c r="AK85" s="75">
        <f>RTM_IEX!K85</f>
        <v>0.97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1.2879000000000003</v>
      </c>
      <c r="E86">
        <f>GT_NG!S86</f>
        <v>1.7095093882495456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17.439302260452095</v>
      </c>
      <c r="J86">
        <f>Bawana_RLNG!S86</f>
        <v>0</v>
      </c>
      <c r="K86">
        <f>Bawana_Spot!S86</f>
        <v>6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129.55346324653868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11.32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1.480513539078115</v>
      </c>
      <c r="AD86">
        <f t="shared" si="4"/>
        <v>166.75966135616221</v>
      </c>
      <c r="AE86">
        <f>'IDT-1'!E86</f>
        <v>0</v>
      </c>
      <c r="AF86" s="26"/>
      <c r="AG86">
        <f t="shared" si="5"/>
        <v>166.75966135616221</v>
      </c>
      <c r="AI86" s="75">
        <f>PXIL!K86</f>
        <v>0</v>
      </c>
      <c r="AJ86" s="75">
        <f>PXIL!Q86</f>
        <v>0</v>
      </c>
      <c r="AK86" s="75">
        <f>RTM_IEX!K86</f>
        <v>0.93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1.2879000000000003</v>
      </c>
      <c r="E87">
        <f>GT_NG!S87</f>
        <v>1.7095093882495456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17.720000000000002</v>
      </c>
      <c r="J87">
        <f>Bawana_RLNG!S87</f>
        <v>0</v>
      </c>
      <c r="K87">
        <f>Bawana_Spot!S87</f>
        <v>9.5399999999999991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127.66475218232253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11.32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1.4958430218210346</v>
      </c>
      <c r="AD87">
        <f t="shared" si="4"/>
        <v>168.48631854875106</v>
      </c>
      <c r="AE87">
        <f>'IDT-1'!E87</f>
        <v>0</v>
      </c>
      <c r="AF87" s="26"/>
      <c r="AG87">
        <f t="shared" si="5"/>
        <v>168.48631854875106</v>
      </c>
      <c r="AI87" s="75">
        <f>PXIL!K87</f>
        <v>0</v>
      </c>
      <c r="AJ87" s="75">
        <f>PXIL!Q87</f>
        <v>0</v>
      </c>
      <c r="AK87" s="75">
        <f>RTM_IEX!K87</f>
        <v>0.74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1.2879000000000003</v>
      </c>
      <c r="E88">
        <f>GT_NG!S88</f>
        <v>1.7095093882495456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17.720000000000002</v>
      </c>
      <c r="J88">
        <f>Bawana_RLNG!S88</f>
        <v>0</v>
      </c>
      <c r="K88">
        <f>Bawana_Spot!S88</f>
        <v>9.5399999999999991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126.38203857474029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11.32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1.4840271420743105</v>
      </c>
      <c r="AD88">
        <f t="shared" si="4"/>
        <v>167.15542082091554</v>
      </c>
      <c r="AE88">
        <f>'IDT-1'!E88</f>
        <v>0</v>
      </c>
      <c r="AF88" s="26"/>
      <c r="AG88">
        <f t="shared" si="5"/>
        <v>167.15542082091554</v>
      </c>
      <c r="AI88" s="75">
        <f>PXIL!K88</f>
        <v>0</v>
      </c>
      <c r="AJ88" s="75">
        <f>PXIL!Q88</f>
        <v>0</v>
      </c>
      <c r="AK88" s="75">
        <f>RTM_IEX!K88</f>
        <v>0.68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1.2879000000000003</v>
      </c>
      <c r="E89">
        <f>GT_NG!S89</f>
        <v>1.7095093882495456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17.720000000000002</v>
      </c>
      <c r="J89">
        <f>Bawana_RLNG!S89</f>
        <v>0</v>
      </c>
      <c r="K89">
        <f>Bawana_Spot!S89</f>
        <v>9.5399999999999991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126.52911766170706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11.32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1.4844414380396183</v>
      </c>
      <c r="AD89">
        <f t="shared" si="4"/>
        <v>167.202085611917</v>
      </c>
      <c r="AE89">
        <f>'IDT-1'!E89</f>
        <v>0</v>
      </c>
      <c r="AF89" s="26"/>
      <c r="AG89">
        <f t="shared" si="5"/>
        <v>167.202085611917</v>
      </c>
      <c r="AI89" s="75">
        <f>PXIL!K89</f>
        <v>0</v>
      </c>
      <c r="AJ89" s="75">
        <f>PXIL!Q89</f>
        <v>0</v>
      </c>
      <c r="AK89" s="75">
        <f>RTM_IEX!K89</f>
        <v>0.57999999999999996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1.2879000000000003</v>
      </c>
      <c r="E90">
        <f>GT_NG!S90</f>
        <v>1.7095093882495456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17.720000000000002</v>
      </c>
      <c r="J90">
        <f>Bawana_RLNG!S90</f>
        <v>0</v>
      </c>
      <c r="K90">
        <f>Bawana_Spot!S90</f>
        <v>9.5399999999999991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128.00330416889085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11.32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1.4974142793028355</v>
      </c>
      <c r="AD90">
        <f t="shared" si="4"/>
        <v>168.66329927783758</v>
      </c>
      <c r="AE90">
        <f>'IDT-1'!E90</f>
        <v>0</v>
      </c>
      <c r="AF90" s="26"/>
      <c r="AG90">
        <f t="shared" si="5"/>
        <v>168.66329927783758</v>
      </c>
      <c r="AI90" s="75">
        <f>PXIL!K90</f>
        <v>0</v>
      </c>
      <c r="AJ90" s="75">
        <f>PXIL!Q90</f>
        <v>0</v>
      </c>
      <c r="AK90" s="75">
        <f>RTM_IEX!K90</f>
        <v>0.57999999999999996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1.2879000000000003</v>
      </c>
      <c r="E91">
        <f>GT_NG!S91</f>
        <v>1.7751482799525504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17.720000000000002</v>
      </c>
      <c r="J91">
        <f>Bawana_RLNG!S91</f>
        <v>0</v>
      </c>
      <c r="K91">
        <f>Bawana_Spot!S91</f>
        <v>9.5399999999999991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132.80331695956005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11.32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1.540408014107711</v>
      </c>
      <c r="AD91">
        <f t="shared" si="4"/>
        <v>173.5059572254049</v>
      </c>
      <c r="AE91">
        <f>'IDT-1'!E91</f>
        <v>0</v>
      </c>
      <c r="AF91" s="26"/>
      <c r="AG91">
        <f t="shared" si="5"/>
        <v>173.5059572254049</v>
      </c>
      <c r="AI91" s="75">
        <f>PXIL!K91</f>
        <v>0</v>
      </c>
      <c r="AJ91" s="75">
        <f>PXIL!Q91</f>
        <v>0</v>
      </c>
      <c r="AK91" s="75">
        <f>RTM_IEX!K91</f>
        <v>0.6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1.2879000000000003</v>
      </c>
      <c r="E92">
        <f>GT_NG!S92</f>
        <v>1.7751482799525504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17.720000000000002</v>
      </c>
      <c r="J92">
        <f>Bawana_RLNG!S92</f>
        <v>0</v>
      </c>
      <c r="K92">
        <f>Bawana_Spot!S92</f>
        <v>9.5399999999999991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128.78260774251058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11.32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1.5047617729976754</v>
      </c>
      <c r="AD92">
        <f t="shared" si="4"/>
        <v>169.49089424946544</v>
      </c>
      <c r="AE92">
        <f>'IDT-1'!E92</f>
        <v>0</v>
      </c>
      <c r="AF92" s="26"/>
      <c r="AG92">
        <f t="shared" si="5"/>
        <v>169.49089424946544</v>
      </c>
      <c r="AI92" s="75">
        <f>PXIL!K92</f>
        <v>0</v>
      </c>
      <c r="AJ92" s="75">
        <f>PXIL!Q92</f>
        <v>0</v>
      </c>
      <c r="AK92" s="75">
        <f>RTM_IEX!K92</f>
        <v>0.56999999999999995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1.2879000000000003</v>
      </c>
      <c r="E93">
        <f>GT_NG!S93</f>
        <v>1.7751482799525504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17.720000000000002</v>
      </c>
      <c r="J93">
        <f>Bawana_RLNG!S93</f>
        <v>0</v>
      </c>
      <c r="K93">
        <f>Bawana_Spot!S93</f>
        <v>9.5400000000000009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129.74822214291422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11.32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1.5138751797212278</v>
      </c>
      <c r="AD93">
        <f t="shared" si="4"/>
        <v>170.51739524314553</v>
      </c>
      <c r="AE93">
        <f>'IDT-1'!E93</f>
        <v>0</v>
      </c>
      <c r="AF93" s="26"/>
      <c r="AG93">
        <f t="shared" si="5"/>
        <v>170.51739524314553</v>
      </c>
      <c r="AI93" s="75">
        <f>PXIL!K93</f>
        <v>0</v>
      </c>
      <c r="AJ93" s="75">
        <f>PXIL!Q93</f>
        <v>0</v>
      </c>
      <c r="AK93" s="75">
        <f>RTM_IEX!K93</f>
        <v>0.64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1.2879000000000003</v>
      </c>
      <c r="E94">
        <f>GT_NG!S94</f>
        <v>1.7751482799525504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17.720000000000002</v>
      </c>
      <c r="J94">
        <f>Bawana_RLNG!S94</f>
        <v>0</v>
      </c>
      <c r="K94">
        <f>Bawana_Spot!S94</f>
        <v>9.23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128.16753877429284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11.32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1.4971491660773595</v>
      </c>
      <c r="AD94">
        <f t="shared" si="4"/>
        <v>168.63343788816803</v>
      </c>
      <c r="AE94">
        <f>'IDT-1'!E94</f>
        <v>0</v>
      </c>
      <c r="AF94" s="26"/>
      <c r="AG94">
        <f t="shared" si="5"/>
        <v>168.63343788816803</v>
      </c>
      <c r="AI94" s="75">
        <f>PXIL!K94</f>
        <v>0</v>
      </c>
      <c r="AJ94" s="75">
        <f>PXIL!Q94</f>
        <v>0</v>
      </c>
      <c r="AK94" s="75">
        <f>RTM_IEX!K94</f>
        <v>0.63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1.2879000000000003</v>
      </c>
      <c r="E95">
        <f>GT_NG!S95</f>
        <v>1.7751482799525504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17.720000000000002</v>
      </c>
      <c r="J95">
        <f>Bawana_RLNG!S95</f>
        <v>0</v>
      </c>
      <c r="K95">
        <f>Bawana_Spot!S95</f>
        <v>9.23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126.72478713341474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11.32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1.4841009516376322</v>
      </c>
      <c r="AD95">
        <f t="shared" si="4"/>
        <v>167.16373446172966</v>
      </c>
      <c r="AE95">
        <f>'IDT-1'!E95</f>
        <v>0</v>
      </c>
      <c r="AF95" s="26"/>
      <c r="AG95">
        <f t="shared" si="5"/>
        <v>167.16373446172966</v>
      </c>
      <c r="AI95" s="75">
        <f>PXIL!K95</f>
        <v>0</v>
      </c>
      <c r="AJ95" s="75">
        <f>PXIL!Q95</f>
        <v>0</v>
      </c>
      <c r="AK95" s="75">
        <f>RTM_IEX!K95</f>
        <v>0.59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1.2879000000000003</v>
      </c>
      <c r="E96">
        <f>GT_NG!S96</f>
        <v>1.7751482799525504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17.720000000000002</v>
      </c>
      <c r="J96">
        <f>Bawana_RLNG!S96</f>
        <v>0</v>
      </c>
      <c r="K96">
        <f>Bawana_Spot!S96</f>
        <v>9.23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125.21057981850105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11.32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1.4710399272663914</v>
      </c>
      <c r="AD96">
        <f t="shared" si="4"/>
        <v>165.6925881711872</v>
      </c>
      <c r="AE96">
        <f>'IDT-1'!E96</f>
        <v>0</v>
      </c>
      <c r="AF96" s="26"/>
      <c r="AG96">
        <f t="shared" si="5"/>
        <v>165.6925881711872</v>
      </c>
      <c r="AI96" s="75">
        <f>PXIL!K96</f>
        <v>0</v>
      </c>
      <c r="AJ96" s="75">
        <f>PXIL!Q96</f>
        <v>0</v>
      </c>
      <c r="AK96" s="75">
        <f>RTM_IEX!K96</f>
        <v>0.62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1.2879000000000003</v>
      </c>
      <c r="E97">
        <f>GT_NG!S97</f>
        <v>1.7751482799525504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17.720000000000002</v>
      </c>
      <c r="J97">
        <f>Bawana_RLNG!S97</f>
        <v>0</v>
      </c>
      <c r="K97">
        <f>Bawana_Spot!S97</f>
        <v>9.23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124.41367829156324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11.32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1.4634111938293388</v>
      </c>
      <c r="AD97">
        <f t="shared" si="4"/>
        <v>164.83331537768646</v>
      </c>
      <c r="AE97">
        <f>'IDT-1'!E97</f>
        <v>0</v>
      </c>
      <c r="AF97" s="26"/>
      <c r="AG97">
        <f t="shared" si="5"/>
        <v>164.83331537768646</v>
      </c>
      <c r="AI97" s="75">
        <f>PXIL!K97</f>
        <v>0</v>
      </c>
      <c r="AJ97" s="75">
        <f>PXIL!Q97</f>
        <v>0</v>
      </c>
      <c r="AK97" s="75">
        <f>RTM_IEX!K97</f>
        <v>0.55000000000000004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1.2879000000000003</v>
      </c>
      <c r="E98">
        <f>GT_NG!S98</f>
        <v>1.7751482799525504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17.720000000000002</v>
      </c>
      <c r="J98">
        <f>Bawana_RLNG!S98</f>
        <v>0</v>
      </c>
      <c r="K98">
        <f>Bawana_Spot!S98</f>
        <v>9.23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123.74824534556279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11.32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1.4580833839045351</v>
      </c>
      <c r="AD98">
        <f t="shared" si="4"/>
        <v>164.23321024161083</v>
      </c>
      <c r="AE98">
        <f>'IDT-1'!E98</f>
        <v>0</v>
      </c>
      <c r="AF98" s="26"/>
      <c r="AG98">
        <f t="shared" si="5"/>
        <v>164.23321024161083</v>
      </c>
      <c r="AI98" s="75">
        <f>PXIL!K98</f>
        <v>0</v>
      </c>
      <c r="AJ98" s="75">
        <f>PXIL!Q98</f>
        <v>0</v>
      </c>
      <c r="AK98" s="75">
        <f>RTM_IEX!K98</f>
        <v>0.61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3.7009695606314279E-2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0.44005654329513977</v>
      </c>
      <c r="J99">
        <f t="shared" si="6"/>
        <v>0</v>
      </c>
      <c r="K99">
        <f t="shared" si="6"/>
        <v>4.5444079153778967E-2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2.8258368733206756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0.27168000000000042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0.14442000000000002</v>
      </c>
      <c r="AB99" s="117">
        <f t="shared" si="6"/>
        <v>0</v>
      </c>
      <c r="AC99">
        <f t="shared" si="6"/>
        <v>4.3150840330064402E-2</v>
      </c>
      <c r="AD99">
        <f t="shared" si="6"/>
        <v>4.717221176045844</v>
      </c>
      <c r="AE99">
        <f t="shared" si="6"/>
        <v>0</v>
      </c>
      <c r="AG99">
        <f t="shared" si="6"/>
        <v>4.717221176045844</v>
      </c>
      <c r="AI99">
        <f t="shared" si="6"/>
        <v>0</v>
      </c>
      <c r="AJ99">
        <f t="shared" si="6"/>
        <v>0</v>
      </c>
      <c r="AK99">
        <f t="shared" si="6"/>
        <v>0.36048499999999994</v>
      </c>
      <c r="AL99">
        <f t="shared" si="6"/>
        <v>-7.1249999999999994E-2</v>
      </c>
      <c r="AM99">
        <f t="shared" si="6"/>
        <v>0</v>
      </c>
      <c r="AN99">
        <f t="shared" si="6"/>
        <v>0</v>
      </c>
      <c r="AO99">
        <f t="shared" si="6"/>
        <v>0.67661249999999995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21" activePane="bottomRight" state="frozen"/>
      <selection pane="topRight" activeCell="B1" sqref="B1"/>
      <selection pane="bottomLeft" activeCell="A3" sqref="A3"/>
      <selection pane="bottomRight" activeCell="V40" sqref="V40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220</v>
      </c>
      <c r="C1" t="s">
        <v>492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493</v>
      </c>
      <c r="Q1" s="220">
        <v>45034.980983796297</v>
      </c>
    </row>
    <row r="2" spans="1:17">
      <c r="A2" s="31">
        <v>45034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188">
        <v>47.978000000000002</v>
      </c>
      <c r="C3" s="188">
        <v>21.422999999999998</v>
      </c>
      <c r="D3" s="188">
        <v>25.873000000000001</v>
      </c>
      <c r="E3" s="188">
        <v>4.726</v>
      </c>
      <c r="F3" s="1">
        <v>0</v>
      </c>
      <c r="G3" s="1">
        <v>0</v>
      </c>
      <c r="H3">
        <f>SUM(B3:G3)</f>
        <v>100</v>
      </c>
      <c r="J3" s="26">
        <v>0</v>
      </c>
      <c r="L3" t="s">
        <v>489</v>
      </c>
    </row>
    <row r="4" spans="1:17">
      <c r="A4" t="s">
        <v>1</v>
      </c>
      <c r="B4" s="188">
        <v>47.978000000000002</v>
      </c>
      <c r="C4" s="188">
        <v>21.422999999999998</v>
      </c>
      <c r="D4" s="188">
        <v>25.873000000000001</v>
      </c>
      <c r="E4" s="188">
        <v>4.726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80"/>
      <c r="M4" s="80"/>
      <c r="N4" s="80"/>
      <c r="O4" s="80"/>
    </row>
    <row r="5" spans="1:17">
      <c r="A5" t="s">
        <v>2</v>
      </c>
      <c r="B5" s="188">
        <v>47.978000000000002</v>
      </c>
      <c r="C5" s="188">
        <v>21.422999999999998</v>
      </c>
      <c r="D5" s="188">
        <v>25.873000000000001</v>
      </c>
      <c r="E5" s="188">
        <v>4.726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178">
        <v>47.838000000000001</v>
      </c>
      <c r="C6" s="178">
        <v>21.556000000000001</v>
      </c>
      <c r="D6" s="178">
        <v>26.042000000000002</v>
      </c>
      <c r="E6" s="178">
        <v>4.5640000000000001</v>
      </c>
      <c r="F6" s="1">
        <v>0</v>
      </c>
      <c r="G6" s="1">
        <v>0</v>
      </c>
      <c r="H6">
        <f t="shared" si="0"/>
        <v>100</v>
      </c>
      <c r="J6" s="26">
        <v>3</v>
      </c>
      <c r="L6" t="s">
        <v>489</v>
      </c>
    </row>
    <row r="7" spans="1:17">
      <c r="A7" t="s">
        <v>4</v>
      </c>
      <c r="B7" s="178">
        <v>47.838000000000001</v>
      </c>
      <c r="C7" s="178">
        <v>21.556000000000001</v>
      </c>
      <c r="D7" s="178">
        <v>26.042000000000002</v>
      </c>
      <c r="E7" s="178">
        <v>4.5640000000000001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178">
        <v>47.838000000000001</v>
      </c>
      <c r="C8" s="178">
        <v>21.556000000000001</v>
      </c>
      <c r="D8" s="178">
        <v>26.042000000000002</v>
      </c>
      <c r="E8" s="178">
        <v>4.5640000000000001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188">
        <v>47.939100000000003</v>
      </c>
      <c r="C9" s="188">
        <v>21.449000000000002</v>
      </c>
      <c r="D9" s="188">
        <v>25.926400000000001</v>
      </c>
      <c r="E9" s="188">
        <v>4.6855000000000002</v>
      </c>
      <c r="F9" s="1">
        <v>0</v>
      </c>
      <c r="G9" s="1">
        <v>0</v>
      </c>
      <c r="H9">
        <f t="shared" si="0"/>
        <v>100.00000000000001</v>
      </c>
      <c r="J9" s="26">
        <v>6</v>
      </c>
      <c r="P9" s="70">
        <f>P8/100</f>
        <v>4.1799999999999997E-2</v>
      </c>
    </row>
    <row r="10" spans="1:17">
      <c r="A10" t="s">
        <v>11</v>
      </c>
      <c r="B10" s="188">
        <v>47.939100000000003</v>
      </c>
      <c r="C10" s="188">
        <v>21.449000000000002</v>
      </c>
      <c r="D10" s="188">
        <v>25.926400000000001</v>
      </c>
      <c r="E10" s="188">
        <v>4.6855000000000002</v>
      </c>
      <c r="F10" s="1">
        <v>0</v>
      </c>
      <c r="G10" s="1">
        <v>0</v>
      </c>
      <c r="H10">
        <f t="shared" si="0"/>
        <v>100.00000000000001</v>
      </c>
      <c r="J10" s="26">
        <v>7</v>
      </c>
      <c r="L10" t="s">
        <v>489</v>
      </c>
    </row>
    <row r="11" spans="1:17">
      <c r="A11" t="s">
        <v>12</v>
      </c>
      <c r="B11" s="188">
        <v>47.939100000000003</v>
      </c>
      <c r="C11" s="188">
        <v>21.449000000000002</v>
      </c>
      <c r="D11" s="188">
        <v>25.926400000000001</v>
      </c>
      <c r="E11" s="188">
        <v>4.6855000000000002</v>
      </c>
      <c r="F11" s="1">
        <v>0</v>
      </c>
      <c r="G11" s="1">
        <v>0</v>
      </c>
      <c r="H11">
        <f t="shared" si="0"/>
        <v>100.00000000000001</v>
      </c>
      <c r="J11" s="26">
        <v>8</v>
      </c>
    </row>
    <row r="12" spans="1:17">
      <c r="A12" t="s">
        <v>14</v>
      </c>
      <c r="B12" s="202">
        <v>74.569999999999993</v>
      </c>
      <c r="C12" s="202">
        <v>23.88</v>
      </c>
      <c r="D12" s="202">
        <v>1.36</v>
      </c>
      <c r="E12" s="202">
        <v>0.19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489</v>
      </c>
      <c r="M12" s="77"/>
    </row>
    <row r="13" spans="1:17">
      <c r="A13" t="s">
        <v>18</v>
      </c>
      <c r="B13" s="190">
        <v>2.87</v>
      </c>
      <c r="C13" s="190">
        <v>9.7799999999999994</v>
      </c>
      <c r="D13" s="190">
        <v>86.72</v>
      </c>
      <c r="E13" s="190">
        <v>0.63</v>
      </c>
      <c r="F13" s="1">
        <v>0</v>
      </c>
      <c r="G13" s="1">
        <v>0</v>
      </c>
      <c r="H13">
        <f t="shared" si="0"/>
        <v>100</v>
      </c>
      <c r="J13" s="26">
        <v>10</v>
      </c>
      <c r="L13" s="77" t="s">
        <v>489</v>
      </c>
      <c r="M13" s="154"/>
    </row>
    <row r="14" spans="1:17">
      <c r="A14" t="s">
        <v>27</v>
      </c>
      <c r="B14" s="189">
        <v>69.34</v>
      </c>
      <c r="C14" s="189">
        <v>0</v>
      </c>
      <c r="D14" s="189">
        <v>29.436</v>
      </c>
      <c r="E14" s="189">
        <v>1.224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189">
        <v>44.832000000000001</v>
      </c>
      <c r="C15" s="189">
        <v>24.503</v>
      </c>
      <c r="D15" s="189">
        <v>29.603000000000002</v>
      </c>
      <c r="E15" s="189">
        <v>1.0620000000000001</v>
      </c>
      <c r="F15" s="1">
        <v>0</v>
      </c>
      <c r="G15" s="1">
        <v>0</v>
      </c>
      <c r="H15">
        <f t="shared" si="0"/>
        <v>100.00000000000001</v>
      </c>
      <c r="J15" s="26">
        <v>12</v>
      </c>
    </row>
    <row r="16" spans="1:17">
      <c r="A16" t="s">
        <v>29</v>
      </c>
      <c r="B16" s="210">
        <v>59.652999999999999</v>
      </c>
      <c r="C16" s="210">
        <v>39.222000000000001</v>
      </c>
      <c r="D16" s="189">
        <v>0</v>
      </c>
      <c r="E16" s="210">
        <v>1.125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5">
      <c r="A17" t="s">
        <v>33</v>
      </c>
      <c r="B17" s="188">
        <v>22.446999999999999</v>
      </c>
      <c r="C17" s="188">
        <v>46.9</v>
      </c>
      <c r="D17" s="188">
        <v>29.033000000000001</v>
      </c>
      <c r="E17" s="188">
        <v>1.62</v>
      </c>
      <c r="F17" s="1">
        <v>0</v>
      </c>
      <c r="G17" s="1">
        <v>0</v>
      </c>
      <c r="H17">
        <f t="shared" si="0"/>
        <v>100</v>
      </c>
      <c r="J17" s="26">
        <v>14</v>
      </c>
      <c r="L17" t="s">
        <v>489</v>
      </c>
    </row>
    <row r="18" spans="1:15">
      <c r="A18" t="s">
        <v>38</v>
      </c>
      <c r="B18" s="201">
        <v>44.639000000000003</v>
      </c>
      <c r="C18" s="201">
        <v>24.692</v>
      </c>
      <c r="D18" s="201">
        <v>29.835000000000001</v>
      </c>
      <c r="E18" s="201">
        <v>0.83399999999999996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5">
      <c r="A19" t="s">
        <v>39</v>
      </c>
      <c r="B19" s="201">
        <v>45.048999999999999</v>
      </c>
      <c r="C19" s="201">
        <v>24.292000000000002</v>
      </c>
      <c r="D19" s="201">
        <v>29.341999999999999</v>
      </c>
      <c r="E19" s="201">
        <v>1.3169999999999999</v>
      </c>
      <c r="F19" s="1">
        <v>0</v>
      </c>
      <c r="G19" s="1">
        <v>0</v>
      </c>
      <c r="H19">
        <f t="shared" si="0"/>
        <v>100</v>
      </c>
      <c r="J19" s="26">
        <v>16</v>
      </c>
      <c r="L19" t="s">
        <v>489</v>
      </c>
    </row>
    <row r="20" spans="1:15">
      <c r="A20" t="s">
        <v>40</v>
      </c>
      <c r="B20" s="188">
        <v>44.828360305569568</v>
      </c>
      <c r="C20" s="188">
        <v>24.515734166587098</v>
      </c>
      <c r="D20" s="188">
        <v>29.596811341908687</v>
      </c>
      <c r="E20" s="188">
        <v>1.0590941859346392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5">
      <c r="A21" t="s">
        <v>41</v>
      </c>
      <c r="B21" s="188">
        <v>69.81628731113031</v>
      </c>
      <c r="C21" s="188">
        <v>0</v>
      </c>
      <c r="D21" s="188">
        <v>0</v>
      </c>
      <c r="E21" s="188">
        <v>30.183712688869694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5">
      <c r="A22" t="s">
        <v>31</v>
      </c>
      <c r="B22" s="179">
        <v>14.832000000000001</v>
      </c>
      <c r="C22" s="184">
        <v>54.488</v>
      </c>
      <c r="D22" s="184">
        <v>30.679999999999996</v>
      </c>
      <c r="E22" s="1">
        <v>0</v>
      </c>
      <c r="F22" s="1">
        <v>0</v>
      </c>
      <c r="G22" s="1">
        <v>0</v>
      </c>
      <c r="H22">
        <f t="shared" si="0"/>
        <v>99.999999999999986</v>
      </c>
      <c r="J22" s="26">
        <v>19</v>
      </c>
      <c r="L22" s="78" t="s">
        <v>489</v>
      </c>
      <c r="M22" s="78"/>
    </row>
    <row r="23" spans="1:15">
      <c r="A23" t="s">
        <v>17</v>
      </c>
      <c r="B23" s="188">
        <v>43.920863309352526</v>
      </c>
      <c r="C23" s="188">
        <v>25.39568345323741</v>
      </c>
      <c r="D23" s="188">
        <v>30.683453237410074</v>
      </c>
      <c r="E23" s="188">
        <v>0</v>
      </c>
      <c r="F23" s="188">
        <v>0</v>
      </c>
      <c r="G23" s="188">
        <v>0</v>
      </c>
      <c r="H23" s="78">
        <f t="shared" si="0"/>
        <v>100.00000000000001</v>
      </c>
      <c r="I23" s="78"/>
      <c r="J23" s="211">
        <v>20</v>
      </c>
      <c r="K23" s="78"/>
      <c r="L23" s="78"/>
      <c r="M23" s="78"/>
      <c r="N23" s="78"/>
      <c r="O23" s="78"/>
    </row>
    <row r="24" spans="1:15">
      <c r="A24" t="s">
        <v>19</v>
      </c>
      <c r="B24" s="212">
        <v>43.920863309352526</v>
      </c>
      <c r="C24" s="212">
        <v>25.39568345323741</v>
      </c>
      <c r="D24" s="212">
        <v>30.683453237410074</v>
      </c>
      <c r="E24" s="212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5">
      <c r="A25" t="s">
        <v>20</v>
      </c>
      <c r="B25" s="212">
        <v>43.920863309352526</v>
      </c>
      <c r="C25" s="212">
        <v>25.39568345323741</v>
      </c>
      <c r="D25" s="212">
        <v>30.683453237410074</v>
      </c>
      <c r="E25" s="212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5">
      <c r="A26" t="s">
        <v>13</v>
      </c>
      <c r="B26" s="212">
        <v>73.98</v>
      </c>
      <c r="C26" s="212">
        <v>8.17</v>
      </c>
      <c r="D26" s="212">
        <v>1.32</v>
      </c>
      <c r="E26" s="212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5">
      <c r="A27" t="s">
        <v>6</v>
      </c>
      <c r="B27" s="212">
        <v>43.92</v>
      </c>
      <c r="C27" s="212">
        <v>25.4</v>
      </c>
      <c r="D27" s="212">
        <v>30.68</v>
      </c>
      <c r="E27" s="212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5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5">
      <c r="A29" t="s">
        <v>8</v>
      </c>
      <c r="B29" s="188">
        <v>47.773367718262193</v>
      </c>
      <c r="C29" s="188">
        <v>21.618272637447141</v>
      </c>
      <c r="D29" s="188">
        <v>26.113034579787005</v>
      </c>
      <c r="E29" s="188">
        <v>4.4953250645036649</v>
      </c>
      <c r="F29" s="1">
        <v>0</v>
      </c>
      <c r="G29" s="1">
        <v>0</v>
      </c>
      <c r="H29">
        <f t="shared" si="0"/>
        <v>100.00000000000001</v>
      </c>
      <c r="J29" s="26">
        <v>26</v>
      </c>
      <c r="L29" s="78" t="s">
        <v>489</v>
      </c>
    </row>
    <row r="30" spans="1:15">
      <c r="A30" t="s">
        <v>9</v>
      </c>
      <c r="B30" s="188">
        <v>47.351177329803363</v>
      </c>
      <c r="C30" s="188">
        <v>22.033129883427101</v>
      </c>
      <c r="D30" s="188">
        <v>26.618255551808808</v>
      </c>
      <c r="E30" s="188">
        <v>3.9974372349607461</v>
      </c>
      <c r="F30" s="1">
        <v>0</v>
      </c>
      <c r="G30" s="1">
        <v>0</v>
      </c>
      <c r="H30">
        <f t="shared" si="0"/>
        <v>100.00000000000001</v>
      </c>
      <c r="J30" s="26">
        <v>27</v>
      </c>
      <c r="L30" s="78" t="s">
        <v>489</v>
      </c>
    </row>
    <row r="31" spans="1:15">
      <c r="A31" t="s">
        <v>15</v>
      </c>
      <c r="B31" s="189">
        <v>47.243008184627371</v>
      </c>
      <c r="C31" s="189">
        <v>22.139519623236186</v>
      </c>
      <c r="D31" s="189">
        <v>26.745595538890093</v>
      </c>
      <c r="E31" s="189">
        <v>3.8718766532463564</v>
      </c>
      <c r="F31" s="1">
        <v>0</v>
      </c>
      <c r="G31" s="1">
        <v>0</v>
      </c>
      <c r="H31">
        <f t="shared" si="0"/>
        <v>100.00000000000001</v>
      </c>
      <c r="J31" s="26">
        <v>28</v>
      </c>
      <c r="L31" s="78" t="s">
        <v>489</v>
      </c>
    </row>
    <row r="32" spans="1:15">
      <c r="A32" t="s">
        <v>16</v>
      </c>
      <c r="B32" s="189">
        <v>47.327775467772653</v>
      </c>
      <c r="C32" s="189">
        <v>22.059176397398733</v>
      </c>
      <c r="D32" s="189">
        <v>26.641582786180244</v>
      </c>
      <c r="E32" s="189">
        <v>3.9714653486483624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2">
      <c r="A33" t="s">
        <v>21</v>
      </c>
      <c r="B33" s="188">
        <v>69.377570005560457</v>
      </c>
      <c r="C33" s="188">
        <v>0</v>
      </c>
      <c r="D33" s="188">
        <v>27.147156072904068</v>
      </c>
      <c r="E33" s="188">
        <v>3.4752739215354751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2">
      <c r="A34" t="s">
        <v>22</v>
      </c>
      <c r="B34" s="201">
        <v>69.394470450229917</v>
      </c>
      <c r="C34" s="201">
        <v>0</v>
      </c>
      <c r="D34" s="201">
        <v>26.076185898303141</v>
      </c>
      <c r="E34" s="201">
        <v>4.5293436514669434</v>
      </c>
      <c r="F34" s="1">
        <v>0</v>
      </c>
      <c r="G34" s="1">
        <v>0</v>
      </c>
      <c r="H34">
        <f t="shared" si="0"/>
        <v>100</v>
      </c>
      <c r="J34" s="26">
        <v>31</v>
      </c>
      <c r="L34" t="s">
        <v>489</v>
      </c>
    </row>
    <row r="35" spans="1:12">
      <c r="A35" t="s">
        <v>23</v>
      </c>
      <c r="B35" s="213">
        <v>43.01</v>
      </c>
      <c r="C35" s="213">
        <v>24.87</v>
      </c>
      <c r="D35" s="213">
        <v>30.05</v>
      </c>
      <c r="E35" s="213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2">
      <c r="A36" t="s">
        <v>24</v>
      </c>
      <c r="B36" s="201">
        <v>47.350453666125624</v>
      </c>
      <c r="C36" s="201">
        <v>22.032320384966582</v>
      </c>
      <c r="D36" s="201">
        <v>26.618695769774035</v>
      </c>
      <c r="E36" s="201">
        <v>3.9985301791337373</v>
      </c>
      <c r="F36" s="1">
        <v>0</v>
      </c>
      <c r="G36" s="1">
        <v>0</v>
      </c>
      <c r="H36">
        <f t="shared" si="0"/>
        <v>99.999999999999986</v>
      </c>
      <c r="J36" s="26">
        <v>33</v>
      </c>
      <c r="L36" t="s">
        <v>489</v>
      </c>
    </row>
    <row r="37" spans="1:12">
      <c r="A37" t="s">
        <v>25</v>
      </c>
      <c r="B37" s="212">
        <v>43.924349881796701</v>
      </c>
      <c r="C37" s="212">
        <v>25.397951142631996</v>
      </c>
      <c r="D37" s="212">
        <v>30.677698975571317</v>
      </c>
      <c r="E37" s="212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2">
      <c r="A38" t="s">
        <v>26</v>
      </c>
      <c r="B38" s="201">
        <v>49.075546418491349</v>
      </c>
      <c r="C38" s="201">
        <v>20.345033589820893</v>
      </c>
      <c r="D38" s="201">
        <v>24.574376594841059</v>
      </c>
      <c r="E38" s="201">
        <v>6.0050433968467036</v>
      </c>
      <c r="F38" s="1">
        <v>0</v>
      </c>
      <c r="G38" s="1">
        <v>0</v>
      </c>
      <c r="H38">
        <f t="shared" si="0"/>
        <v>100</v>
      </c>
      <c r="J38" s="26">
        <v>35</v>
      </c>
      <c r="L38" t="s">
        <v>489</v>
      </c>
    </row>
    <row r="39" spans="1:12">
      <c r="A39" t="s">
        <v>30</v>
      </c>
      <c r="B39" s="212">
        <v>74.604130808950075</v>
      </c>
      <c r="C39" s="212">
        <v>25.395869191049918</v>
      </c>
      <c r="D39" s="212">
        <v>0</v>
      </c>
      <c r="E39" s="212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2">
      <c r="A40" t="s">
        <v>32</v>
      </c>
      <c r="B40" s="1">
        <v>47.212291663352183</v>
      </c>
      <c r="C40" s="1">
        <v>22.168540222577121</v>
      </c>
      <c r="D40" s="1">
        <v>26.777711019001892</v>
      </c>
      <c r="E40" s="1">
        <v>3.841457095068797</v>
      </c>
      <c r="F40" s="1">
        <v>0</v>
      </c>
      <c r="G40" s="1">
        <v>0</v>
      </c>
      <c r="H40">
        <f t="shared" si="0"/>
        <v>99.999999999999972</v>
      </c>
      <c r="J40" s="26">
        <v>37</v>
      </c>
      <c r="L40" t="s">
        <v>489</v>
      </c>
    </row>
    <row r="41" spans="1:12">
      <c r="A41" t="s">
        <v>34</v>
      </c>
      <c r="B41" s="1">
        <v>6.4414999999999996</v>
      </c>
      <c r="C41" s="1">
        <v>0</v>
      </c>
      <c r="D41" s="1">
        <v>90.773600000000002</v>
      </c>
      <c r="E41" s="1">
        <v>2.7848999999999999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2">
      <c r="A42" t="s">
        <v>35</v>
      </c>
      <c r="B42" s="1">
        <v>43.92</v>
      </c>
      <c r="C42" s="1">
        <v>25.400000000000006</v>
      </c>
      <c r="D42" s="1">
        <v>30.680000000000007</v>
      </c>
      <c r="E42" s="1">
        <v>0</v>
      </c>
      <c r="F42" s="1">
        <v>0</v>
      </c>
      <c r="G42" s="1">
        <v>0</v>
      </c>
      <c r="H42">
        <f t="shared" si="0"/>
        <v>100.00000000000001</v>
      </c>
      <c r="J42" s="26">
        <v>39</v>
      </c>
    </row>
    <row r="43" spans="1:12">
      <c r="A43" t="s">
        <v>36</v>
      </c>
      <c r="B43" s="1">
        <v>43.918806959403476</v>
      </c>
      <c r="C43" s="1">
        <v>25.395758077879044</v>
      </c>
      <c r="D43" s="1">
        <v>30.679370339685168</v>
      </c>
      <c r="E43" s="1">
        <v>0</v>
      </c>
      <c r="F43" s="1">
        <v>0</v>
      </c>
      <c r="G43" s="1">
        <v>0</v>
      </c>
      <c r="H43" s="26">
        <f t="shared" si="0"/>
        <v>99.993935376967684</v>
      </c>
      <c r="J43" s="26">
        <v>40</v>
      </c>
    </row>
    <row r="44" spans="1:12">
      <c r="A44" t="s">
        <v>37</v>
      </c>
      <c r="B44" s="1">
        <v>69.401854576279604</v>
      </c>
      <c r="C44" s="1">
        <v>0</v>
      </c>
      <c r="D44" s="1">
        <v>25.491324509704111</v>
      </c>
      <c r="E44" s="1">
        <v>5.106820914016299</v>
      </c>
      <c r="F44" s="1">
        <v>0</v>
      </c>
      <c r="G44" s="1">
        <v>0</v>
      </c>
      <c r="H44">
        <f t="shared" si="0"/>
        <v>100.00000000000001</v>
      </c>
      <c r="J44" s="26">
        <v>41</v>
      </c>
      <c r="L44" t="s">
        <v>489</v>
      </c>
    </row>
    <row r="45" spans="1:12">
      <c r="A45" t="s">
        <v>42</v>
      </c>
      <c r="B45" s="188">
        <v>43.922101449275345</v>
      </c>
      <c r="C45" s="188">
        <v>25.39855072463768</v>
      </c>
      <c r="D45" s="188">
        <v>30.679347826086957</v>
      </c>
      <c r="E45" s="188">
        <v>0</v>
      </c>
      <c r="F45" s="1">
        <v>0</v>
      </c>
      <c r="G45" s="1">
        <v>0</v>
      </c>
      <c r="H45">
        <f t="shared" si="0"/>
        <v>99.999999999999986</v>
      </c>
      <c r="J45" s="26">
        <v>42</v>
      </c>
      <c r="L45" t="s">
        <v>489</v>
      </c>
    </row>
    <row r="46" spans="1:12">
      <c r="A46" t="s">
        <v>43</v>
      </c>
      <c r="B46" s="188">
        <v>47.18891533244215</v>
      </c>
      <c r="C46" s="188">
        <v>22.194224863936153</v>
      </c>
      <c r="D46" s="188">
        <v>26.805843141195346</v>
      </c>
      <c r="E46" s="188">
        <v>3.8110166624263599</v>
      </c>
      <c r="F46" s="1">
        <v>0</v>
      </c>
      <c r="G46" s="1">
        <v>0</v>
      </c>
      <c r="H46">
        <f t="shared" si="0"/>
        <v>100.00000000000001</v>
      </c>
      <c r="J46" s="26">
        <v>43</v>
      </c>
      <c r="L46" t="s">
        <v>489</v>
      </c>
    </row>
    <row r="47" spans="1:12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2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47.978000000000002</v>
      </c>
      <c r="C49" s="179">
        <v>21.422999999999998</v>
      </c>
      <c r="D49" s="179">
        <v>25.873000000000001</v>
      </c>
      <c r="E49" s="179">
        <v>4.726</v>
      </c>
      <c r="F49" s="179">
        <v>0</v>
      </c>
      <c r="G49" s="1">
        <v>0</v>
      </c>
      <c r="H49">
        <f t="shared" si="0"/>
        <v>100</v>
      </c>
      <c r="J49" s="26">
        <v>46</v>
      </c>
      <c r="L49" t="s">
        <v>489</v>
      </c>
    </row>
    <row r="50" spans="1:15">
      <c r="A50" s="80" t="s">
        <v>376</v>
      </c>
      <c r="B50" s="179">
        <v>47.838000000000001</v>
      </c>
      <c r="C50" s="179">
        <v>21.556000000000001</v>
      </c>
      <c r="D50" s="179">
        <v>26.042000000000002</v>
      </c>
      <c r="E50" s="179">
        <v>4.5640000000000001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47.939100000000003</v>
      </c>
      <c r="C51" s="179">
        <v>21.449000000000002</v>
      </c>
      <c r="D51" s="179">
        <v>25.926400000000001</v>
      </c>
      <c r="E51" s="179">
        <v>4.6855000000000002</v>
      </c>
      <c r="F51" s="179">
        <v>0</v>
      </c>
      <c r="G51" s="1">
        <v>0</v>
      </c>
      <c r="H51">
        <f t="shared" si="0"/>
        <v>100.00000000000001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451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23 H28:H60">
    <cfRule type="cellIs" dxfId="27" priority="5" operator="lessThan">
      <formula>100</formula>
    </cfRule>
    <cfRule type="cellIs" dxfId="26" priority="6" operator="greaterThan">
      <formula>100</formula>
    </cfRule>
  </conditionalFormatting>
  <conditionalFormatting sqref="H24:H27">
    <cfRule type="cellIs" dxfId="25" priority="1" operator="lessThan">
      <formula>100</formula>
    </cfRule>
    <cfRule type="cellIs" dxfId="24" priority="2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45034</v>
      </c>
      <c r="B1" s="235"/>
      <c r="C1" s="235"/>
      <c r="D1" s="235"/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35" t="s">
        <v>200</v>
      </c>
      <c r="M1" s="235" t="s">
        <v>201</v>
      </c>
      <c r="N1" s="235" t="s">
        <v>202</v>
      </c>
      <c r="O1" s="235" t="s">
        <v>197</v>
      </c>
      <c r="P1" s="244" t="s">
        <v>143</v>
      </c>
      <c r="Q1" s="244" t="s">
        <v>144</v>
      </c>
      <c r="R1" s="79"/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5" t="s">
        <v>335</v>
      </c>
      <c r="Y1" s="242" t="s">
        <v>223</v>
      </c>
      <c r="Z1" s="242" t="s">
        <v>224</v>
      </c>
      <c r="AA1" s="246" t="s">
        <v>198</v>
      </c>
      <c r="AB1" s="246" t="s">
        <v>199</v>
      </c>
      <c r="AC1" s="27" t="s">
        <v>189</v>
      </c>
      <c r="AD1" s="235" t="s">
        <v>142</v>
      </c>
      <c r="AG1" s="235" t="s">
        <v>278</v>
      </c>
      <c r="AI1" s="242" t="s">
        <v>384</v>
      </c>
      <c r="AJ1" s="242" t="s">
        <v>385</v>
      </c>
      <c r="AK1" s="242" t="s">
        <v>386</v>
      </c>
      <c r="AL1" s="242" t="s">
        <v>387</v>
      </c>
      <c r="AM1" s="242" t="s">
        <v>388</v>
      </c>
      <c r="AN1" s="242" t="s">
        <v>389</v>
      </c>
      <c r="AO1" s="241" t="s">
        <v>412</v>
      </c>
      <c r="AP1" s="241" t="s">
        <v>413</v>
      </c>
      <c r="AQ1" s="241" t="s">
        <v>414</v>
      </c>
      <c r="AR1" s="241" t="s">
        <v>415</v>
      </c>
    </row>
    <row r="2" spans="1:44">
      <c r="A2" s="27" t="s">
        <v>44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44"/>
      <c r="Q2" s="244"/>
      <c r="R2" s="79"/>
      <c r="S2" s="79"/>
      <c r="T2" s="82" t="s">
        <v>315</v>
      </c>
      <c r="U2" s="245"/>
      <c r="V2" s="107" t="s">
        <v>304</v>
      </c>
      <c r="W2" s="107" t="s">
        <v>304</v>
      </c>
      <c r="X2" s="235"/>
      <c r="Y2" s="242"/>
      <c r="Z2" s="242"/>
      <c r="AA2" s="246"/>
      <c r="AB2" s="246"/>
      <c r="AC2" s="27">
        <f>Allocation!J1/100</f>
        <v>8.8000000000000005E-3</v>
      </c>
      <c r="AD2" s="235"/>
      <c r="AE2" t="s">
        <v>276</v>
      </c>
      <c r="AG2" s="235"/>
      <c r="AI2" s="242"/>
      <c r="AJ2" s="242"/>
      <c r="AK2" s="242"/>
      <c r="AL2" s="242"/>
      <c r="AM2" s="242"/>
      <c r="AN2" s="242"/>
      <c r="AO2" s="241"/>
      <c r="AP2" s="241"/>
      <c r="AQ2" s="241"/>
      <c r="AR2" s="24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0.35994289340101521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5.059949746192894E-2</v>
      </c>
      <c r="AD3">
        <f>SUM(B3:AB3,AI3:AR3)-AC3</f>
        <v>5.6993433959390867</v>
      </c>
      <c r="AE3">
        <f>'IDT-1'!D3</f>
        <v>0</v>
      </c>
      <c r="AF3" s="26"/>
      <c r="AG3">
        <f>SUM(AD3:AF3)</f>
        <v>5.6993433959390867</v>
      </c>
      <c r="AI3" s="75">
        <f>PXIL!L3</f>
        <v>0</v>
      </c>
      <c r="AJ3" s="75">
        <f>PXIL!R3</f>
        <v>0</v>
      </c>
      <c r="AK3" s="75">
        <f>RTM_IEX!L3</f>
        <v>0.39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0.35994289340101521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5.059949746192894E-2</v>
      </c>
      <c r="AD4">
        <f t="shared" ref="AD4:AD67" si="1">SUM(B4:AB4,AI4:AR4)-AC4</f>
        <v>5.6993433959390867</v>
      </c>
      <c r="AE4">
        <f>'IDT-1'!D4</f>
        <v>0</v>
      </c>
      <c r="AF4" s="26"/>
      <c r="AG4">
        <f t="shared" ref="AG4:AG67" si="2">SUM(AD4:AF4)</f>
        <v>5.6993433959390867</v>
      </c>
      <c r="AI4" s="75">
        <f>PXIL!L4</f>
        <v>0</v>
      </c>
      <c r="AJ4" s="75">
        <f>PXIL!R4</f>
        <v>0</v>
      </c>
      <c r="AK4" s="75">
        <f>RTM_IEX!L4</f>
        <v>0.39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0.35994289340101521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5.0687497461928945E-2</v>
      </c>
      <c r="AD5">
        <f t="shared" si="1"/>
        <v>5.7092553959390866</v>
      </c>
      <c r="AE5">
        <f>'IDT-1'!D5</f>
        <v>0</v>
      </c>
      <c r="AF5" s="26"/>
      <c r="AG5">
        <f t="shared" si="2"/>
        <v>5.7092553959390866</v>
      </c>
      <c r="AI5" s="75">
        <f>PXIL!L5</f>
        <v>0</v>
      </c>
      <c r="AJ5" s="75">
        <f>PXIL!R5</f>
        <v>0</v>
      </c>
      <c r="AK5" s="75">
        <f>RTM_IEX!L5</f>
        <v>0.4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0.35994289340101521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5.059949746192894E-2</v>
      </c>
      <c r="AD6">
        <f t="shared" si="1"/>
        <v>5.6993433959390867</v>
      </c>
      <c r="AE6">
        <f>'IDT-1'!D6</f>
        <v>0</v>
      </c>
      <c r="AF6" s="26"/>
      <c r="AG6">
        <f t="shared" si="2"/>
        <v>5.6993433959390867</v>
      </c>
      <c r="AI6" s="75">
        <f>PXIL!L6</f>
        <v>0</v>
      </c>
      <c r="AJ6" s="75">
        <f>PXIL!R6</f>
        <v>0</v>
      </c>
      <c r="AK6" s="75">
        <f>RTM_IEX!L6</f>
        <v>0.39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4.8928000000000006E-2</v>
      </c>
      <c r="AD7">
        <f t="shared" si="1"/>
        <v>5.5110720000000004</v>
      </c>
      <c r="AE7">
        <f>'IDT-1'!D7</f>
        <v>0</v>
      </c>
      <c r="AF7" s="26"/>
      <c r="AG7">
        <f t="shared" si="2"/>
        <v>5.5110720000000004</v>
      </c>
      <c r="AI7" s="75">
        <f>PXIL!L7</f>
        <v>0</v>
      </c>
      <c r="AJ7" s="75">
        <f>PXIL!R7</f>
        <v>0</v>
      </c>
      <c r="AK7" s="75">
        <f>RTM_IEX!L7</f>
        <v>0.56000000000000005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4.9808000000000005E-2</v>
      </c>
      <c r="AD8">
        <f t="shared" si="1"/>
        <v>5.6101920000000005</v>
      </c>
      <c r="AE8">
        <f>'IDT-1'!D8</f>
        <v>0</v>
      </c>
      <c r="AF8" s="26"/>
      <c r="AG8">
        <f t="shared" si="2"/>
        <v>5.6101920000000005</v>
      </c>
      <c r="AI8" s="75">
        <f>PXIL!L8</f>
        <v>0</v>
      </c>
      <c r="AJ8" s="75">
        <f>PXIL!R8</f>
        <v>0</v>
      </c>
      <c r="AK8" s="75">
        <f>RTM_IEX!L8</f>
        <v>0.66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5.0776000000000002E-2</v>
      </c>
      <c r="AD9">
        <f t="shared" si="1"/>
        <v>5.7192239999999996</v>
      </c>
      <c r="AE9">
        <f>'IDT-1'!D9</f>
        <v>0</v>
      </c>
      <c r="AF9" s="26"/>
      <c r="AG9">
        <f t="shared" si="2"/>
        <v>5.7192239999999996</v>
      </c>
      <c r="AI9" s="75">
        <f>PXIL!L9</f>
        <v>0</v>
      </c>
      <c r="AJ9" s="75">
        <f>PXIL!R9</f>
        <v>0</v>
      </c>
      <c r="AK9" s="75">
        <f>RTM_IEX!L9</f>
        <v>0.77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5.0424000000000004E-2</v>
      </c>
      <c r="AD10">
        <f t="shared" si="1"/>
        <v>5.6795760000000008</v>
      </c>
      <c r="AE10">
        <f>'IDT-1'!D10</f>
        <v>0</v>
      </c>
      <c r="AF10" s="26"/>
      <c r="AG10">
        <f t="shared" si="2"/>
        <v>5.6795760000000008</v>
      </c>
      <c r="AI10" s="75">
        <f>PXIL!L10</f>
        <v>0</v>
      </c>
      <c r="AJ10" s="75">
        <f>PXIL!R10</f>
        <v>0</v>
      </c>
      <c r="AK10" s="75">
        <f>RTM_IEX!L10</f>
        <v>0.73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5.4648000000000002E-2</v>
      </c>
      <c r="AD11">
        <f t="shared" si="1"/>
        <v>6.1553519999999997</v>
      </c>
      <c r="AE11">
        <f>'IDT-1'!D11</f>
        <v>0</v>
      </c>
      <c r="AF11" s="26"/>
      <c r="AG11">
        <f t="shared" si="2"/>
        <v>6.1553519999999997</v>
      </c>
      <c r="AI11" s="75">
        <f>PXIL!L11</f>
        <v>0</v>
      </c>
      <c r="AJ11" s="75">
        <f>PXIL!R11</f>
        <v>0</v>
      </c>
      <c r="AK11" s="75">
        <f>RTM_IEX!L11</f>
        <v>1.21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5.5440000000000003E-2</v>
      </c>
      <c r="AD12">
        <f t="shared" si="1"/>
        <v>6.2445599999999999</v>
      </c>
      <c r="AE12">
        <f>'IDT-1'!D12</f>
        <v>0</v>
      </c>
      <c r="AF12" s="26"/>
      <c r="AG12">
        <f t="shared" si="2"/>
        <v>6.2445599999999999</v>
      </c>
      <c r="AI12" s="75">
        <f>PXIL!L12</f>
        <v>0</v>
      </c>
      <c r="AJ12" s="75">
        <f>PXIL!R12</f>
        <v>0</v>
      </c>
      <c r="AK12" s="75">
        <f>RTM_IEX!L12</f>
        <v>1.3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5.9664000000000009E-2</v>
      </c>
      <c r="AD13">
        <f t="shared" si="1"/>
        <v>6.7203360000000005</v>
      </c>
      <c r="AE13">
        <f>'IDT-1'!D13</f>
        <v>0</v>
      </c>
      <c r="AF13" s="26"/>
      <c r="AG13">
        <f t="shared" si="2"/>
        <v>6.7203360000000005</v>
      </c>
      <c r="AI13" s="75">
        <f>PXIL!L13</f>
        <v>0</v>
      </c>
      <c r="AJ13" s="75">
        <f>PXIL!R13</f>
        <v>0</v>
      </c>
      <c r="AK13" s="75">
        <f>RTM_IEX!L13</f>
        <v>1.78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5.8960000000000005E-2</v>
      </c>
      <c r="AD14">
        <f t="shared" si="1"/>
        <v>6.6410400000000003</v>
      </c>
      <c r="AE14">
        <f>'IDT-1'!D14</f>
        <v>0</v>
      </c>
      <c r="AF14" s="26"/>
      <c r="AG14">
        <f t="shared" si="2"/>
        <v>6.6410400000000003</v>
      </c>
      <c r="AI14" s="75">
        <f>PXIL!L14</f>
        <v>0</v>
      </c>
      <c r="AJ14" s="75">
        <f>PXIL!R14</f>
        <v>0</v>
      </c>
      <c r="AK14" s="75">
        <f>RTM_IEX!L14</f>
        <v>1.7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7.1543999999999996E-2</v>
      </c>
      <c r="AD15">
        <f t="shared" si="1"/>
        <v>8.0584559999999996</v>
      </c>
      <c r="AE15">
        <f>'IDT-1'!D15</f>
        <v>0</v>
      </c>
      <c r="AF15" s="26"/>
      <c r="AG15">
        <f t="shared" si="2"/>
        <v>8.0584559999999996</v>
      </c>
      <c r="AI15" s="75">
        <f>PXIL!L15</f>
        <v>0</v>
      </c>
      <c r="AJ15" s="75">
        <f>PXIL!R15</f>
        <v>0</v>
      </c>
      <c r="AK15" s="75">
        <f>RTM_IEX!L15</f>
        <v>3.13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7.1104000000000001E-2</v>
      </c>
      <c r="AD16">
        <f t="shared" si="1"/>
        <v>8.008896</v>
      </c>
      <c r="AE16">
        <f>'IDT-1'!D16</f>
        <v>0</v>
      </c>
      <c r="AF16" s="26"/>
      <c r="AG16">
        <f t="shared" si="2"/>
        <v>8.008896</v>
      </c>
      <c r="AI16" s="75">
        <f>PXIL!L16</f>
        <v>0</v>
      </c>
      <c r="AJ16" s="75">
        <f>PXIL!R16</f>
        <v>0</v>
      </c>
      <c r="AK16" s="75">
        <f>RTM_IEX!L16</f>
        <v>3.08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8.9408000000000015E-2</v>
      </c>
      <c r="AD17">
        <f t="shared" si="1"/>
        <v>10.070592</v>
      </c>
      <c r="AE17">
        <f>'IDT-1'!D17</f>
        <v>0</v>
      </c>
      <c r="AF17" s="26"/>
      <c r="AG17">
        <f t="shared" si="2"/>
        <v>10.070592</v>
      </c>
      <c r="AI17" s="75">
        <f>PXIL!L17</f>
        <v>0</v>
      </c>
      <c r="AJ17" s="75">
        <f>PXIL!R17</f>
        <v>0</v>
      </c>
      <c r="AK17" s="75">
        <f>RTM_IEX!L17</f>
        <v>5.16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9.1256000000000004E-2</v>
      </c>
      <c r="AD18">
        <f t="shared" si="1"/>
        <v>10.278744000000001</v>
      </c>
      <c r="AE18">
        <f>'IDT-1'!D18</f>
        <v>0</v>
      </c>
      <c r="AF18" s="26"/>
      <c r="AG18">
        <f t="shared" si="2"/>
        <v>10.278744000000001</v>
      </c>
      <c r="AI18" s="75">
        <f>PXIL!L18</f>
        <v>0</v>
      </c>
      <c r="AJ18" s="75">
        <f>PXIL!R18</f>
        <v>0</v>
      </c>
      <c r="AK18" s="75">
        <f>RTM_IEX!L18</f>
        <v>5.37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9.8472000000000004E-2</v>
      </c>
      <c r="AD19">
        <f t="shared" si="1"/>
        <v>11.091528000000002</v>
      </c>
      <c r="AE19">
        <f>'IDT-1'!D19</f>
        <v>0</v>
      </c>
      <c r="AF19" s="26"/>
      <c r="AG19">
        <f t="shared" si="2"/>
        <v>11.091528000000002</v>
      </c>
      <c r="AI19" s="75">
        <f>PXIL!L19</f>
        <v>0</v>
      </c>
      <c r="AJ19" s="75">
        <f>PXIL!R19</f>
        <v>0</v>
      </c>
      <c r="AK19" s="75">
        <f>RTM_IEX!L19</f>
        <v>6.19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0.10005600000000001</v>
      </c>
      <c r="AD20">
        <f t="shared" si="1"/>
        <v>11.269944000000001</v>
      </c>
      <c r="AE20">
        <f>'IDT-1'!D20</f>
        <v>0</v>
      </c>
      <c r="AF20" s="26"/>
      <c r="AG20">
        <f t="shared" si="2"/>
        <v>11.269944000000001</v>
      </c>
      <c r="AI20" s="75">
        <f>PXIL!L20</f>
        <v>0</v>
      </c>
      <c r="AJ20" s="75">
        <f>PXIL!R20</f>
        <v>0</v>
      </c>
      <c r="AK20" s="75">
        <f>RTM_IEX!L20</f>
        <v>6.37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9.6096000000000015E-2</v>
      </c>
      <c r="AD21">
        <f t="shared" si="1"/>
        <v>10.823904000000001</v>
      </c>
      <c r="AE21">
        <f>'IDT-1'!D21</f>
        <v>0</v>
      </c>
      <c r="AF21" s="26"/>
      <c r="AG21">
        <f t="shared" si="2"/>
        <v>10.823904000000001</v>
      </c>
      <c r="AI21" s="75">
        <f>PXIL!L21</f>
        <v>0</v>
      </c>
      <c r="AJ21" s="75">
        <f>PXIL!R21</f>
        <v>0</v>
      </c>
      <c r="AK21" s="75">
        <f>RTM_IEX!L21</f>
        <v>5.92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9.3544000000000016E-2</v>
      </c>
      <c r="AD22">
        <f t="shared" si="1"/>
        <v>10.536455999999999</v>
      </c>
      <c r="AE22">
        <f>'IDT-1'!D22</f>
        <v>0</v>
      </c>
      <c r="AF22" s="26"/>
      <c r="AG22">
        <f t="shared" si="2"/>
        <v>10.536455999999999</v>
      </c>
      <c r="AI22" s="75">
        <f>PXIL!L22</f>
        <v>0</v>
      </c>
      <c r="AJ22" s="75">
        <f>PXIL!R22</f>
        <v>0</v>
      </c>
      <c r="AK22" s="75">
        <f>RTM_IEX!L22</f>
        <v>5.63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9.7240000000000007E-2</v>
      </c>
      <c r="AD23">
        <f t="shared" si="1"/>
        <v>10.952760000000001</v>
      </c>
      <c r="AE23">
        <f>'IDT-1'!D23</f>
        <v>0</v>
      </c>
      <c r="AF23" s="26"/>
      <c r="AG23">
        <f t="shared" si="2"/>
        <v>10.952760000000001</v>
      </c>
      <c r="AI23" s="75">
        <f>PXIL!L23</f>
        <v>0</v>
      </c>
      <c r="AJ23" s="75">
        <f>PXIL!R23</f>
        <v>0</v>
      </c>
      <c r="AK23" s="75">
        <f>RTM_IEX!L23</f>
        <v>6.05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9.6448000000000006E-2</v>
      </c>
      <c r="AD24">
        <f t="shared" si="1"/>
        <v>10.863552</v>
      </c>
      <c r="AE24">
        <f>'IDT-1'!D24</f>
        <v>0</v>
      </c>
      <c r="AF24" s="26"/>
      <c r="AG24">
        <f t="shared" si="2"/>
        <v>10.863552</v>
      </c>
      <c r="AI24" s="75">
        <f>PXIL!L24</f>
        <v>0</v>
      </c>
      <c r="AJ24" s="75">
        <f>PXIL!R24</f>
        <v>0</v>
      </c>
      <c r="AK24" s="75">
        <f>RTM_IEX!L24</f>
        <v>5.96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8.8527999999999996E-2</v>
      </c>
      <c r="AD25">
        <f t="shared" si="1"/>
        <v>9.9714719999999986</v>
      </c>
      <c r="AE25">
        <f>'IDT-1'!D25</f>
        <v>0</v>
      </c>
      <c r="AF25" s="26"/>
      <c r="AG25">
        <f t="shared" si="2"/>
        <v>9.9714719999999986</v>
      </c>
      <c r="AI25" s="75">
        <f>PXIL!L25</f>
        <v>0</v>
      </c>
      <c r="AJ25" s="75">
        <f>PXIL!R25</f>
        <v>0</v>
      </c>
      <c r="AK25" s="75">
        <f>RTM_IEX!L25</f>
        <v>5.0599999999999996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9.2135999999999996E-2</v>
      </c>
      <c r="AD26">
        <f t="shared" si="1"/>
        <v>10.377863999999999</v>
      </c>
      <c r="AE26">
        <f>'IDT-1'!D26</f>
        <v>0</v>
      </c>
      <c r="AF26" s="26"/>
      <c r="AG26">
        <f t="shared" si="2"/>
        <v>10.377863999999999</v>
      </c>
      <c r="AI26" s="75">
        <f>PXIL!L26</f>
        <v>0</v>
      </c>
      <c r="AJ26" s="75">
        <f>PXIL!R26</f>
        <v>0</v>
      </c>
      <c r="AK26" s="75">
        <f>RTM_IEX!L26</f>
        <v>5.47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0.14361600000000002</v>
      </c>
      <c r="AD27">
        <f t="shared" si="1"/>
        <v>16.176383999999999</v>
      </c>
      <c r="AE27">
        <f>'IDT-1'!D27</f>
        <v>0</v>
      </c>
      <c r="AF27" s="26"/>
      <c r="AG27">
        <f t="shared" si="2"/>
        <v>16.176383999999999</v>
      </c>
      <c r="AI27" s="75">
        <f>PXIL!L27</f>
        <v>0</v>
      </c>
      <c r="AJ27" s="75">
        <f>PXIL!R27</f>
        <v>0</v>
      </c>
      <c r="AK27" s="75">
        <f>RTM_IEX!L27</f>
        <v>11.32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0.16192000000000001</v>
      </c>
      <c r="AD28">
        <f t="shared" si="1"/>
        <v>18.23808</v>
      </c>
      <c r="AE28">
        <f>'IDT-1'!D28</f>
        <v>0</v>
      </c>
      <c r="AF28" s="26"/>
      <c r="AG28">
        <f t="shared" si="2"/>
        <v>18.23808</v>
      </c>
      <c r="AI28" s="75">
        <f>PXIL!L28</f>
        <v>0</v>
      </c>
      <c r="AJ28" s="75">
        <f>PXIL!R28</f>
        <v>0</v>
      </c>
      <c r="AK28" s="75">
        <f>RTM_IEX!L28</f>
        <v>13.4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0.17960800000000002</v>
      </c>
      <c r="AD29">
        <f t="shared" si="1"/>
        <v>20.230391999999998</v>
      </c>
      <c r="AE29">
        <f>'IDT-1'!D29</f>
        <v>0</v>
      </c>
      <c r="AF29" s="26"/>
      <c r="AG29">
        <f t="shared" si="2"/>
        <v>20.230391999999998</v>
      </c>
      <c r="AI29" s="75">
        <f>PXIL!L29</f>
        <v>0</v>
      </c>
      <c r="AJ29" s="75">
        <f>PXIL!R29</f>
        <v>0</v>
      </c>
      <c r="AK29" s="75">
        <f>RTM_IEX!L29</f>
        <v>15.41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0.17960800000000002</v>
      </c>
      <c r="AD30">
        <f t="shared" si="1"/>
        <v>20.230391999999998</v>
      </c>
      <c r="AE30">
        <f>'IDT-1'!D30</f>
        <v>0</v>
      </c>
      <c r="AF30" s="26"/>
      <c r="AG30">
        <f t="shared" si="2"/>
        <v>20.230391999999998</v>
      </c>
      <c r="AI30" s="75">
        <f>PXIL!L30</f>
        <v>0</v>
      </c>
      <c r="AJ30" s="75">
        <f>PXIL!R30</f>
        <v>0</v>
      </c>
      <c r="AK30" s="75">
        <f>RTM_IEX!L30</f>
        <v>15.41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0.17960800000000002</v>
      </c>
      <c r="AD31">
        <f t="shared" si="1"/>
        <v>20.230391999999998</v>
      </c>
      <c r="AE31">
        <f>'IDT-1'!D31</f>
        <v>0</v>
      </c>
      <c r="AF31" s="26"/>
      <c r="AG31">
        <f t="shared" si="2"/>
        <v>20.230391999999998</v>
      </c>
      <c r="AI31" s="75">
        <f>PXIL!L31</f>
        <v>0</v>
      </c>
      <c r="AJ31" s="75">
        <f>PXIL!R31</f>
        <v>0</v>
      </c>
      <c r="AK31" s="75">
        <f>RTM_IEX!L31</f>
        <v>15.41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0.1</v>
      </c>
      <c r="AB32" s="117">
        <f>-STOA!R32</f>
        <v>0</v>
      </c>
      <c r="AC32">
        <f t="shared" si="0"/>
        <v>0.18471200000000002</v>
      </c>
      <c r="AD32">
        <f t="shared" si="1"/>
        <v>20.805288000000001</v>
      </c>
      <c r="AE32">
        <f>'IDT-1'!D32</f>
        <v>0</v>
      </c>
      <c r="AF32" s="26"/>
      <c r="AG32">
        <f t="shared" si="2"/>
        <v>20.805288000000001</v>
      </c>
      <c r="AI32" s="75">
        <f>PXIL!L32</f>
        <v>0</v>
      </c>
      <c r="AJ32" s="75">
        <f>PXIL!R32</f>
        <v>0</v>
      </c>
      <c r="AK32" s="75">
        <f>RTM_IEX!L32</f>
        <v>15.89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0.42</v>
      </c>
      <c r="AB33" s="117">
        <f>-STOA!R33</f>
        <v>0</v>
      </c>
      <c r="AC33">
        <f t="shared" si="0"/>
        <v>0.19008000000000003</v>
      </c>
      <c r="AD33">
        <f t="shared" si="1"/>
        <v>21.40992</v>
      </c>
      <c r="AE33">
        <f>'IDT-1'!D33</f>
        <v>0</v>
      </c>
      <c r="AF33" s="26"/>
      <c r="AG33">
        <f t="shared" si="2"/>
        <v>21.40992</v>
      </c>
      <c r="AI33" s="75">
        <f>PXIL!L33</f>
        <v>0</v>
      </c>
      <c r="AJ33" s="75">
        <f>PXIL!R33</f>
        <v>0</v>
      </c>
      <c r="AK33" s="75">
        <f>RTM_IEX!L33</f>
        <v>16.18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0.86</v>
      </c>
      <c r="AB34" s="117">
        <f>-STOA!R34</f>
        <v>0</v>
      </c>
      <c r="AC34">
        <f t="shared" si="0"/>
        <v>0.18964</v>
      </c>
      <c r="AD34">
        <f t="shared" si="1"/>
        <v>21.36036</v>
      </c>
      <c r="AE34">
        <f>'IDT-1'!D34</f>
        <v>0</v>
      </c>
      <c r="AF34" s="26"/>
      <c r="AG34">
        <f t="shared" si="2"/>
        <v>21.36036</v>
      </c>
      <c r="AI34" s="75">
        <f>PXIL!L34</f>
        <v>0</v>
      </c>
      <c r="AJ34" s="75">
        <f>PXIL!R34</f>
        <v>0</v>
      </c>
      <c r="AK34" s="75">
        <f>RTM_IEX!L34</f>
        <v>15.69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1.1599999999999999</v>
      </c>
      <c r="AB35" s="117">
        <f>-STOA!R35</f>
        <v>0</v>
      </c>
      <c r="AC35">
        <f t="shared" si="0"/>
        <v>0.19236800000000001</v>
      </c>
      <c r="AD35">
        <f t="shared" si="1"/>
        <v>21.667632000000001</v>
      </c>
      <c r="AE35">
        <f>'IDT-1'!D35</f>
        <v>0</v>
      </c>
      <c r="AF35" s="26"/>
      <c r="AG35">
        <f t="shared" si="2"/>
        <v>21.667632000000001</v>
      </c>
      <c r="AI35" s="75">
        <f>PXIL!L35</f>
        <v>0</v>
      </c>
      <c r="AJ35" s="75">
        <f>PXIL!R35</f>
        <v>0</v>
      </c>
      <c r="AK35" s="75">
        <f>RTM_IEX!L35</f>
        <v>15.7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1.63</v>
      </c>
      <c r="AB36" s="117">
        <f>-STOA!R36</f>
        <v>0</v>
      </c>
      <c r="AC36">
        <f t="shared" si="0"/>
        <v>0.19641600000000001</v>
      </c>
      <c r="AD36">
        <f t="shared" si="1"/>
        <v>22.123584000000001</v>
      </c>
      <c r="AE36">
        <f>'IDT-1'!D36</f>
        <v>0</v>
      </c>
      <c r="AF36" s="26"/>
      <c r="AG36">
        <f t="shared" si="2"/>
        <v>22.123584000000001</v>
      </c>
      <c r="AI36" s="75">
        <f>PXIL!L36</f>
        <v>0</v>
      </c>
      <c r="AJ36" s="75">
        <f>PXIL!R36</f>
        <v>0</v>
      </c>
      <c r="AK36" s="75">
        <f>RTM_IEX!L36</f>
        <v>15.69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2.5</v>
      </c>
      <c r="AB37" s="117">
        <f>-STOA!R37</f>
        <v>0</v>
      </c>
      <c r="AC37">
        <f t="shared" si="0"/>
        <v>0.20328000000000002</v>
      </c>
      <c r="AD37">
        <f t="shared" si="1"/>
        <v>22.896720000000002</v>
      </c>
      <c r="AE37">
        <f>'IDT-1'!D37</f>
        <v>0</v>
      </c>
      <c r="AF37" s="26"/>
      <c r="AG37">
        <f t="shared" si="2"/>
        <v>22.896720000000002</v>
      </c>
      <c r="AI37" s="75">
        <f>PXIL!L37</f>
        <v>0</v>
      </c>
      <c r="AJ37" s="75">
        <f>PXIL!R37</f>
        <v>0</v>
      </c>
      <c r="AK37" s="75">
        <f>RTM_IEX!L37</f>
        <v>15.6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2.98</v>
      </c>
      <c r="AB38" s="117">
        <f>-STOA!R38</f>
        <v>0</v>
      </c>
      <c r="AC38">
        <f t="shared" si="0"/>
        <v>0.20583200000000001</v>
      </c>
      <c r="AD38">
        <f t="shared" si="1"/>
        <v>23.184168</v>
      </c>
      <c r="AE38">
        <f>'IDT-1'!D38</f>
        <v>0</v>
      </c>
      <c r="AF38" s="26"/>
      <c r="AG38">
        <f t="shared" si="2"/>
        <v>23.184168</v>
      </c>
      <c r="AI38" s="75">
        <f>PXIL!L38</f>
        <v>0</v>
      </c>
      <c r="AJ38" s="75">
        <f>PXIL!R38</f>
        <v>0</v>
      </c>
      <c r="AK38" s="75">
        <f>RTM_IEX!L38</f>
        <v>15.41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3.75</v>
      </c>
      <c r="AB39" s="117">
        <f>-STOA!R39</f>
        <v>0</v>
      </c>
      <c r="AC39">
        <f t="shared" si="0"/>
        <v>0.21084800000000004</v>
      </c>
      <c r="AD39">
        <f t="shared" si="1"/>
        <v>23.749152000000002</v>
      </c>
      <c r="AE39">
        <f>'IDT-1'!D39</f>
        <v>0</v>
      </c>
      <c r="AF39" s="26"/>
      <c r="AG39">
        <f t="shared" si="2"/>
        <v>23.749152000000002</v>
      </c>
      <c r="AI39" s="75">
        <f>PXIL!L39</f>
        <v>0</v>
      </c>
      <c r="AJ39" s="75">
        <f>PXIL!R39</f>
        <v>0</v>
      </c>
      <c r="AK39" s="75">
        <f>RTM_IEX!L39</f>
        <v>15.21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4.5199999999999996</v>
      </c>
      <c r="AB40" s="117">
        <f>-STOA!R40</f>
        <v>0</v>
      </c>
      <c r="AC40">
        <f t="shared" si="0"/>
        <v>0.21938400000000002</v>
      </c>
      <c r="AD40">
        <f t="shared" si="1"/>
        <v>24.710615999999998</v>
      </c>
      <c r="AE40">
        <f>'IDT-1'!D40</f>
        <v>0</v>
      </c>
      <c r="AF40" s="26"/>
      <c r="AG40">
        <f t="shared" si="2"/>
        <v>24.710615999999998</v>
      </c>
      <c r="AI40" s="75">
        <f>PXIL!L40</f>
        <v>0</v>
      </c>
      <c r="AJ40" s="75">
        <f>PXIL!R40</f>
        <v>0</v>
      </c>
      <c r="AK40" s="75">
        <f>RTM_IEX!L40</f>
        <v>15.41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5.0002358379321725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4.71</v>
      </c>
      <c r="AB41" s="117">
        <f>-STOA!R41</f>
        <v>0</v>
      </c>
      <c r="AC41">
        <f t="shared" si="0"/>
        <v>0.22105807537380312</v>
      </c>
      <c r="AD41">
        <f t="shared" si="1"/>
        <v>24.899177762558367</v>
      </c>
      <c r="AE41">
        <f>'IDT-1'!D41</f>
        <v>0</v>
      </c>
      <c r="AF41" s="26"/>
      <c r="AG41">
        <f t="shared" si="2"/>
        <v>24.899177762558367</v>
      </c>
      <c r="AI41" s="75">
        <f>PXIL!L41</f>
        <v>0</v>
      </c>
      <c r="AJ41" s="75">
        <f>PXIL!R41</f>
        <v>0</v>
      </c>
      <c r="AK41" s="75">
        <f>RTM_IEX!L41</f>
        <v>15.41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5.0002358379321725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5.19</v>
      </c>
      <c r="AB42" s="117">
        <f>-STOA!R42</f>
        <v>0</v>
      </c>
      <c r="AC42">
        <f t="shared" si="0"/>
        <v>0.22528207537380313</v>
      </c>
      <c r="AD42">
        <f t="shared" si="1"/>
        <v>25.374953762558373</v>
      </c>
      <c r="AE42">
        <f>'IDT-1'!D42</f>
        <v>0</v>
      </c>
      <c r="AF42" s="26"/>
      <c r="AG42">
        <f t="shared" si="2"/>
        <v>25.374953762558373</v>
      </c>
      <c r="AI42" s="75">
        <f>PXIL!L42</f>
        <v>0</v>
      </c>
      <c r="AJ42" s="75">
        <f>PXIL!R42</f>
        <v>0</v>
      </c>
      <c r="AK42" s="75">
        <f>RTM_IEX!L42</f>
        <v>15.41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4.9997646726596701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5.57</v>
      </c>
      <c r="AB43" s="117">
        <f>-STOA!R43</f>
        <v>0</v>
      </c>
      <c r="AC43">
        <f t="shared" si="0"/>
        <v>0.24551792911940509</v>
      </c>
      <c r="AD43">
        <f t="shared" si="1"/>
        <v>27.654246743540263</v>
      </c>
      <c r="AE43">
        <f>'IDT-1'!D43</f>
        <v>0</v>
      </c>
      <c r="AF43" s="26"/>
      <c r="AG43">
        <f t="shared" si="2"/>
        <v>27.654246743540263</v>
      </c>
      <c r="AI43" s="75">
        <f>PXIL!L43</f>
        <v>0</v>
      </c>
      <c r="AJ43" s="75">
        <f>PXIL!R43</f>
        <v>0</v>
      </c>
      <c r="AK43" s="75">
        <f>RTM_IEX!L43</f>
        <v>17.329999999999998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4.9997646726596701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5.67</v>
      </c>
      <c r="AB44" s="117">
        <f>-STOA!R44</f>
        <v>0</v>
      </c>
      <c r="AC44">
        <f t="shared" si="0"/>
        <v>0.22950192911940512</v>
      </c>
      <c r="AD44">
        <f t="shared" si="1"/>
        <v>25.850262743540267</v>
      </c>
      <c r="AE44">
        <f>'IDT-1'!D44</f>
        <v>0</v>
      </c>
      <c r="AF44" s="26"/>
      <c r="AG44">
        <f t="shared" si="2"/>
        <v>25.850262743540267</v>
      </c>
      <c r="AI44" s="75">
        <f>PXIL!L44</f>
        <v>0</v>
      </c>
      <c r="AJ44" s="75">
        <f>PXIL!R44</f>
        <v>0</v>
      </c>
      <c r="AK44" s="75">
        <f>RTM_IEX!L44</f>
        <v>15.41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4.9997646726596701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5.67</v>
      </c>
      <c r="AB45" s="117">
        <f>-STOA!R45</f>
        <v>0</v>
      </c>
      <c r="AC45">
        <f t="shared" si="0"/>
        <v>0.22950192911940512</v>
      </c>
      <c r="AD45">
        <f t="shared" si="1"/>
        <v>25.850262743540267</v>
      </c>
      <c r="AE45">
        <f>'IDT-1'!D45</f>
        <v>0</v>
      </c>
      <c r="AF45" s="26"/>
      <c r="AG45">
        <f t="shared" si="2"/>
        <v>25.850262743540267</v>
      </c>
      <c r="AI45" s="75">
        <f>PXIL!L45</f>
        <v>0</v>
      </c>
      <c r="AJ45" s="75">
        <f>PXIL!R45</f>
        <v>0</v>
      </c>
      <c r="AK45" s="75">
        <f>RTM_IEX!L45</f>
        <v>15.41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4.9997646726596701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6.15</v>
      </c>
      <c r="AB46" s="117">
        <f>-STOA!R46</f>
        <v>0</v>
      </c>
      <c r="AC46">
        <f t="shared" si="0"/>
        <v>0.23372592911940512</v>
      </c>
      <c r="AD46">
        <f t="shared" si="1"/>
        <v>26.326038743540266</v>
      </c>
      <c r="AE46">
        <f>'IDT-1'!D46</f>
        <v>0</v>
      </c>
      <c r="AF46" s="26"/>
      <c r="AG46">
        <f t="shared" si="2"/>
        <v>26.326038743540266</v>
      </c>
      <c r="AI46" s="75">
        <f>PXIL!L46</f>
        <v>0</v>
      </c>
      <c r="AJ46" s="75">
        <f>PXIL!R46</f>
        <v>0</v>
      </c>
      <c r="AK46" s="75">
        <f>RTM_IEX!L46</f>
        <v>15.41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4.9997646726596701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6.92</v>
      </c>
      <c r="AB47" s="117">
        <f>-STOA!R47</f>
        <v>0</v>
      </c>
      <c r="AC47">
        <f t="shared" si="0"/>
        <v>0.23706992911940511</v>
      </c>
      <c r="AD47">
        <f t="shared" si="1"/>
        <v>26.702694743540267</v>
      </c>
      <c r="AE47">
        <f>'IDT-1'!D47</f>
        <v>0</v>
      </c>
      <c r="AF47" s="26"/>
      <c r="AG47">
        <f t="shared" si="2"/>
        <v>26.702694743540267</v>
      </c>
      <c r="AI47" s="75">
        <f>PXIL!L47</f>
        <v>0</v>
      </c>
      <c r="AJ47" s="75">
        <f>PXIL!R47</f>
        <v>0</v>
      </c>
      <c r="AK47" s="75">
        <f>RTM_IEX!L47</f>
        <v>15.02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4.9997646726596701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7.11</v>
      </c>
      <c r="AB48" s="117">
        <f>-STOA!R48</f>
        <v>0</v>
      </c>
      <c r="AC48">
        <f t="shared" si="0"/>
        <v>0.2353979291194051</v>
      </c>
      <c r="AD48">
        <f t="shared" si="1"/>
        <v>26.514366743540268</v>
      </c>
      <c r="AE48">
        <f>'IDT-1'!D48</f>
        <v>0</v>
      </c>
      <c r="AF48" s="26"/>
      <c r="AG48">
        <f t="shared" si="2"/>
        <v>26.514366743540268</v>
      </c>
      <c r="AI48" s="75">
        <f>PXIL!L48</f>
        <v>0</v>
      </c>
      <c r="AJ48" s="75">
        <f>PXIL!R48</f>
        <v>0</v>
      </c>
      <c r="AK48" s="75">
        <f>RTM_IEX!L48</f>
        <v>14.64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4.9997646726596701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7.78</v>
      </c>
      <c r="AB49" s="117">
        <f>-STOA!R49</f>
        <v>0</v>
      </c>
      <c r="AC49">
        <f t="shared" si="0"/>
        <v>0.26751792911940514</v>
      </c>
      <c r="AD49">
        <f t="shared" si="1"/>
        <v>30.132246743540268</v>
      </c>
      <c r="AE49">
        <f>'IDT-1'!D49</f>
        <v>0</v>
      </c>
      <c r="AF49" s="26"/>
      <c r="AG49">
        <f t="shared" si="2"/>
        <v>30.132246743540268</v>
      </c>
      <c r="AI49" s="75">
        <f>PXIL!L49</f>
        <v>0</v>
      </c>
      <c r="AJ49" s="75">
        <f>PXIL!R49</f>
        <v>0</v>
      </c>
      <c r="AK49" s="75">
        <f>RTM_IEX!L49</f>
        <v>17.62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4.9997646726596701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7.97</v>
      </c>
      <c r="AB50" s="117">
        <f>-STOA!R50</f>
        <v>0</v>
      </c>
      <c r="AC50">
        <f t="shared" si="0"/>
        <v>0.24974192911940513</v>
      </c>
      <c r="AD50">
        <f t="shared" si="1"/>
        <v>28.130022743540263</v>
      </c>
      <c r="AE50">
        <f>'IDT-1'!D50</f>
        <v>0</v>
      </c>
      <c r="AF50" s="26"/>
      <c r="AG50">
        <f t="shared" si="2"/>
        <v>28.130022743540263</v>
      </c>
      <c r="AI50" s="75">
        <f>PXIL!L50</f>
        <v>0</v>
      </c>
      <c r="AJ50" s="75">
        <f>PXIL!R50</f>
        <v>0</v>
      </c>
      <c r="AK50" s="75">
        <f>RTM_IEX!L50</f>
        <v>15.41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8.07</v>
      </c>
      <c r="AB51" s="117">
        <f>-STOA!R51</f>
        <v>0</v>
      </c>
      <c r="AC51">
        <f t="shared" si="0"/>
        <v>0.26751999999999998</v>
      </c>
      <c r="AD51">
        <f t="shared" si="1"/>
        <v>30.132479999999997</v>
      </c>
      <c r="AE51">
        <f>'IDT-1'!D51</f>
        <v>0</v>
      </c>
      <c r="AF51" s="26"/>
      <c r="AG51">
        <f t="shared" si="2"/>
        <v>30.132479999999997</v>
      </c>
      <c r="AI51" s="75">
        <f>PXIL!L51</f>
        <v>0</v>
      </c>
      <c r="AJ51" s="75">
        <f>PXIL!R51</f>
        <v>0</v>
      </c>
      <c r="AK51" s="75">
        <f>RTM_IEX!L51</f>
        <v>17.329999999999998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8.17</v>
      </c>
      <c r="AB52" s="117">
        <f>-STOA!R52</f>
        <v>0</v>
      </c>
      <c r="AC52">
        <f t="shared" si="0"/>
        <v>0.26840000000000003</v>
      </c>
      <c r="AD52">
        <f t="shared" si="1"/>
        <v>30.2316</v>
      </c>
      <c r="AE52">
        <f>'IDT-1'!D52</f>
        <v>0</v>
      </c>
      <c r="AF52" s="26"/>
      <c r="AG52">
        <f t="shared" si="2"/>
        <v>30.2316</v>
      </c>
      <c r="AI52" s="75">
        <f>PXIL!L52</f>
        <v>0</v>
      </c>
      <c r="AJ52" s="75">
        <f>PXIL!R52</f>
        <v>0</v>
      </c>
      <c r="AK52" s="75">
        <f>RTM_IEX!L52</f>
        <v>17.329999999999998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8.26</v>
      </c>
      <c r="AB53" s="117">
        <f>-STOA!R53</f>
        <v>0</v>
      </c>
      <c r="AC53">
        <f t="shared" si="0"/>
        <v>0.26919199999999999</v>
      </c>
      <c r="AD53">
        <f t="shared" si="1"/>
        <v>30.320807999999996</v>
      </c>
      <c r="AE53">
        <f>'IDT-1'!D53</f>
        <v>0</v>
      </c>
      <c r="AF53" s="26"/>
      <c r="AG53">
        <f t="shared" si="2"/>
        <v>30.320807999999996</v>
      </c>
      <c r="AI53" s="75">
        <f>PXIL!L53</f>
        <v>0</v>
      </c>
      <c r="AJ53" s="75">
        <f>PXIL!R53</f>
        <v>0</v>
      </c>
      <c r="AK53" s="75">
        <f>RTM_IEX!L53</f>
        <v>17.329999999999998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8.31</v>
      </c>
      <c r="AB54" s="117">
        <f>-STOA!R54</f>
        <v>0</v>
      </c>
      <c r="AC54">
        <f t="shared" si="0"/>
        <v>0.26963199999999998</v>
      </c>
      <c r="AD54">
        <f t="shared" si="1"/>
        <v>30.370367999999999</v>
      </c>
      <c r="AE54">
        <f>'IDT-1'!D54</f>
        <v>0</v>
      </c>
      <c r="AF54" s="26"/>
      <c r="AG54">
        <f t="shared" si="2"/>
        <v>30.370367999999999</v>
      </c>
      <c r="AI54" s="75">
        <f>PXIL!L54</f>
        <v>0</v>
      </c>
      <c r="AJ54" s="75">
        <f>PXIL!R54</f>
        <v>0</v>
      </c>
      <c r="AK54" s="75">
        <f>RTM_IEX!L54</f>
        <v>17.329999999999998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8.36</v>
      </c>
      <c r="AB55" s="117">
        <f>-STOA!R55</f>
        <v>0</v>
      </c>
      <c r="AC55">
        <f t="shared" si="0"/>
        <v>0.27007199999999998</v>
      </c>
      <c r="AD55">
        <f t="shared" si="1"/>
        <v>30.419927999999999</v>
      </c>
      <c r="AE55">
        <f>'IDT-1'!D55</f>
        <v>0</v>
      </c>
      <c r="AF55" s="26"/>
      <c r="AG55">
        <f t="shared" si="2"/>
        <v>30.419927999999999</v>
      </c>
      <c r="AI55" s="75">
        <f>PXIL!L55</f>
        <v>0</v>
      </c>
      <c r="AJ55" s="75">
        <f>PXIL!R55</f>
        <v>0</v>
      </c>
      <c r="AK55" s="75">
        <f>RTM_IEX!L55</f>
        <v>17.329999999999998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8.34</v>
      </c>
      <c r="AB56" s="117">
        <f>-STOA!R56</f>
        <v>0</v>
      </c>
      <c r="AC56">
        <f t="shared" si="0"/>
        <v>0.26144800000000001</v>
      </c>
      <c r="AD56">
        <f t="shared" si="1"/>
        <v>29.448551999999999</v>
      </c>
      <c r="AE56">
        <f>'IDT-1'!D56</f>
        <v>0</v>
      </c>
      <c r="AF56" s="26"/>
      <c r="AG56">
        <f t="shared" si="2"/>
        <v>29.448551999999999</v>
      </c>
      <c r="AI56" s="75">
        <f>PXIL!L56</f>
        <v>0</v>
      </c>
      <c r="AJ56" s="75">
        <f>PXIL!R56</f>
        <v>0</v>
      </c>
      <c r="AK56" s="75">
        <f>RTM_IEX!L56</f>
        <v>16.37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8.26</v>
      </c>
      <c r="AB57" s="117">
        <f>-STOA!R57</f>
        <v>0</v>
      </c>
      <c r="AC57">
        <f t="shared" si="0"/>
        <v>0.26074400000000003</v>
      </c>
      <c r="AD57">
        <f t="shared" si="1"/>
        <v>29.369256000000004</v>
      </c>
      <c r="AE57">
        <f>'IDT-1'!D57</f>
        <v>0</v>
      </c>
      <c r="AF57" s="26"/>
      <c r="AG57">
        <f t="shared" si="2"/>
        <v>29.369256000000004</v>
      </c>
      <c r="AI57" s="75">
        <f>PXIL!L57</f>
        <v>0</v>
      </c>
      <c r="AJ57" s="75">
        <f>PXIL!R57</f>
        <v>0</v>
      </c>
      <c r="AK57" s="75">
        <f>RTM_IEX!L57</f>
        <v>16.37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8.17</v>
      </c>
      <c r="AB58" s="117">
        <f>-STOA!R58</f>
        <v>0</v>
      </c>
      <c r="AC58">
        <f t="shared" si="0"/>
        <v>0.25995200000000002</v>
      </c>
      <c r="AD58">
        <f t="shared" si="1"/>
        <v>29.280048000000001</v>
      </c>
      <c r="AE58">
        <f>'IDT-1'!D58</f>
        <v>0</v>
      </c>
      <c r="AF58" s="26"/>
      <c r="AG58">
        <f t="shared" si="2"/>
        <v>29.280048000000001</v>
      </c>
      <c r="AI58" s="75">
        <f>PXIL!L58</f>
        <v>0</v>
      </c>
      <c r="AJ58" s="75">
        <f>PXIL!R58</f>
        <v>0</v>
      </c>
      <c r="AK58" s="75">
        <f>RTM_IEX!L58</f>
        <v>16.37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8.07</v>
      </c>
      <c r="AB59" s="117">
        <f>-STOA!R59</f>
        <v>0</v>
      </c>
      <c r="AC59">
        <f t="shared" si="0"/>
        <v>0.25907200000000002</v>
      </c>
      <c r="AD59">
        <f t="shared" si="1"/>
        <v>29.180928000000002</v>
      </c>
      <c r="AE59">
        <f>'IDT-1'!D59</f>
        <v>0</v>
      </c>
      <c r="AF59" s="26"/>
      <c r="AG59">
        <f t="shared" si="2"/>
        <v>29.180928000000002</v>
      </c>
      <c r="AI59" s="75">
        <f>PXIL!L59</f>
        <v>0</v>
      </c>
      <c r="AJ59" s="75">
        <f>PXIL!R59</f>
        <v>0</v>
      </c>
      <c r="AK59" s="75">
        <f>RTM_IEX!L59</f>
        <v>16.37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8.02</v>
      </c>
      <c r="AB60" s="117">
        <f>-STOA!R60</f>
        <v>0</v>
      </c>
      <c r="AC60">
        <f t="shared" si="0"/>
        <v>0.26707999999999998</v>
      </c>
      <c r="AD60">
        <f t="shared" si="1"/>
        <v>30.082919999999998</v>
      </c>
      <c r="AE60">
        <f>'IDT-1'!D60</f>
        <v>0</v>
      </c>
      <c r="AF60" s="26"/>
      <c r="AG60">
        <f t="shared" si="2"/>
        <v>30.082919999999998</v>
      </c>
      <c r="AI60" s="75">
        <f>PXIL!L60</f>
        <v>0</v>
      </c>
      <c r="AJ60" s="75">
        <f>PXIL!R60</f>
        <v>0</v>
      </c>
      <c r="AK60" s="75">
        <f>RTM_IEX!L60</f>
        <v>17.329999999999998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7.88</v>
      </c>
      <c r="AB61" s="117">
        <f>-STOA!R61</f>
        <v>0</v>
      </c>
      <c r="AC61">
        <f t="shared" si="0"/>
        <v>0.26584799999999997</v>
      </c>
      <c r="AD61">
        <f t="shared" si="1"/>
        <v>29.944151999999999</v>
      </c>
      <c r="AE61">
        <f>'IDT-1'!D61</f>
        <v>0</v>
      </c>
      <c r="AF61" s="26"/>
      <c r="AG61">
        <f t="shared" si="2"/>
        <v>29.944151999999999</v>
      </c>
      <c r="AI61" s="75">
        <f>PXIL!L61</f>
        <v>0</v>
      </c>
      <c r="AJ61" s="75">
        <f>PXIL!R61</f>
        <v>0</v>
      </c>
      <c r="AK61" s="75">
        <f>RTM_IEX!L61</f>
        <v>17.329999999999998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7.78</v>
      </c>
      <c r="AB62" s="117">
        <f>-STOA!R62</f>
        <v>0</v>
      </c>
      <c r="AC62">
        <f t="shared" si="0"/>
        <v>0.25652000000000003</v>
      </c>
      <c r="AD62">
        <f t="shared" si="1"/>
        <v>28.893480000000004</v>
      </c>
      <c r="AE62">
        <f>'IDT-1'!D62</f>
        <v>0</v>
      </c>
      <c r="AF62" s="26"/>
      <c r="AG62">
        <f t="shared" si="2"/>
        <v>28.893480000000004</v>
      </c>
      <c r="AI62" s="75">
        <f>PXIL!L62</f>
        <v>0</v>
      </c>
      <c r="AJ62" s="75">
        <f>PXIL!R62</f>
        <v>0</v>
      </c>
      <c r="AK62" s="75">
        <f>RTM_IEX!L62</f>
        <v>16.37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7.73</v>
      </c>
      <c r="AB63" s="117">
        <f>-STOA!R63</f>
        <v>0</v>
      </c>
      <c r="AC63">
        <f t="shared" si="0"/>
        <v>0.25608000000000003</v>
      </c>
      <c r="AD63">
        <f t="shared" si="1"/>
        <v>28.843920000000001</v>
      </c>
      <c r="AE63">
        <f>'IDT-1'!D63</f>
        <v>0</v>
      </c>
      <c r="AF63" s="26"/>
      <c r="AG63">
        <f t="shared" si="2"/>
        <v>28.843920000000001</v>
      </c>
      <c r="AI63" s="75">
        <f>PXIL!L63</f>
        <v>0</v>
      </c>
      <c r="AJ63" s="75">
        <f>PXIL!R63</f>
        <v>0</v>
      </c>
      <c r="AK63" s="75">
        <f>RTM_IEX!L63</f>
        <v>16.37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7.69</v>
      </c>
      <c r="AB64" s="117">
        <f>-STOA!R64</f>
        <v>0</v>
      </c>
      <c r="AC64">
        <f t="shared" si="0"/>
        <v>0.25572800000000007</v>
      </c>
      <c r="AD64">
        <f t="shared" si="1"/>
        <v>28.804272000000001</v>
      </c>
      <c r="AE64">
        <f>'IDT-1'!D64</f>
        <v>0</v>
      </c>
      <c r="AF64" s="26"/>
      <c r="AG64">
        <f t="shared" si="2"/>
        <v>28.804272000000001</v>
      </c>
      <c r="AI64" s="75">
        <f>PXIL!L64</f>
        <v>0</v>
      </c>
      <c r="AJ64" s="75">
        <f>PXIL!R64</f>
        <v>0</v>
      </c>
      <c r="AK64" s="75">
        <f>RTM_IEX!L64</f>
        <v>16.37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6.82</v>
      </c>
      <c r="AB65" s="117">
        <f>-STOA!R65</f>
        <v>0</v>
      </c>
      <c r="AC65">
        <f t="shared" si="0"/>
        <v>0.27350400000000002</v>
      </c>
      <c r="AD65">
        <f t="shared" si="1"/>
        <v>30.806496000000003</v>
      </c>
      <c r="AE65">
        <f>'IDT-1'!D65</f>
        <v>0</v>
      </c>
      <c r="AF65" s="26"/>
      <c r="AG65">
        <f t="shared" si="2"/>
        <v>30.806496000000003</v>
      </c>
      <c r="AI65" s="75">
        <f>PXIL!L65</f>
        <v>0</v>
      </c>
      <c r="AJ65" s="75">
        <f>PXIL!R65</f>
        <v>0</v>
      </c>
      <c r="AK65" s="75">
        <f>RTM_IEX!L65</f>
        <v>19.260000000000002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6.05</v>
      </c>
      <c r="AB66" s="117">
        <f>-STOA!R66</f>
        <v>0</v>
      </c>
      <c r="AC66">
        <f t="shared" si="0"/>
        <v>0.26672800000000002</v>
      </c>
      <c r="AD66">
        <f t="shared" si="1"/>
        <v>30.043272000000002</v>
      </c>
      <c r="AE66">
        <f>'IDT-1'!D66</f>
        <v>0</v>
      </c>
      <c r="AF66" s="26"/>
      <c r="AG66">
        <f t="shared" si="2"/>
        <v>30.043272000000002</v>
      </c>
      <c r="AI66" s="75">
        <f>PXIL!L66</f>
        <v>0</v>
      </c>
      <c r="AJ66" s="75">
        <f>PXIL!R66</f>
        <v>0</v>
      </c>
      <c r="AK66" s="75">
        <f>RTM_IEX!L66</f>
        <v>19.260000000000002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0.54977092877967515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5.67</v>
      </c>
      <c r="AB67" s="117">
        <f>-STOA!R67</f>
        <v>0</v>
      </c>
      <c r="AC67">
        <f t="shared" si="0"/>
        <v>0.26822198417326115</v>
      </c>
      <c r="AD67">
        <f t="shared" si="1"/>
        <v>30.211548944606413</v>
      </c>
      <c r="AE67">
        <f>'IDT-1'!D67</f>
        <v>0</v>
      </c>
      <c r="AF67" s="26"/>
      <c r="AG67">
        <f t="shared" si="2"/>
        <v>30.211548944606413</v>
      </c>
      <c r="AI67" s="75">
        <f>PXIL!L67</f>
        <v>0</v>
      </c>
      <c r="AJ67" s="75">
        <f>PXIL!R67</f>
        <v>0</v>
      </c>
      <c r="AK67" s="75">
        <f>RTM_IEX!L67</f>
        <v>19.260000000000002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0.54977092877967515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4.9000000000000004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0.26144598417326115</v>
      </c>
      <c r="AD68">
        <f t="shared" ref="AD68:AD98" si="4">SUM(B68:AB68,AI68:AR68)-AC68</f>
        <v>29.448324944606416</v>
      </c>
      <c r="AE68">
        <f>'IDT-1'!D68</f>
        <v>0</v>
      </c>
      <c r="AF68" s="26"/>
      <c r="AG68">
        <f t="shared" ref="AG68:AG98" si="5">SUM(AD68:AF68)</f>
        <v>29.448324944606416</v>
      </c>
      <c r="AI68" s="75">
        <f>PXIL!L68</f>
        <v>0</v>
      </c>
      <c r="AJ68" s="75">
        <f>PXIL!R68</f>
        <v>0</v>
      </c>
      <c r="AK68" s="75">
        <f>RTM_IEX!L68</f>
        <v>19.260000000000002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4.769806780896829</v>
      </c>
      <c r="J69">
        <f>Bawana_RLNG!R69</f>
        <v>0</v>
      </c>
      <c r="K69">
        <f>Bawana_Spot!R69</f>
        <v>0.54977092877967515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4.32</v>
      </c>
      <c r="AB69" s="117">
        <f>-STOA!R69</f>
        <v>0</v>
      </c>
      <c r="AC69">
        <f t="shared" si="3"/>
        <v>0.27121228384515328</v>
      </c>
      <c r="AD69">
        <f t="shared" si="4"/>
        <v>30.548365425831353</v>
      </c>
      <c r="AE69">
        <f>'IDT-1'!D69</f>
        <v>0</v>
      </c>
      <c r="AF69" s="26"/>
      <c r="AG69">
        <f t="shared" si="5"/>
        <v>30.548365425831353</v>
      </c>
      <c r="AI69" s="75">
        <f>PXIL!L69</f>
        <v>0</v>
      </c>
      <c r="AJ69" s="75">
        <f>PXIL!R69</f>
        <v>0</v>
      </c>
      <c r="AK69" s="75">
        <f>RTM_IEX!L69</f>
        <v>21.18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4.769806780896829</v>
      </c>
      <c r="J70">
        <f>Bawana_RLNG!R70</f>
        <v>0</v>
      </c>
      <c r="K70">
        <f>Bawana_Spot!R70</f>
        <v>0.54977092877967515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3.46</v>
      </c>
      <c r="AB70" s="117">
        <f>-STOA!R70</f>
        <v>0</v>
      </c>
      <c r="AC70">
        <f t="shared" si="3"/>
        <v>0.26364428384515326</v>
      </c>
      <c r="AD70">
        <f t="shared" si="4"/>
        <v>29.695933425831349</v>
      </c>
      <c r="AE70">
        <f>'IDT-1'!D70</f>
        <v>0</v>
      </c>
      <c r="AF70" s="26"/>
      <c r="AG70">
        <f t="shared" si="5"/>
        <v>29.695933425831349</v>
      </c>
      <c r="AI70" s="75">
        <f>PXIL!L70</f>
        <v>0</v>
      </c>
      <c r="AJ70" s="75">
        <f>PXIL!R70</f>
        <v>0</v>
      </c>
      <c r="AK70" s="75">
        <f>RTM_IEX!L70</f>
        <v>21.18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4.7698067808968281</v>
      </c>
      <c r="J71">
        <f>Bawana_RLNG!R71</f>
        <v>0</v>
      </c>
      <c r="K71">
        <f>Bawana_Spot!R71</f>
        <v>0.54977092877967515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2.59</v>
      </c>
      <c r="AB71" s="117">
        <f>-STOA!R71</f>
        <v>0</v>
      </c>
      <c r="AC71">
        <f t="shared" si="3"/>
        <v>0.25598828384515326</v>
      </c>
      <c r="AD71">
        <f t="shared" si="4"/>
        <v>28.833589425831352</v>
      </c>
      <c r="AE71">
        <f>'IDT-1'!D71</f>
        <v>0</v>
      </c>
      <c r="AF71" s="26"/>
      <c r="AG71">
        <f t="shared" si="5"/>
        <v>28.833589425831352</v>
      </c>
      <c r="AI71" s="75">
        <f>PXIL!L71</f>
        <v>0</v>
      </c>
      <c r="AJ71" s="75">
        <f>PXIL!R71</f>
        <v>0</v>
      </c>
      <c r="AK71" s="75">
        <f>RTM_IEX!L71</f>
        <v>21.18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4.7698067808968281</v>
      </c>
      <c r="J72">
        <f>Bawana_RLNG!R72</f>
        <v>0</v>
      </c>
      <c r="K72">
        <f>Bawana_Spot!R72</f>
        <v>0.54977092877967515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1.63</v>
      </c>
      <c r="AB72" s="117">
        <f>-STOA!R72</f>
        <v>0</v>
      </c>
      <c r="AC72">
        <f t="shared" si="3"/>
        <v>0.24754028384515325</v>
      </c>
      <c r="AD72">
        <f t="shared" si="4"/>
        <v>27.882037425831349</v>
      </c>
      <c r="AE72">
        <f>'IDT-1'!D72</f>
        <v>0</v>
      </c>
      <c r="AF72" s="26"/>
      <c r="AG72">
        <f t="shared" si="5"/>
        <v>27.882037425831349</v>
      </c>
      <c r="AI72" s="75">
        <f>PXIL!L72</f>
        <v>0</v>
      </c>
      <c r="AJ72" s="75">
        <f>PXIL!R72</f>
        <v>0</v>
      </c>
      <c r="AK72" s="75">
        <f>RTM_IEX!L72</f>
        <v>21.18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4.769806780896829</v>
      </c>
      <c r="J73">
        <f>Bawana_RLNG!R73</f>
        <v>0</v>
      </c>
      <c r="K73">
        <f>Bawana_Spot!R73</f>
        <v>0.54977092877967515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0.86</v>
      </c>
      <c r="AB73" s="117">
        <f>-STOA!R73</f>
        <v>0</v>
      </c>
      <c r="AC73">
        <f t="shared" si="3"/>
        <v>0.24076428384515325</v>
      </c>
      <c r="AD73">
        <f t="shared" si="4"/>
        <v>27.118813425831352</v>
      </c>
      <c r="AE73">
        <f>'IDT-1'!D73</f>
        <v>0</v>
      </c>
      <c r="AF73" s="26"/>
      <c r="AG73">
        <f t="shared" si="5"/>
        <v>27.118813425831352</v>
      </c>
      <c r="AI73" s="75">
        <f>PXIL!L73</f>
        <v>0</v>
      </c>
      <c r="AJ73" s="75">
        <f>PXIL!R73</f>
        <v>0</v>
      </c>
      <c r="AK73" s="75">
        <f>RTM_IEX!L73</f>
        <v>21.18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4.769806780896829</v>
      </c>
      <c r="J74">
        <f>Bawana_RLNG!R74</f>
        <v>0</v>
      </c>
      <c r="K74">
        <f>Bawana_Spot!R74</f>
        <v>0.54977092877967515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0.21</v>
      </c>
      <c r="AB74" s="117">
        <f>-STOA!R74</f>
        <v>0</v>
      </c>
      <c r="AC74">
        <f t="shared" si="3"/>
        <v>0.23504428384515325</v>
      </c>
      <c r="AD74">
        <f t="shared" si="4"/>
        <v>26.47453342583135</v>
      </c>
      <c r="AE74">
        <f>'IDT-1'!D74</f>
        <v>0</v>
      </c>
      <c r="AF74" s="26"/>
      <c r="AG74">
        <f t="shared" si="5"/>
        <v>26.47453342583135</v>
      </c>
      <c r="AI74" s="75">
        <f>PXIL!L74</f>
        <v>0</v>
      </c>
      <c r="AJ74" s="75">
        <f>PXIL!R74</f>
        <v>0</v>
      </c>
      <c r="AK74" s="75">
        <f>RTM_IEX!L74</f>
        <v>21.18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4.8400000000000007</v>
      </c>
      <c r="J75">
        <f>Bawana_RLNG!R75</f>
        <v>0</v>
      </c>
      <c r="K75">
        <f>Bawana_Spot!R75</f>
        <v>0.54977092877967515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0.21647798417326114</v>
      </c>
      <c r="AD75">
        <f t="shared" si="4"/>
        <v>24.383292944606417</v>
      </c>
      <c r="AE75">
        <f>'IDT-1'!D75</f>
        <v>0</v>
      </c>
      <c r="AF75" s="26"/>
      <c r="AG75">
        <f t="shared" si="5"/>
        <v>24.383292944606417</v>
      </c>
      <c r="AI75" s="75">
        <f>PXIL!L75</f>
        <v>0</v>
      </c>
      <c r="AJ75" s="75">
        <f>PXIL!R75</f>
        <v>0</v>
      </c>
      <c r="AK75" s="75">
        <f>RTM_IEX!L75</f>
        <v>19.21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4.8400000000000007</v>
      </c>
      <c r="J76">
        <f>Bawana_RLNG!R76</f>
        <v>0</v>
      </c>
      <c r="K76">
        <f>Bawana_Spot!R76</f>
        <v>0.54977092877967515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0.17837398417326117</v>
      </c>
      <c r="AD76">
        <f t="shared" si="4"/>
        <v>20.091396944606416</v>
      </c>
      <c r="AE76">
        <f>'IDT-1'!D76</f>
        <v>0</v>
      </c>
      <c r="AF76" s="26"/>
      <c r="AG76">
        <f t="shared" si="5"/>
        <v>20.091396944606416</v>
      </c>
      <c r="AI76" s="75">
        <f>PXIL!L76</f>
        <v>0</v>
      </c>
      <c r="AJ76" s="75">
        <f>PXIL!R76</f>
        <v>0</v>
      </c>
      <c r="AK76" s="75">
        <f>RTM_IEX!L76</f>
        <v>14.88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4.8400000000000007</v>
      </c>
      <c r="J77">
        <f>Bawana_RLNG!R77</f>
        <v>0</v>
      </c>
      <c r="K77">
        <f>Bawana_Spot!R77</f>
        <v>0.54977092877967515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0.12900598417326115</v>
      </c>
      <c r="AD77">
        <f t="shared" si="4"/>
        <v>14.530764944606414</v>
      </c>
      <c r="AE77">
        <f>'IDT-1'!D77</f>
        <v>0</v>
      </c>
      <c r="AF77" s="26"/>
      <c r="AG77">
        <f t="shared" si="5"/>
        <v>14.530764944606414</v>
      </c>
      <c r="AI77" s="75">
        <f>PXIL!L77</f>
        <v>0</v>
      </c>
      <c r="AJ77" s="75">
        <f>PXIL!R77</f>
        <v>0</v>
      </c>
      <c r="AK77" s="75">
        <f>RTM_IEX!L77</f>
        <v>9.27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4.8400000000000007</v>
      </c>
      <c r="J78">
        <f>Bawana_RLNG!R78</f>
        <v>0</v>
      </c>
      <c r="K78">
        <f>Bawana_Spot!R78</f>
        <v>0.54977092877967515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0.10014198417326114</v>
      </c>
      <c r="AD78">
        <f t="shared" si="4"/>
        <v>11.279628944606415</v>
      </c>
      <c r="AE78">
        <f>'IDT-1'!D78</f>
        <v>0</v>
      </c>
      <c r="AF78" s="26"/>
      <c r="AG78">
        <f t="shared" si="5"/>
        <v>11.279628944606415</v>
      </c>
      <c r="AI78" s="75">
        <f>PXIL!L78</f>
        <v>0</v>
      </c>
      <c r="AJ78" s="75">
        <f>PXIL!R78</f>
        <v>0</v>
      </c>
      <c r="AK78" s="75">
        <f>RTM_IEX!L78</f>
        <v>5.99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4.8400000000000007</v>
      </c>
      <c r="J79">
        <f>Bawana_RLNG!R79</f>
        <v>0</v>
      </c>
      <c r="K79">
        <f>Bawana_Spot!R79</f>
        <v>0.54977092877967515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6.6789984173261152E-2</v>
      </c>
      <c r="AD79">
        <f t="shared" si="4"/>
        <v>7.5229809446064149</v>
      </c>
      <c r="AE79">
        <f>'IDT-1'!D79</f>
        <v>0</v>
      </c>
      <c r="AF79" s="26"/>
      <c r="AG79">
        <f t="shared" si="5"/>
        <v>7.5229809446064149</v>
      </c>
      <c r="AI79" s="75">
        <f>PXIL!L79</f>
        <v>0</v>
      </c>
      <c r="AJ79" s="75">
        <f>PXIL!R79</f>
        <v>0</v>
      </c>
      <c r="AK79" s="75">
        <f>RTM_IEX!L79</f>
        <v>2.2000000000000002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4.8400000000000007</v>
      </c>
      <c r="J80">
        <f>Bawana_RLNG!R80</f>
        <v>0</v>
      </c>
      <c r="K80">
        <f>Bawana_Spot!R80</f>
        <v>0.54977092877967515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6.4765984173261154E-2</v>
      </c>
      <c r="AD80">
        <f t="shared" si="4"/>
        <v>7.295004944606414</v>
      </c>
      <c r="AE80">
        <f>'IDT-1'!D80</f>
        <v>0</v>
      </c>
      <c r="AF80" s="26"/>
      <c r="AG80">
        <f t="shared" si="5"/>
        <v>7.295004944606414</v>
      </c>
      <c r="AI80" s="75">
        <f>PXIL!L80</f>
        <v>0</v>
      </c>
      <c r="AJ80" s="75">
        <f>PXIL!R80</f>
        <v>0</v>
      </c>
      <c r="AK80" s="75">
        <f>RTM_IEX!L80</f>
        <v>1.97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5.4697811562312468</v>
      </c>
      <c r="J81">
        <f>Bawana_RLNG!R81</f>
        <v>0</v>
      </c>
      <c r="K81">
        <f>Bawana_Spot!R81</f>
        <v>2.1800000000000002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8.0870074174834994E-2</v>
      </c>
      <c r="AD81">
        <f t="shared" si="4"/>
        <v>9.1089110820564141</v>
      </c>
      <c r="AE81">
        <f>'IDT-1'!D81</f>
        <v>0</v>
      </c>
      <c r="AF81" s="26"/>
      <c r="AG81">
        <f t="shared" si="5"/>
        <v>9.1089110820564141</v>
      </c>
      <c r="AI81" s="75">
        <f>PXIL!L81</f>
        <v>0</v>
      </c>
      <c r="AJ81" s="75">
        <f>PXIL!R81</f>
        <v>0</v>
      </c>
      <c r="AK81" s="75">
        <f>RTM_IEX!L81</f>
        <v>1.54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5.4697811562312468</v>
      </c>
      <c r="J82">
        <f>Bawana_RLNG!R82</f>
        <v>0</v>
      </c>
      <c r="K82">
        <f>Bawana_Spot!R82</f>
        <v>2.9100000000000006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9.0022074174834987E-2</v>
      </c>
      <c r="AD82">
        <f t="shared" si="4"/>
        <v>10.139759082056413</v>
      </c>
      <c r="AE82">
        <f>'IDT-1'!D82</f>
        <v>0</v>
      </c>
      <c r="AF82" s="26"/>
      <c r="AG82">
        <f t="shared" si="5"/>
        <v>10.139759082056413</v>
      </c>
      <c r="AI82" s="75">
        <f>PXIL!L82</f>
        <v>0</v>
      </c>
      <c r="AJ82" s="75">
        <f>PXIL!R82</f>
        <v>0</v>
      </c>
      <c r="AK82" s="75">
        <f>RTM_IEX!L82</f>
        <v>1.85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5.4697811562312468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6.5734074174834969E-2</v>
      </c>
      <c r="AD83">
        <f t="shared" si="4"/>
        <v>7.4040470820564117</v>
      </c>
      <c r="AE83">
        <f>'IDT-1'!D83</f>
        <v>0</v>
      </c>
      <c r="AF83" s="26"/>
      <c r="AG83">
        <f t="shared" si="5"/>
        <v>7.4040470820564117</v>
      </c>
      <c r="AI83" s="75">
        <f>PXIL!L83</f>
        <v>0</v>
      </c>
      <c r="AJ83" s="75">
        <f>PXIL!R83</f>
        <v>0</v>
      </c>
      <c r="AK83" s="75">
        <f>RTM_IEX!L83</f>
        <v>2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5.4697811562312468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6.8110074174834973E-2</v>
      </c>
      <c r="AD84">
        <f t="shared" si="4"/>
        <v>7.6716710820564122</v>
      </c>
      <c r="AE84">
        <f>'IDT-1'!D84</f>
        <v>0</v>
      </c>
      <c r="AF84" s="26"/>
      <c r="AG84">
        <f t="shared" si="5"/>
        <v>7.6716710820564122</v>
      </c>
      <c r="AI84" s="75">
        <f>PXIL!L84</f>
        <v>0</v>
      </c>
      <c r="AJ84" s="75">
        <f>PXIL!R84</f>
        <v>0</v>
      </c>
      <c r="AK84" s="75">
        <f>RTM_IEX!L84</f>
        <v>2.27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5.4697811562312468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6.5294074174834973E-2</v>
      </c>
      <c r="AD85">
        <f t="shared" si="4"/>
        <v>7.3544870820564121</v>
      </c>
      <c r="AE85">
        <f>'IDT-1'!D85</f>
        <v>0</v>
      </c>
      <c r="AF85" s="26"/>
      <c r="AG85">
        <f t="shared" si="5"/>
        <v>7.3544870820564121</v>
      </c>
      <c r="AI85" s="75">
        <f>PXIL!L85</f>
        <v>0</v>
      </c>
      <c r="AJ85" s="75">
        <f>PXIL!R85</f>
        <v>0</v>
      </c>
      <c r="AK85" s="75">
        <f>RTM_IEX!L85</f>
        <v>1.95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5.4697811562312468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6.4590074174834977E-2</v>
      </c>
      <c r="AD86">
        <f t="shared" si="4"/>
        <v>7.2751910820564119</v>
      </c>
      <c r="AE86">
        <f>'IDT-1'!D86</f>
        <v>0</v>
      </c>
      <c r="AF86" s="26"/>
      <c r="AG86">
        <f t="shared" si="5"/>
        <v>7.2751910820564119</v>
      </c>
      <c r="AI86" s="75">
        <f>PXIL!L86</f>
        <v>0</v>
      </c>
      <c r="AJ86" s="75">
        <f>PXIL!R86</f>
        <v>0</v>
      </c>
      <c r="AK86" s="75">
        <f>RTM_IEX!L86</f>
        <v>1.87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5.6400000000000006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6.2744000000000008E-2</v>
      </c>
      <c r="AD87">
        <f t="shared" si="4"/>
        <v>7.0672560000000004</v>
      </c>
      <c r="AE87">
        <f>'IDT-1'!D87</f>
        <v>0</v>
      </c>
      <c r="AF87" s="26"/>
      <c r="AG87">
        <f t="shared" si="5"/>
        <v>7.0672560000000004</v>
      </c>
      <c r="AI87" s="75">
        <f>PXIL!L87</f>
        <v>0</v>
      </c>
      <c r="AJ87" s="75">
        <f>PXIL!R87</f>
        <v>0</v>
      </c>
      <c r="AK87" s="75">
        <f>RTM_IEX!L87</f>
        <v>1.49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5.6400000000000006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6.1072000000000008E-2</v>
      </c>
      <c r="AD88">
        <f t="shared" si="4"/>
        <v>6.8789280000000002</v>
      </c>
      <c r="AE88">
        <f>'IDT-1'!D88</f>
        <v>0</v>
      </c>
      <c r="AF88" s="26"/>
      <c r="AG88">
        <f t="shared" si="5"/>
        <v>6.8789280000000002</v>
      </c>
      <c r="AI88" s="75">
        <f>PXIL!L88</f>
        <v>0</v>
      </c>
      <c r="AJ88" s="75">
        <f>PXIL!R88</f>
        <v>0</v>
      </c>
      <c r="AK88" s="75">
        <f>RTM_IEX!L88</f>
        <v>1.3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5.6400000000000006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5.9312000000000011E-2</v>
      </c>
      <c r="AD89">
        <f t="shared" si="4"/>
        <v>6.680688</v>
      </c>
      <c r="AE89">
        <f>'IDT-1'!D89</f>
        <v>0</v>
      </c>
      <c r="AF89" s="26"/>
      <c r="AG89">
        <f t="shared" si="5"/>
        <v>6.680688</v>
      </c>
      <c r="AI89" s="75">
        <f>PXIL!L89</f>
        <v>0</v>
      </c>
      <c r="AJ89" s="75">
        <f>PXIL!R89</f>
        <v>0</v>
      </c>
      <c r="AK89" s="75">
        <f>RTM_IEX!L89</f>
        <v>1.1000000000000001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5.6400000000000006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5.9312000000000011E-2</v>
      </c>
      <c r="AD90">
        <f t="shared" si="4"/>
        <v>6.680688</v>
      </c>
      <c r="AE90">
        <f>'IDT-1'!D90</f>
        <v>0</v>
      </c>
      <c r="AF90" s="26"/>
      <c r="AG90">
        <f t="shared" si="5"/>
        <v>6.680688</v>
      </c>
      <c r="AI90" s="75">
        <f>PXIL!L90</f>
        <v>0</v>
      </c>
      <c r="AJ90" s="75">
        <f>PXIL!R90</f>
        <v>0</v>
      </c>
      <c r="AK90" s="75">
        <f>RTM_IEX!L90</f>
        <v>1.1000000000000001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5.6400000000000006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5.9664000000000009E-2</v>
      </c>
      <c r="AD91">
        <f t="shared" si="4"/>
        <v>6.7203360000000005</v>
      </c>
      <c r="AE91">
        <f>'IDT-1'!D91</f>
        <v>0</v>
      </c>
      <c r="AF91" s="26"/>
      <c r="AG91">
        <f t="shared" si="5"/>
        <v>6.7203360000000005</v>
      </c>
      <c r="AI91" s="75">
        <f>PXIL!L91</f>
        <v>0</v>
      </c>
      <c r="AJ91" s="75">
        <f>PXIL!R91</f>
        <v>0</v>
      </c>
      <c r="AK91" s="75">
        <f>RTM_IEX!L91</f>
        <v>1.1399999999999999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5.6400000000000006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5.8608000000000007E-2</v>
      </c>
      <c r="AD92">
        <f t="shared" si="4"/>
        <v>6.6013919999999997</v>
      </c>
      <c r="AE92">
        <f>'IDT-1'!D92</f>
        <v>0</v>
      </c>
      <c r="AF92" s="26"/>
      <c r="AG92">
        <f t="shared" si="5"/>
        <v>6.6013919999999997</v>
      </c>
      <c r="AI92" s="75">
        <f>PXIL!L92</f>
        <v>0</v>
      </c>
      <c r="AJ92" s="75">
        <f>PXIL!R92</f>
        <v>0</v>
      </c>
      <c r="AK92" s="75">
        <f>RTM_IEX!L92</f>
        <v>1.02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5.6400000000000006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5.9664000000000009E-2</v>
      </c>
      <c r="AD93">
        <f t="shared" si="4"/>
        <v>6.7203360000000005</v>
      </c>
      <c r="AE93">
        <f>'IDT-1'!D93</f>
        <v>0</v>
      </c>
      <c r="AF93" s="26"/>
      <c r="AG93">
        <f t="shared" si="5"/>
        <v>6.7203360000000005</v>
      </c>
      <c r="AI93" s="75">
        <f>PXIL!L93</f>
        <v>0</v>
      </c>
      <c r="AJ93" s="75">
        <f>PXIL!R93</f>
        <v>0</v>
      </c>
      <c r="AK93" s="75">
        <f>RTM_IEX!L93</f>
        <v>1.1399999999999999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5.6400000000000006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5.9576000000000011E-2</v>
      </c>
      <c r="AD94">
        <f t="shared" si="4"/>
        <v>6.7104240000000006</v>
      </c>
      <c r="AE94">
        <f>'IDT-1'!D94</f>
        <v>0</v>
      </c>
      <c r="AF94" s="26"/>
      <c r="AG94">
        <f t="shared" si="5"/>
        <v>6.7104240000000006</v>
      </c>
      <c r="AI94" s="75">
        <f>PXIL!L94</f>
        <v>0</v>
      </c>
      <c r="AJ94" s="75">
        <f>PXIL!R94</f>
        <v>0</v>
      </c>
      <c r="AK94" s="75">
        <f>RTM_IEX!L94</f>
        <v>1.1299999999999999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5.6400000000000006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5.8344000000000007E-2</v>
      </c>
      <c r="AD95">
        <f t="shared" si="4"/>
        <v>6.5716560000000008</v>
      </c>
      <c r="AE95">
        <f>'IDT-1'!D95</f>
        <v>0</v>
      </c>
      <c r="AF95" s="26"/>
      <c r="AG95">
        <f t="shared" si="5"/>
        <v>6.5716560000000008</v>
      </c>
      <c r="AI95" s="75">
        <f>PXIL!L95</f>
        <v>0</v>
      </c>
      <c r="AJ95" s="75">
        <f>PXIL!R95</f>
        <v>0</v>
      </c>
      <c r="AK95" s="75">
        <f>RTM_IEX!L95</f>
        <v>0.99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5.6400000000000006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5.8872000000000008E-2</v>
      </c>
      <c r="AD96">
        <f t="shared" si="4"/>
        <v>6.6311280000000004</v>
      </c>
      <c r="AE96">
        <f>'IDT-1'!D96</f>
        <v>0</v>
      </c>
      <c r="AF96" s="26"/>
      <c r="AG96">
        <f t="shared" si="5"/>
        <v>6.6311280000000004</v>
      </c>
      <c r="AI96" s="75">
        <f>PXIL!L96</f>
        <v>0</v>
      </c>
      <c r="AJ96" s="75">
        <f>PXIL!R96</f>
        <v>0</v>
      </c>
      <c r="AK96" s="75">
        <f>RTM_IEX!L96</f>
        <v>1.05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5.6400000000000006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5.7728000000000008E-2</v>
      </c>
      <c r="AD97">
        <f t="shared" si="4"/>
        <v>6.5022720000000005</v>
      </c>
      <c r="AE97">
        <f>'IDT-1'!D97</f>
        <v>0</v>
      </c>
      <c r="AF97" s="26"/>
      <c r="AG97">
        <f t="shared" si="5"/>
        <v>6.5022720000000005</v>
      </c>
      <c r="AI97" s="75">
        <f>PXIL!L97</f>
        <v>0</v>
      </c>
      <c r="AJ97" s="75">
        <f>PXIL!R97</f>
        <v>0</v>
      </c>
      <c r="AK97" s="75">
        <f>RTM_IEX!L97</f>
        <v>0.92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5.6400000000000006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5.8080000000000007E-2</v>
      </c>
      <c r="AD98">
        <f t="shared" si="4"/>
        <v>6.5419200000000002</v>
      </c>
      <c r="AE98">
        <f>'IDT-1'!D98</f>
        <v>0</v>
      </c>
      <c r="AF98" s="26"/>
      <c r="AG98">
        <f t="shared" si="5"/>
        <v>6.5419200000000002</v>
      </c>
      <c r="AI98" s="75">
        <f>PXIL!L98</f>
        <v>0</v>
      </c>
      <c r="AJ98" s="75">
        <f>PXIL!R98</f>
        <v>0</v>
      </c>
      <c r="AK98" s="75">
        <f>RTM_IEX!L98</f>
        <v>0.96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0.12203902916997746</v>
      </c>
      <c r="J99">
        <f t="shared" si="6"/>
        <v>0</v>
      </c>
      <c r="K99">
        <f t="shared" si="6"/>
        <v>3.5566411441298787E-3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5.7570000000000003E-2</v>
      </c>
      <c r="AB99" s="117">
        <f t="shared" si="6"/>
        <v>0</v>
      </c>
      <c r="AC99">
        <f t="shared" si="6"/>
        <v>3.7256838987641456E-3</v>
      </c>
      <c r="AD99">
        <f t="shared" si="6"/>
        <v>0.41964748641534338</v>
      </c>
      <c r="AE99">
        <f t="shared" ref="AE99:AR99" si="7">SUM(AE3:AE98)/4000</f>
        <v>0</v>
      </c>
      <c r="AG99">
        <f t="shared" si="7"/>
        <v>0.41964748641534338</v>
      </c>
      <c r="AI99">
        <f t="shared" si="7"/>
        <v>0</v>
      </c>
      <c r="AJ99">
        <f t="shared" si="7"/>
        <v>0</v>
      </c>
      <c r="AK99">
        <f t="shared" si="7"/>
        <v>0.24020749999999996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45034</v>
      </c>
      <c r="B1" s="235"/>
      <c r="C1" s="235"/>
      <c r="D1" s="235"/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195</v>
      </c>
      <c r="K1" s="235" t="s">
        <v>196</v>
      </c>
      <c r="L1" s="235" t="s">
        <v>200</v>
      </c>
      <c r="M1" s="235" t="s">
        <v>201</v>
      </c>
      <c r="N1" s="235" t="s">
        <v>202</v>
      </c>
      <c r="O1" s="235" t="s">
        <v>197</v>
      </c>
      <c r="P1" s="244" t="s">
        <v>143</v>
      </c>
      <c r="Q1" s="244" t="s">
        <v>144</v>
      </c>
      <c r="R1" s="79"/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5" t="s">
        <v>335</v>
      </c>
      <c r="Y1" s="242" t="s">
        <v>223</v>
      </c>
      <c r="Z1" s="242" t="s">
        <v>224</v>
      </c>
      <c r="AA1" s="246" t="s">
        <v>198</v>
      </c>
      <c r="AB1" s="246" t="s">
        <v>199</v>
      </c>
      <c r="AC1" s="27" t="s">
        <v>189</v>
      </c>
      <c r="AD1" s="235" t="s">
        <v>142</v>
      </c>
      <c r="AG1" s="235" t="s">
        <v>278</v>
      </c>
      <c r="AI1" s="242" t="s">
        <v>384</v>
      </c>
      <c r="AJ1" s="242" t="s">
        <v>385</v>
      </c>
      <c r="AK1" s="242" t="s">
        <v>386</v>
      </c>
      <c r="AL1" s="242" t="s">
        <v>387</v>
      </c>
      <c r="AM1" s="242" t="s">
        <v>388</v>
      </c>
      <c r="AN1" s="242" t="s">
        <v>389</v>
      </c>
      <c r="AO1" s="241" t="s">
        <v>412</v>
      </c>
      <c r="AP1" s="241" t="s">
        <v>413</v>
      </c>
      <c r="AQ1" s="241" t="s">
        <v>414</v>
      </c>
      <c r="AR1" s="241" t="s">
        <v>415</v>
      </c>
    </row>
    <row r="2" spans="1:44">
      <c r="A2" s="27" t="s">
        <v>44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44"/>
      <c r="Q2" s="244"/>
      <c r="R2" s="79"/>
      <c r="S2" s="79"/>
      <c r="T2" s="82" t="s">
        <v>315</v>
      </c>
      <c r="U2" s="245"/>
      <c r="V2" s="107" t="s">
        <v>304</v>
      </c>
      <c r="W2" s="107" t="s">
        <v>304</v>
      </c>
      <c r="X2" s="235"/>
      <c r="Y2" s="242"/>
      <c r="Z2" s="242"/>
      <c r="AA2" s="246"/>
      <c r="AB2" s="246"/>
      <c r="AC2" s="27">
        <f>Allocation!J1/100</f>
        <v>8.8000000000000005E-3</v>
      </c>
      <c r="AD2" s="235"/>
      <c r="AE2" t="s">
        <v>276</v>
      </c>
      <c r="AG2" s="235"/>
      <c r="AI2" s="242"/>
      <c r="AJ2" s="242"/>
      <c r="AK2" s="242"/>
      <c r="AL2" s="242"/>
      <c r="AM2" s="242"/>
      <c r="AN2" s="242"/>
      <c r="AO2" s="241"/>
      <c r="AP2" s="241"/>
      <c r="AQ2" s="241"/>
      <c r="AR2" s="24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14.443459000000001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0.12789443919999999</v>
      </c>
      <c r="AD3">
        <f>SUM(B3:AB3,AI3:AR3)-AC3</f>
        <v>14.4055645608</v>
      </c>
      <c r="AE3">
        <v>0</v>
      </c>
      <c r="AF3" s="26"/>
      <c r="AG3">
        <f>SUM(AD3:AF3)</f>
        <v>14.4055645608</v>
      </c>
      <c r="AI3" s="75">
        <f>PXIL!M3</f>
        <v>0</v>
      </c>
      <c r="AJ3" s="75">
        <f>PXIL!S3</f>
        <v>0</v>
      </c>
      <c r="AK3" s="75">
        <f>RTM_IEX!M3</f>
        <v>0.09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14.443459000000001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0.12780643920000001</v>
      </c>
      <c r="AD4">
        <f t="shared" ref="AD4:AD67" si="1">SUM(B4:AB4,AI4:AR4)-AC4</f>
        <v>14.3956525608</v>
      </c>
      <c r="AE4">
        <v>0</v>
      </c>
      <c r="AF4" s="26"/>
      <c r="AG4">
        <f t="shared" ref="AG4:AG67" si="2">SUM(AD4:AF4)</f>
        <v>14.3956525608</v>
      </c>
      <c r="AI4" s="75">
        <f>PXIL!M4</f>
        <v>0</v>
      </c>
      <c r="AJ4" s="75">
        <f>PXIL!S4</f>
        <v>0</v>
      </c>
      <c r="AK4" s="75">
        <f>RTM_IEX!M4</f>
        <v>0.08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14.443459000000001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0.12727843920000001</v>
      </c>
      <c r="AD5">
        <f t="shared" si="1"/>
        <v>14.336180560800001</v>
      </c>
      <c r="AE5">
        <v>0</v>
      </c>
      <c r="AF5" s="26"/>
      <c r="AG5">
        <f t="shared" si="2"/>
        <v>14.336180560800001</v>
      </c>
      <c r="AI5" s="75">
        <f>PXIL!M5</f>
        <v>0</v>
      </c>
      <c r="AJ5" s="75">
        <f>PXIL!S5</f>
        <v>0</v>
      </c>
      <c r="AK5" s="75">
        <f>RTM_IEX!M5</f>
        <v>0.02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14.443459000000001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0.12745443919999999</v>
      </c>
      <c r="AD6">
        <f t="shared" si="1"/>
        <v>14.356004560800001</v>
      </c>
      <c r="AE6">
        <v>0</v>
      </c>
      <c r="AF6" s="26"/>
      <c r="AG6">
        <f t="shared" si="2"/>
        <v>14.356004560800001</v>
      </c>
      <c r="AI6" s="75">
        <f>PXIL!M6</f>
        <v>0</v>
      </c>
      <c r="AJ6" s="75">
        <f>PXIL!S6</f>
        <v>0</v>
      </c>
      <c r="AK6" s="75">
        <f>RTM_IEX!M6</f>
        <v>0.04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12.985314000000001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0.11427076320000001</v>
      </c>
      <c r="AD7">
        <f t="shared" si="1"/>
        <v>12.8710432368</v>
      </c>
      <c r="AE7">
        <v>0</v>
      </c>
      <c r="AF7" s="26"/>
      <c r="AG7">
        <f t="shared" si="2"/>
        <v>12.8710432368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14.443459000000001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0.12798243919999999</v>
      </c>
      <c r="AD8">
        <f t="shared" si="1"/>
        <v>14.4154765608</v>
      </c>
      <c r="AE8">
        <v>0</v>
      </c>
      <c r="AF8" s="26"/>
      <c r="AG8">
        <f t="shared" si="2"/>
        <v>14.4154765608</v>
      </c>
      <c r="AI8" s="75">
        <f>PXIL!M8</f>
        <v>0</v>
      </c>
      <c r="AJ8" s="75">
        <f>PXIL!S8</f>
        <v>0</v>
      </c>
      <c r="AK8" s="75">
        <f>RTM_IEX!M8</f>
        <v>0.1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14.443459000000001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0.12798243919999999</v>
      </c>
      <c r="AD9">
        <f t="shared" si="1"/>
        <v>14.4154765608</v>
      </c>
      <c r="AE9">
        <v>0</v>
      </c>
      <c r="AF9" s="26"/>
      <c r="AG9">
        <f t="shared" si="2"/>
        <v>14.4154765608</v>
      </c>
      <c r="AI9" s="75">
        <f>PXIL!M9</f>
        <v>0</v>
      </c>
      <c r="AJ9" s="75">
        <f>PXIL!S9</f>
        <v>0</v>
      </c>
      <c r="AK9" s="75">
        <f>RTM_IEX!M9</f>
        <v>0.1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14.443459000000001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0.1275424392</v>
      </c>
      <c r="AD10">
        <f t="shared" si="1"/>
        <v>14.365916560800001</v>
      </c>
      <c r="AE10">
        <v>0</v>
      </c>
      <c r="AF10" s="26"/>
      <c r="AG10">
        <f t="shared" si="2"/>
        <v>14.365916560800001</v>
      </c>
      <c r="AI10" s="75">
        <f>PXIL!M10</f>
        <v>0</v>
      </c>
      <c r="AJ10" s="75">
        <f>PXIL!S10</f>
        <v>0</v>
      </c>
      <c r="AK10" s="75">
        <f>RTM_IEX!M10</f>
        <v>0.05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13.826523999999999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0.1216734112</v>
      </c>
      <c r="AD11">
        <f t="shared" si="1"/>
        <v>13.704850588799999</v>
      </c>
      <c r="AE11">
        <v>0</v>
      </c>
      <c r="AF11" s="26"/>
      <c r="AG11">
        <f t="shared" si="2"/>
        <v>13.704850588799999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13.104771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0.1153219848</v>
      </c>
      <c r="AD12">
        <f t="shared" si="1"/>
        <v>12.9894490152</v>
      </c>
      <c r="AE12">
        <v>0</v>
      </c>
      <c r="AF12" s="26"/>
      <c r="AG12">
        <f t="shared" si="2"/>
        <v>12.9894490152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14.443459000000001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0.12824643920000001</v>
      </c>
      <c r="AD13">
        <f t="shared" si="1"/>
        <v>14.445212560800002</v>
      </c>
      <c r="AE13">
        <v>0</v>
      </c>
      <c r="AF13" s="26"/>
      <c r="AG13">
        <f t="shared" si="2"/>
        <v>14.445212560800002</v>
      </c>
      <c r="AI13" s="75">
        <f>PXIL!M13</f>
        <v>0</v>
      </c>
      <c r="AJ13" s="75">
        <f>PXIL!S13</f>
        <v>0</v>
      </c>
      <c r="AK13" s="75">
        <f>RTM_IEX!M13</f>
        <v>0.13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14.443459000000001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0.12939043920000001</v>
      </c>
      <c r="AD14">
        <f t="shared" si="1"/>
        <v>14.574068560800001</v>
      </c>
      <c r="AE14">
        <v>0</v>
      </c>
      <c r="AF14" s="26"/>
      <c r="AG14">
        <f t="shared" si="2"/>
        <v>14.574068560800001</v>
      </c>
      <c r="AI14" s="75">
        <f>PXIL!M14</f>
        <v>0</v>
      </c>
      <c r="AJ14" s="75">
        <f>PXIL!S14</f>
        <v>0</v>
      </c>
      <c r="AK14" s="75">
        <f>RTM_IEX!M14</f>
        <v>0.26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14.443459000000001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0.13660643920000001</v>
      </c>
      <c r="AD15">
        <f t="shared" si="1"/>
        <v>15.386852560800001</v>
      </c>
      <c r="AE15">
        <v>0</v>
      </c>
      <c r="AF15" s="26"/>
      <c r="AG15">
        <f t="shared" si="2"/>
        <v>15.386852560800001</v>
      </c>
      <c r="AI15" s="75">
        <f>PXIL!M15</f>
        <v>0</v>
      </c>
      <c r="AJ15" s="75">
        <f>PXIL!S15</f>
        <v>0</v>
      </c>
      <c r="AK15" s="75">
        <f>RTM_IEX!M15</f>
        <v>1.08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14.443459000000001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0.13968643920000001</v>
      </c>
      <c r="AD16">
        <f t="shared" si="1"/>
        <v>15.7337725608</v>
      </c>
      <c r="AE16">
        <v>0</v>
      </c>
      <c r="AF16" s="26"/>
      <c r="AG16">
        <f t="shared" si="2"/>
        <v>15.7337725608</v>
      </c>
      <c r="AI16" s="75">
        <f>PXIL!M16</f>
        <v>0</v>
      </c>
      <c r="AJ16" s="75">
        <f>PXIL!S16</f>
        <v>0</v>
      </c>
      <c r="AK16" s="75">
        <f>RTM_IEX!M16</f>
        <v>1.43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14.443459000000001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0.14074243920000001</v>
      </c>
      <c r="AD17">
        <f t="shared" si="1"/>
        <v>15.852716560800001</v>
      </c>
      <c r="AE17">
        <v>0</v>
      </c>
      <c r="AF17" s="26"/>
      <c r="AG17">
        <f t="shared" si="2"/>
        <v>15.852716560800001</v>
      </c>
      <c r="AI17" s="75">
        <f>PXIL!M17</f>
        <v>0</v>
      </c>
      <c r="AJ17" s="75">
        <f>PXIL!S17</f>
        <v>0</v>
      </c>
      <c r="AK17" s="75">
        <f>RTM_IEX!M17</f>
        <v>1.55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14.443459000000001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0.1451424392</v>
      </c>
      <c r="AD18">
        <f t="shared" si="1"/>
        <v>16.348316560800001</v>
      </c>
      <c r="AE18">
        <v>0</v>
      </c>
      <c r="AF18" s="26"/>
      <c r="AG18">
        <f t="shared" si="2"/>
        <v>16.348316560800001</v>
      </c>
      <c r="AI18" s="75">
        <f>PXIL!M18</f>
        <v>0</v>
      </c>
      <c r="AJ18" s="75">
        <f>PXIL!S18</f>
        <v>0</v>
      </c>
      <c r="AK18" s="75">
        <f>RTM_IEX!M18</f>
        <v>2.0499999999999998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14.443459000000001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0.1415344392</v>
      </c>
      <c r="AD19">
        <f t="shared" si="1"/>
        <v>15.9419245608</v>
      </c>
      <c r="AE19">
        <v>0</v>
      </c>
      <c r="AF19" s="26"/>
      <c r="AG19">
        <f t="shared" si="2"/>
        <v>15.9419245608</v>
      </c>
      <c r="AI19" s="75">
        <f>PXIL!M19</f>
        <v>0</v>
      </c>
      <c r="AJ19" s="75">
        <f>PXIL!S19</f>
        <v>0</v>
      </c>
      <c r="AK19" s="75">
        <f>RTM_IEX!M19</f>
        <v>1.64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14.443459000000001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0.15059843919999999</v>
      </c>
      <c r="AD20">
        <f t="shared" si="1"/>
        <v>16.962860560799999</v>
      </c>
      <c r="AE20">
        <v>0</v>
      </c>
      <c r="AF20" s="26"/>
      <c r="AG20">
        <f t="shared" si="2"/>
        <v>16.962860560799999</v>
      </c>
      <c r="AI20" s="75">
        <f>PXIL!M20</f>
        <v>0</v>
      </c>
      <c r="AJ20" s="75">
        <f>PXIL!S20</f>
        <v>0</v>
      </c>
      <c r="AK20" s="75">
        <f>RTM_IEX!M20</f>
        <v>2.67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14.443459000000001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0.1630944392</v>
      </c>
      <c r="AD21">
        <f t="shared" si="1"/>
        <v>18.370364560799999</v>
      </c>
      <c r="AE21">
        <v>0</v>
      </c>
      <c r="AF21" s="26"/>
      <c r="AG21">
        <f t="shared" si="2"/>
        <v>18.370364560799999</v>
      </c>
      <c r="AI21" s="75">
        <f>PXIL!M21</f>
        <v>0</v>
      </c>
      <c r="AJ21" s="75">
        <f>PXIL!S21</f>
        <v>0</v>
      </c>
      <c r="AK21" s="75">
        <f>RTM_IEX!M21</f>
        <v>4.09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14.443459000000001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0.1636224392</v>
      </c>
      <c r="AD22">
        <f t="shared" si="1"/>
        <v>18.429836560800002</v>
      </c>
      <c r="AE22">
        <v>0</v>
      </c>
      <c r="AF22" s="26"/>
      <c r="AG22">
        <f t="shared" si="2"/>
        <v>18.429836560800002</v>
      </c>
      <c r="AI22" s="75">
        <f>PXIL!M22</f>
        <v>0</v>
      </c>
      <c r="AJ22" s="75">
        <f>PXIL!S22</f>
        <v>0</v>
      </c>
      <c r="AK22" s="75">
        <f>RTM_IEX!M22</f>
        <v>4.1500000000000004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14.443459000000001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0.1755024392</v>
      </c>
      <c r="AD23">
        <f t="shared" si="1"/>
        <v>19.767956560800002</v>
      </c>
      <c r="AE23">
        <v>0</v>
      </c>
      <c r="AF23" s="26"/>
      <c r="AG23">
        <f t="shared" si="2"/>
        <v>19.767956560800002</v>
      </c>
      <c r="AI23" s="75">
        <f>PXIL!M23</f>
        <v>0</v>
      </c>
      <c r="AJ23" s="75">
        <f>PXIL!S23</f>
        <v>0</v>
      </c>
      <c r="AK23" s="75">
        <f>RTM_IEX!M23</f>
        <v>5.5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14.443459000000001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0.17013443919999999</v>
      </c>
      <c r="AD24">
        <f t="shared" si="1"/>
        <v>19.1633245608</v>
      </c>
      <c r="AE24">
        <v>0</v>
      </c>
      <c r="AF24" s="26"/>
      <c r="AG24">
        <f t="shared" si="2"/>
        <v>19.1633245608</v>
      </c>
      <c r="AI24" s="75">
        <f>PXIL!M24</f>
        <v>0</v>
      </c>
      <c r="AJ24" s="75">
        <f>PXIL!S24</f>
        <v>0</v>
      </c>
      <c r="AK24" s="75">
        <f>RTM_IEX!M24</f>
        <v>4.8899999999999997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14.443459000000001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0.16142243919999999</v>
      </c>
      <c r="AD25">
        <f t="shared" si="1"/>
        <v>18.1820365608</v>
      </c>
      <c r="AE25">
        <v>0</v>
      </c>
      <c r="AF25" s="26"/>
      <c r="AG25">
        <f t="shared" si="2"/>
        <v>18.1820365608</v>
      </c>
      <c r="AI25" s="75">
        <f>PXIL!M25</f>
        <v>0</v>
      </c>
      <c r="AJ25" s="75">
        <f>PXIL!S25</f>
        <v>0</v>
      </c>
      <c r="AK25" s="75">
        <f>RTM_IEX!M25</f>
        <v>3.9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14.443459000000001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0.16080643920000001</v>
      </c>
      <c r="AD26">
        <f t="shared" si="1"/>
        <v>18.112652560800001</v>
      </c>
      <c r="AE26">
        <v>0</v>
      </c>
      <c r="AF26" s="26"/>
      <c r="AG26">
        <f t="shared" si="2"/>
        <v>18.112652560800001</v>
      </c>
      <c r="AI26" s="75">
        <f>PXIL!M26</f>
        <v>0</v>
      </c>
      <c r="AJ26" s="75">
        <f>PXIL!S26</f>
        <v>0</v>
      </c>
      <c r="AK26" s="75">
        <f>RTM_IEX!M26</f>
        <v>3.83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14.443459000000001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0.1935424392</v>
      </c>
      <c r="AD27">
        <f t="shared" si="1"/>
        <v>21.7999165608</v>
      </c>
      <c r="AE27">
        <v>0</v>
      </c>
      <c r="AF27" s="26"/>
      <c r="AG27">
        <f t="shared" si="2"/>
        <v>21.7999165608</v>
      </c>
      <c r="AI27" s="75">
        <f>PXIL!M27</f>
        <v>0</v>
      </c>
      <c r="AJ27" s="75">
        <f>PXIL!S27</f>
        <v>0</v>
      </c>
      <c r="AK27" s="75">
        <f>RTM_IEX!M27</f>
        <v>7.55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14.443459000000001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0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0.2008464392</v>
      </c>
      <c r="AD28">
        <f t="shared" si="1"/>
        <v>22.6226125608</v>
      </c>
      <c r="AE28">
        <v>0</v>
      </c>
      <c r="AF28" s="26"/>
      <c r="AG28">
        <f t="shared" si="2"/>
        <v>22.6226125608</v>
      </c>
      <c r="AI28" s="75">
        <f>PXIL!M28</f>
        <v>0</v>
      </c>
      <c r="AJ28" s="75">
        <f>PXIL!S28</f>
        <v>0</v>
      </c>
      <c r="AK28" s="75">
        <f>RTM_IEX!M28</f>
        <v>8.3800000000000008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14.443459000000001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0.21184643920000001</v>
      </c>
      <c r="AD29">
        <f t="shared" si="1"/>
        <v>23.861612560800001</v>
      </c>
      <c r="AE29">
        <v>0</v>
      </c>
      <c r="AF29" s="26"/>
      <c r="AG29">
        <f t="shared" si="2"/>
        <v>23.861612560800001</v>
      </c>
      <c r="AI29" s="75">
        <f>PXIL!M29</f>
        <v>0</v>
      </c>
      <c r="AJ29" s="75">
        <f>PXIL!S29</f>
        <v>0</v>
      </c>
      <c r="AK29" s="75">
        <f>RTM_IEX!M29</f>
        <v>9.6300000000000008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14.443459000000001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0.21184643920000001</v>
      </c>
      <c r="AD30">
        <f t="shared" si="1"/>
        <v>23.861612560800001</v>
      </c>
      <c r="AE30">
        <v>0</v>
      </c>
      <c r="AF30" s="26"/>
      <c r="AG30">
        <f t="shared" si="2"/>
        <v>23.861612560800001</v>
      </c>
      <c r="AI30" s="75">
        <f>PXIL!M30</f>
        <v>0</v>
      </c>
      <c r="AJ30" s="75">
        <f>PXIL!S30</f>
        <v>0</v>
      </c>
      <c r="AK30" s="75">
        <f>RTM_IEX!M30</f>
        <v>9.6300000000000008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14.443459000000001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0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0.21184643920000001</v>
      </c>
      <c r="AD31">
        <f t="shared" si="1"/>
        <v>23.861612560800001</v>
      </c>
      <c r="AE31">
        <v>0</v>
      </c>
      <c r="AF31" s="26"/>
      <c r="AG31">
        <f t="shared" si="2"/>
        <v>23.861612560800001</v>
      </c>
      <c r="AI31" s="75">
        <f>PXIL!M31</f>
        <v>0</v>
      </c>
      <c r="AJ31" s="75">
        <f>PXIL!S31</f>
        <v>0</v>
      </c>
      <c r="AK31" s="75">
        <f>RTM_IEX!M31</f>
        <v>9.6300000000000008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14.443459000000001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0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0.21184643920000001</v>
      </c>
      <c r="AD32">
        <f t="shared" si="1"/>
        <v>23.861612560800001</v>
      </c>
      <c r="AE32">
        <v>0</v>
      </c>
      <c r="AF32" s="26"/>
      <c r="AG32">
        <f t="shared" si="2"/>
        <v>23.861612560800001</v>
      </c>
      <c r="AI32" s="75">
        <f>PXIL!M32</f>
        <v>0</v>
      </c>
      <c r="AJ32" s="75">
        <f>PXIL!S32</f>
        <v>0</v>
      </c>
      <c r="AK32" s="75">
        <f>RTM_IEX!M32</f>
        <v>9.6300000000000008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14.443459000000001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0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0.20419043920000002</v>
      </c>
      <c r="AD33">
        <f t="shared" si="1"/>
        <v>22.999268560800001</v>
      </c>
      <c r="AE33">
        <v>0</v>
      </c>
      <c r="AF33" s="26"/>
      <c r="AG33">
        <f t="shared" si="2"/>
        <v>22.999268560800001</v>
      </c>
      <c r="AI33" s="75">
        <f>PXIL!M33</f>
        <v>0</v>
      </c>
      <c r="AJ33" s="75">
        <f>PXIL!S33</f>
        <v>0</v>
      </c>
      <c r="AK33" s="75">
        <f>RTM_IEX!M33</f>
        <v>8.76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14.443459000000001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0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0.1872944392</v>
      </c>
      <c r="AD34">
        <f t="shared" si="1"/>
        <v>21.096164560800002</v>
      </c>
      <c r="AE34">
        <v>0</v>
      </c>
      <c r="AF34" s="26"/>
      <c r="AG34">
        <f t="shared" si="2"/>
        <v>21.096164560800002</v>
      </c>
      <c r="AI34" s="75">
        <f>PXIL!M34</f>
        <v>0</v>
      </c>
      <c r="AJ34" s="75">
        <f>PXIL!S34</f>
        <v>0</v>
      </c>
      <c r="AK34" s="75">
        <f>RTM_IEX!M34</f>
        <v>6.84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14.443459000000001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0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0.1694304392</v>
      </c>
      <c r="AD35">
        <f t="shared" si="1"/>
        <v>19.0840285608</v>
      </c>
      <c r="AE35">
        <v>0</v>
      </c>
      <c r="AF35" s="26"/>
      <c r="AG35">
        <f t="shared" si="2"/>
        <v>19.0840285608</v>
      </c>
      <c r="AI35" s="75">
        <f>PXIL!M35</f>
        <v>0</v>
      </c>
      <c r="AJ35" s="75">
        <f>PXIL!S35</f>
        <v>0</v>
      </c>
      <c r="AK35" s="75">
        <f>RTM_IEX!M35</f>
        <v>4.8099999999999996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14.443459000000001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0.21184643920000001</v>
      </c>
      <c r="AD36">
        <f t="shared" si="1"/>
        <v>23.861612560800001</v>
      </c>
      <c r="AE36">
        <v>0</v>
      </c>
      <c r="AF36" s="26"/>
      <c r="AG36">
        <f t="shared" si="2"/>
        <v>23.861612560800001</v>
      </c>
      <c r="AI36" s="75">
        <f>PXIL!M36</f>
        <v>0</v>
      </c>
      <c r="AJ36" s="75">
        <f>PXIL!S36</f>
        <v>0</v>
      </c>
      <c r="AK36" s="75">
        <f>RTM_IEX!M36</f>
        <v>9.6300000000000008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14.443459000000001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0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0.21184643920000001</v>
      </c>
      <c r="AD37">
        <f t="shared" si="1"/>
        <v>23.861612560800001</v>
      </c>
      <c r="AE37">
        <v>0</v>
      </c>
      <c r="AF37" s="26"/>
      <c r="AG37">
        <f t="shared" si="2"/>
        <v>23.861612560800001</v>
      </c>
      <c r="AI37" s="75">
        <f>PXIL!M37</f>
        <v>0</v>
      </c>
      <c r="AJ37" s="75">
        <f>PXIL!S37</f>
        <v>0</v>
      </c>
      <c r="AK37" s="75">
        <f>RTM_IEX!M37</f>
        <v>9.6300000000000008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14.443459000000001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0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0.21184643920000001</v>
      </c>
      <c r="AD38">
        <f t="shared" si="1"/>
        <v>23.861612560800001</v>
      </c>
      <c r="AE38">
        <v>0</v>
      </c>
      <c r="AF38" s="26"/>
      <c r="AG38">
        <f t="shared" si="2"/>
        <v>23.861612560800001</v>
      </c>
      <c r="AI38" s="75">
        <f>PXIL!M38</f>
        <v>0</v>
      </c>
      <c r="AJ38" s="75">
        <f>PXIL!S38</f>
        <v>0</v>
      </c>
      <c r="AK38" s="75">
        <f>RTM_IEX!M38</f>
        <v>9.6300000000000008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14.443459000000001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0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0.20929443920000002</v>
      </c>
      <c r="AD39">
        <f t="shared" si="1"/>
        <v>23.5741645608</v>
      </c>
      <c r="AE39">
        <v>0</v>
      </c>
      <c r="AF39" s="26"/>
      <c r="AG39">
        <f t="shared" si="2"/>
        <v>23.5741645608</v>
      </c>
      <c r="AI39" s="75">
        <f>PXIL!M39</f>
        <v>0</v>
      </c>
      <c r="AJ39" s="75">
        <f>PXIL!S39</f>
        <v>0</v>
      </c>
      <c r="AK39" s="75">
        <f>RTM_IEX!M39</f>
        <v>9.34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14.443459000000001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0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0.19063843920000001</v>
      </c>
      <c r="AD40">
        <f t="shared" si="1"/>
        <v>21.472820560799999</v>
      </c>
      <c r="AE40">
        <v>0</v>
      </c>
      <c r="AF40" s="26"/>
      <c r="AG40">
        <f t="shared" si="2"/>
        <v>21.472820560799999</v>
      </c>
      <c r="AI40" s="75">
        <f>PXIL!M40</f>
        <v>0</v>
      </c>
      <c r="AJ40" s="75">
        <f>PXIL!S40</f>
        <v>0</v>
      </c>
      <c r="AK40" s="75">
        <f>RTM_IEX!M40</f>
        <v>7.22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14.443459000000001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0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0.19741443920000001</v>
      </c>
      <c r="AD41">
        <f t="shared" si="1"/>
        <v>22.2360445608</v>
      </c>
      <c r="AE41">
        <v>0</v>
      </c>
      <c r="AF41" s="26"/>
      <c r="AG41">
        <f t="shared" si="2"/>
        <v>22.2360445608</v>
      </c>
      <c r="AI41" s="75">
        <f>PXIL!M41</f>
        <v>0</v>
      </c>
      <c r="AJ41" s="75">
        <f>PXIL!S41</f>
        <v>0</v>
      </c>
      <c r="AK41" s="75">
        <f>RTM_IEX!M41</f>
        <v>7.99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14.443459000000001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0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0.19231043920000002</v>
      </c>
      <c r="AD42">
        <f t="shared" si="1"/>
        <v>21.661148560800001</v>
      </c>
      <c r="AE42">
        <v>0</v>
      </c>
      <c r="AF42" s="26"/>
      <c r="AG42">
        <f t="shared" si="2"/>
        <v>21.661148560800001</v>
      </c>
      <c r="AI42" s="75">
        <f>PXIL!M42</f>
        <v>0</v>
      </c>
      <c r="AJ42" s="75">
        <f>PXIL!S42</f>
        <v>0</v>
      </c>
      <c r="AK42" s="75">
        <f>RTM_IEX!M42</f>
        <v>7.41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14.443459000000001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0.1719824392</v>
      </c>
      <c r="AD43">
        <f t="shared" si="1"/>
        <v>19.371476560799998</v>
      </c>
      <c r="AE43">
        <v>0</v>
      </c>
      <c r="AF43" s="26"/>
      <c r="AG43">
        <f t="shared" si="2"/>
        <v>19.371476560799998</v>
      </c>
      <c r="AI43" s="75">
        <f>PXIL!M43</f>
        <v>0</v>
      </c>
      <c r="AJ43" s="75">
        <f>PXIL!S43</f>
        <v>0</v>
      </c>
      <c r="AK43" s="75">
        <f>RTM_IEX!M43</f>
        <v>5.0999999999999996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14.443459000000001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0.16608643919999999</v>
      </c>
      <c r="AD44">
        <f t="shared" si="1"/>
        <v>18.7073725608</v>
      </c>
      <c r="AE44">
        <v>0</v>
      </c>
      <c r="AF44" s="26"/>
      <c r="AG44">
        <f t="shared" si="2"/>
        <v>18.7073725608</v>
      </c>
      <c r="AI44" s="75">
        <f>PXIL!M44</f>
        <v>0</v>
      </c>
      <c r="AJ44" s="75">
        <f>PXIL!S44</f>
        <v>0</v>
      </c>
      <c r="AK44" s="75">
        <f>RTM_IEX!M44</f>
        <v>4.43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11.102237000000001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0.12480368560000002</v>
      </c>
      <c r="AD45">
        <f t="shared" si="1"/>
        <v>14.057433314400001</v>
      </c>
      <c r="AE45">
        <v>0</v>
      </c>
      <c r="AF45" s="26"/>
      <c r="AG45">
        <f t="shared" si="2"/>
        <v>14.057433314400001</v>
      </c>
      <c r="AI45" s="75">
        <f>PXIL!M45</f>
        <v>0</v>
      </c>
      <c r="AJ45" s="75">
        <f>PXIL!S45</f>
        <v>0</v>
      </c>
      <c r="AK45" s="75">
        <f>RTM_IEX!M45</f>
        <v>3.08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11.102237000000001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0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0.14257968560000001</v>
      </c>
      <c r="AD46">
        <f t="shared" si="1"/>
        <v>16.059657314399999</v>
      </c>
      <c r="AE46">
        <v>0</v>
      </c>
      <c r="AF46" s="26"/>
      <c r="AG46">
        <f t="shared" si="2"/>
        <v>16.059657314399999</v>
      </c>
      <c r="AI46" s="75">
        <f>PXIL!M46</f>
        <v>0</v>
      </c>
      <c r="AJ46" s="75">
        <f>PXIL!S46</f>
        <v>0</v>
      </c>
      <c r="AK46" s="75">
        <f>RTM_IEX!M46</f>
        <v>5.0999999999999996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11.102237000000001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0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0.15190768560000001</v>
      </c>
      <c r="AD47">
        <f t="shared" si="1"/>
        <v>17.110329314399998</v>
      </c>
      <c r="AE47">
        <v>0</v>
      </c>
      <c r="AF47" s="26"/>
      <c r="AG47">
        <f t="shared" si="2"/>
        <v>17.110329314399998</v>
      </c>
      <c r="AI47" s="75">
        <f>PXIL!M47</f>
        <v>0</v>
      </c>
      <c r="AJ47" s="75">
        <f>PXIL!S47</f>
        <v>0</v>
      </c>
      <c r="AK47" s="75">
        <f>RTM_IEX!M47</f>
        <v>6.16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11.102237000000001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0.16378768560000001</v>
      </c>
      <c r="AD48">
        <f t="shared" si="1"/>
        <v>18.448449314400001</v>
      </c>
      <c r="AE48">
        <v>0</v>
      </c>
      <c r="AF48" s="26"/>
      <c r="AG48">
        <f t="shared" si="2"/>
        <v>18.448449314400001</v>
      </c>
      <c r="AI48" s="75">
        <f>PXIL!M48</f>
        <v>0</v>
      </c>
      <c r="AJ48" s="75">
        <f>PXIL!S48</f>
        <v>0</v>
      </c>
      <c r="AK48" s="75">
        <f>RTM_IEX!M48</f>
        <v>7.51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11.102237000000001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0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0.16290768560000002</v>
      </c>
      <c r="AD49">
        <f t="shared" si="1"/>
        <v>18.349329314399998</v>
      </c>
      <c r="AE49">
        <v>0</v>
      </c>
      <c r="AF49" s="26"/>
      <c r="AG49">
        <f t="shared" si="2"/>
        <v>18.349329314399998</v>
      </c>
      <c r="AI49" s="75">
        <f>PXIL!M49</f>
        <v>0</v>
      </c>
      <c r="AJ49" s="75">
        <f>PXIL!S49</f>
        <v>0</v>
      </c>
      <c r="AK49" s="75">
        <f>RTM_IEX!M49</f>
        <v>7.41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11.102237000000001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0.15190768560000001</v>
      </c>
      <c r="AD50">
        <f t="shared" si="1"/>
        <v>17.110329314399998</v>
      </c>
      <c r="AE50">
        <v>0</v>
      </c>
      <c r="AF50" s="26"/>
      <c r="AG50">
        <f t="shared" si="2"/>
        <v>17.110329314399998</v>
      </c>
      <c r="AI50" s="75">
        <f>PXIL!M50</f>
        <v>0</v>
      </c>
      <c r="AJ50" s="75">
        <f>PXIL!S50</f>
        <v>0</v>
      </c>
      <c r="AK50" s="75">
        <f>RTM_IEX!M50</f>
        <v>6.16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11.102237000000001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0.18244368560000002</v>
      </c>
      <c r="AD51">
        <f t="shared" si="1"/>
        <v>20.549793314400002</v>
      </c>
      <c r="AE51">
        <v>0</v>
      </c>
      <c r="AF51" s="26"/>
      <c r="AG51">
        <f t="shared" si="2"/>
        <v>20.549793314400002</v>
      </c>
      <c r="AI51" s="75">
        <f>PXIL!M51</f>
        <v>0</v>
      </c>
      <c r="AJ51" s="75">
        <f>PXIL!S51</f>
        <v>0</v>
      </c>
      <c r="AK51" s="75">
        <f>RTM_IEX!M51</f>
        <v>9.6300000000000008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11.102237000000001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0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0.17144368560000003</v>
      </c>
      <c r="AD52">
        <f t="shared" si="1"/>
        <v>19.310793314400001</v>
      </c>
      <c r="AE52">
        <v>0</v>
      </c>
      <c r="AF52" s="26"/>
      <c r="AG52">
        <f t="shared" si="2"/>
        <v>19.310793314400001</v>
      </c>
      <c r="AI52" s="75">
        <f>PXIL!M52</f>
        <v>0</v>
      </c>
      <c r="AJ52" s="75">
        <f>PXIL!S52</f>
        <v>0</v>
      </c>
      <c r="AK52" s="75">
        <f>RTM_IEX!M52</f>
        <v>8.3800000000000008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11.102237000000001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0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0.1502356856</v>
      </c>
      <c r="AD53">
        <f t="shared" si="1"/>
        <v>16.922001314400003</v>
      </c>
      <c r="AE53">
        <v>0</v>
      </c>
      <c r="AF53" s="26"/>
      <c r="AG53">
        <f t="shared" si="2"/>
        <v>16.922001314400003</v>
      </c>
      <c r="AI53" s="75">
        <f>PXIL!M53</f>
        <v>0</v>
      </c>
      <c r="AJ53" s="75">
        <f>PXIL!S53</f>
        <v>0</v>
      </c>
      <c r="AK53" s="75">
        <f>RTM_IEX!M53</f>
        <v>5.97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11.102237000000001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0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0.16545968560000002</v>
      </c>
      <c r="AD54">
        <f t="shared" si="1"/>
        <v>18.636777314400003</v>
      </c>
      <c r="AE54">
        <v>0</v>
      </c>
      <c r="AF54" s="26"/>
      <c r="AG54">
        <f t="shared" si="2"/>
        <v>18.636777314400003</v>
      </c>
      <c r="AI54" s="75">
        <f>PXIL!M54</f>
        <v>0</v>
      </c>
      <c r="AJ54" s="75">
        <f>PXIL!S54</f>
        <v>0</v>
      </c>
      <c r="AK54" s="75">
        <f>RTM_IEX!M54</f>
        <v>7.7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11.102237000000001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0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0.17733968560000002</v>
      </c>
      <c r="AD55">
        <f t="shared" si="1"/>
        <v>19.9748973144</v>
      </c>
      <c r="AE55">
        <v>0</v>
      </c>
      <c r="AF55" s="26"/>
      <c r="AG55">
        <f t="shared" si="2"/>
        <v>19.9748973144</v>
      </c>
      <c r="AI55" s="75">
        <f>PXIL!M55</f>
        <v>0</v>
      </c>
      <c r="AJ55" s="75">
        <f>PXIL!S55</f>
        <v>0</v>
      </c>
      <c r="AK55" s="75">
        <f>RTM_IEX!M55</f>
        <v>9.0500000000000007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11.102237000000001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0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0.18244368560000002</v>
      </c>
      <c r="AD56">
        <f t="shared" si="1"/>
        <v>20.549793314400002</v>
      </c>
      <c r="AE56">
        <v>0</v>
      </c>
      <c r="AF56" s="26"/>
      <c r="AG56">
        <f t="shared" si="2"/>
        <v>20.549793314400002</v>
      </c>
      <c r="AI56" s="75">
        <f>PXIL!M56</f>
        <v>0</v>
      </c>
      <c r="AJ56" s="75">
        <f>PXIL!S56</f>
        <v>0</v>
      </c>
      <c r="AK56" s="75">
        <f>RTM_IEX!M56</f>
        <v>9.6300000000000008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11.102237000000001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0.18244368560000002</v>
      </c>
      <c r="AD57">
        <f t="shared" si="1"/>
        <v>20.549793314400002</v>
      </c>
      <c r="AE57">
        <v>0</v>
      </c>
      <c r="AF57" s="26"/>
      <c r="AG57">
        <f t="shared" si="2"/>
        <v>20.549793314400002</v>
      </c>
      <c r="AI57" s="75">
        <f>PXIL!M57</f>
        <v>0</v>
      </c>
      <c r="AJ57" s="75">
        <f>PXIL!S57</f>
        <v>0</v>
      </c>
      <c r="AK57" s="75">
        <f>RTM_IEX!M57</f>
        <v>9.6300000000000008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11.102237000000001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0.12057968560000001</v>
      </c>
      <c r="AD58">
        <f t="shared" si="1"/>
        <v>13.581657314400001</v>
      </c>
      <c r="AE58">
        <v>0</v>
      </c>
      <c r="AF58" s="26"/>
      <c r="AG58">
        <f t="shared" si="2"/>
        <v>13.581657314400001</v>
      </c>
      <c r="AI58" s="75">
        <f>PXIL!M58</f>
        <v>0</v>
      </c>
      <c r="AJ58" s="75">
        <f>PXIL!S58</f>
        <v>0</v>
      </c>
      <c r="AK58" s="75">
        <f>RTM_IEX!M58</f>
        <v>2.6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11.102237000000001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0.1476836856</v>
      </c>
      <c r="AD59">
        <f t="shared" si="1"/>
        <v>16.634553314400002</v>
      </c>
      <c r="AE59">
        <v>0</v>
      </c>
      <c r="AF59" s="26"/>
      <c r="AG59">
        <f t="shared" si="2"/>
        <v>16.634553314400002</v>
      </c>
      <c r="AI59" s="75">
        <f>PXIL!M59</f>
        <v>0</v>
      </c>
      <c r="AJ59" s="75">
        <f>PXIL!S59</f>
        <v>0</v>
      </c>
      <c r="AK59" s="75">
        <f>RTM_IEX!M59</f>
        <v>5.68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11.102237000000001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0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0.18244368560000002</v>
      </c>
      <c r="AD60">
        <f t="shared" si="1"/>
        <v>20.549793314400002</v>
      </c>
      <c r="AE60">
        <v>0</v>
      </c>
      <c r="AF60" s="26"/>
      <c r="AG60">
        <f t="shared" si="2"/>
        <v>20.549793314400002</v>
      </c>
      <c r="AI60" s="75">
        <f>PXIL!M60</f>
        <v>0</v>
      </c>
      <c r="AJ60" s="75">
        <f>PXIL!S60</f>
        <v>0</v>
      </c>
      <c r="AK60" s="75">
        <f>RTM_IEX!M60</f>
        <v>9.6300000000000008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11.102237000000001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0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0.15190768560000001</v>
      </c>
      <c r="AD61">
        <f t="shared" si="1"/>
        <v>17.110329314399998</v>
      </c>
      <c r="AE61">
        <v>0</v>
      </c>
      <c r="AF61" s="26"/>
      <c r="AG61">
        <f t="shared" si="2"/>
        <v>17.110329314399998</v>
      </c>
      <c r="AI61" s="75">
        <f>PXIL!M61</f>
        <v>0</v>
      </c>
      <c r="AJ61" s="75">
        <f>PXIL!S61</f>
        <v>0</v>
      </c>
      <c r="AK61" s="75">
        <f>RTM_IEX!M61</f>
        <v>6.16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11.102237000000001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0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0.16721968560000003</v>
      </c>
      <c r="AD62">
        <f t="shared" si="1"/>
        <v>18.835017314400002</v>
      </c>
      <c r="AE62">
        <v>0</v>
      </c>
      <c r="AF62" s="26"/>
      <c r="AG62">
        <f t="shared" si="2"/>
        <v>18.835017314400002</v>
      </c>
      <c r="AI62" s="75">
        <f>PXIL!M62</f>
        <v>0</v>
      </c>
      <c r="AJ62" s="75">
        <f>PXIL!S62</f>
        <v>0</v>
      </c>
      <c r="AK62" s="75">
        <f>RTM_IEX!M62</f>
        <v>7.9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11.102237000000001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0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0.16378768560000001</v>
      </c>
      <c r="AD63">
        <f t="shared" si="1"/>
        <v>18.448449314400001</v>
      </c>
      <c r="AE63">
        <v>0</v>
      </c>
      <c r="AF63" s="26"/>
      <c r="AG63">
        <f t="shared" si="2"/>
        <v>18.448449314400001</v>
      </c>
      <c r="AI63" s="75">
        <f>PXIL!M63</f>
        <v>0</v>
      </c>
      <c r="AJ63" s="75">
        <f>PXIL!S63</f>
        <v>0</v>
      </c>
      <c r="AK63" s="75">
        <f>RTM_IEX!M63</f>
        <v>7.51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11.102237000000001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0.18244368560000002</v>
      </c>
      <c r="AD64">
        <f t="shared" si="1"/>
        <v>20.549793314400002</v>
      </c>
      <c r="AE64">
        <v>0</v>
      </c>
      <c r="AF64" s="26"/>
      <c r="AG64">
        <f t="shared" si="2"/>
        <v>20.549793314400002</v>
      </c>
      <c r="AI64" s="75">
        <f>PXIL!M64</f>
        <v>0</v>
      </c>
      <c r="AJ64" s="75">
        <f>PXIL!S64</f>
        <v>0</v>
      </c>
      <c r="AK64" s="75">
        <f>RTM_IEX!M64</f>
        <v>9.6300000000000008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11.102237000000001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0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0.18244368560000002</v>
      </c>
      <c r="AD65">
        <f t="shared" si="1"/>
        <v>20.549793314400002</v>
      </c>
      <c r="AE65">
        <v>0</v>
      </c>
      <c r="AF65" s="26"/>
      <c r="AG65">
        <f t="shared" si="2"/>
        <v>20.549793314400002</v>
      </c>
      <c r="AI65" s="75">
        <f>PXIL!M65</f>
        <v>0</v>
      </c>
      <c r="AJ65" s="75">
        <f>PXIL!S65</f>
        <v>0</v>
      </c>
      <c r="AK65" s="75">
        <f>RTM_IEX!M65</f>
        <v>9.6300000000000008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11.102237000000001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0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0.15701168560000001</v>
      </c>
      <c r="AD66">
        <f t="shared" si="1"/>
        <v>17.6852253144</v>
      </c>
      <c r="AE66">
        <v>0</v>
      </c>
      <c r="AF66" s="26"/>
      <c r="AG66">
        <f t="shared" si="2"/>
        <v>17.6852253144</v>
      </c>
      <c r="AI66" s="75">
        <f>PXIL!M66</f>
        <v>0</v>
      </c>
      <c r="AJ66" s="75">
        <f>PXIL!S66</f>
        <v>0</v>
      </c>
      <c r="AK66" s="75">
        <f>RTM_IEX!M66</f>
        <v>6.74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11.102237000000001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0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0.16801168560000002</v>
      </c>
      <c r="AD67">
        <f t="shared" si="1"/>
        <v>18.924225314400001</v>
      </c>
      <c r="AE67">
        <v>0</v>
      </c>
      <c r="AF67" s="26"/>
      <c r="AG67">
        <f t="shared" si="2"/>
        <v>18.924225314400001</v>
      </c>
      <c r="AI67" s="75">
        <f>PXIL!M67</f>
        <v>0</v>
      </c>
      <c r="AJ67" s="75">
        <f>PXIL!S67</f>
        <v>0</v>
      </c>
      <c r="AK67" s="75">
        <f>RTM_IEX!M67</f>
        <v>7.99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11.102237000000001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0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0.18244368560000002</v>
      </c>
      <c r="AD68">
        <f t="shared" ref="AD68:AD98" si="4">SUM(B68:AB68,AI68:AR68)-AC68</f>
        <v>20.549793314400002</v>
      </c>
      <c r="AE68">
        <v>0</v>
      </c>
      <c r="AF68" s="26"/>
      <c r="AG68">
        <f t="shared" ref="AG68:AG98" si="5">SUM(AD68:AF68)</f>
        <v>20.549793314400002</v>
      </c>
      <c r="AI68" s="75">
        <f>PXIL!M68</f>
        <v>0</v>
      </c>
      <c r="AJ68" s="75">
        <f>PXIL!S68</f>
        <v>0</v>
      </c>
      <c r="AK68" s="75">
        <f>RTM_IEX!M68</f>
        <v>9.6300000000000008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11.102237000000001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0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0.18244368560000002</v>
      </c>
      <c r="AD69">
        <f t="shared" si="4"/>
        <v>20.549793314400002</v>
      </c>
      <c r="AE69">
        <v>0</v>
      </c>
      <c r="AF69" s="26"/>
      <c r="AG69">
        <f t="shared" si="5"/>
        <v>20.549793314400002</v>
      </c>
      <c r="AI69" s="75">
        <f>PXIL!M69</f>
        <v>0</v>
      </c>
      <c r="AJ69" s="75">
        <f>PXIL!S69</f>
        <v>0</v>
      </c>
      <c r="AK69" s="75">
        <f>RTM_IEX!M69</f>
        <v>9.6300000000000008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11.102237000000001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0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0.13835568560000003</v>
      </c>
      <c r="AD70">
        <f t="shared" si="4"/>
        <v>15.583881314399999</v>
      </c>
      <c r="AE70">
        <v>0</v>
      </c>
      <c r="AF70" s="26"/>
      <c r="AG70">
        <f t="shared" si="5"/>
        <v>15.583881314399999</v>
      </c>
      <c r="AI70" s="75">
        <f>PXIL!M70</f>
        <v>0</v>
      </c>
      <c r="AJ70" s="75">
        <f>PXIL!S70</f>
        <v>0</v>
      </c>
      <c r="AK70" s="75">
        <f>RTM_IEX!M70</f>
        <v>4.62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11.102237000000001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0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0.18244368560000002</v>
      </c>
      <c r="AD71">
        <f t="shared" si="4"/>
        <v>20.549793314400002</v>
      </c>
      <c r="AE71">
        <v>0</v>
      </c>
      <c r="AF71" s="26"/>
      <c r="AG71">
        <f t="shared" si="5"/>
        <v>20.549793314400002</v>
      </c>
      <c r="AI71" s="75">
        <f>PXIL!M71</f>
        <v>0</v>
      </c>
      <c r="AJ71" s="75">
        <f>PXIL!S71</f>
        <v>0</v>
      </c>
      <c r="AK71" s="75">
        <f>RTM_IEX!M71</f>
        <v>9.6300000000000008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11.102237000000001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0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0.16801168560000002</v>
      </c>
      <c r="AD72">
        <f t="shared" si="4"/>
        <v>18.924225314400001</v>
      </c>
      <c r="AE72">
        <v>0</v>
      </c>
      <c r="AF72" s="26"/>
      <c r="AG72">
        <f t="shared" si="5"/>
        <v>18.924225314400001</v>
      </c>
      <c r="AI72" s="75">
        <f>PXIL!M72</f>
        <v>0</v>
      </c>
      <c r="AJ72" s="75">
        <f>PXIL!S72</f>
        <v>0</v>
      </c>
      <c r="AK72" s="75">
        <f>RTM_IEX!M72</f>
        <v>7.99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11.102237000000001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0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0.14090768560000003</v>
      </c>
      <c r="AD73">
        <f t="shared" si="4"/>
        <v>15.871329314399999</v>
      </c>
      <c r="AE73">
        <v>0</v>
      </c>
      <c r="AF73" s="26"/>
      <c r="AG73">
        <f t="shared" si="5"/>
        <v>15.871329314399999</v>
      </c>
      <c r="AI73" s="75">
        <f>PXIL!M73</f>
        <v>0</v>
      </c>
      <c r="AJ73" s="75">
        <f>PXIL!S73</f>
        <v>0</v>
      </c>
      <c r="AK73" s="75">
        <f>RTM_IEX!M73</f>
        <v>4.91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11.102237000000001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0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0.18244368560000002</v>
      </c>
      <c r="AD74">
        <f t="shared" si="4"/>
        <v>20.549793314400002</v>
      </c>
      <c r="AE74">
        <v>0</v>
      </c>
      <c r="AF74" s="26"/>
      <c r="AG74">
        <f t="shared" si="5"/>
        <v>20.549793314400002</v>
      </c>
      <c r="AI74" s="75">
        <f>PXIL!M74</f>
        <v>0</v>
      </c>
      <c r="AJ74" s="75">
        <f>PXIL!S74</f>
        <v>0</v>
      </c>
      <c r="AK74" s="75">
        <f>RTM_IEX!M74</f>
        <v>9.6300000000000008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11.102237000000001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0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0.17452368560000003</v>
      </c>
      <c r="AD75">
        <f t="shared" si="4"/>
        <v>19.657713314399999</v>
      </c>
      <c r="AE75">
        <v>0</v>
      </c>
      <c r="AF75" s="26"/>
      <c r="AG75">
        <f t="shared" si="5"/>
        <v>19.657713314399999</v>
      </c>
      <c r="AI75" s="75">
        <f>PXIL!M75</f>
        <v>0</v>
      </c>
      <c r="AJ75" s="75">
        <f>PXIL!S75</f>
        <v>0</v>
      </c>
      <c r="AK75" s="75">
        <f>RTM_IEX!M75</f>
        <v>8.73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11.102237000000001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0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0.14530768560000001</v>
      </c>
      <c r="AD76">
        <f t="shared" si="4"/>
        <v>16.3669293144</v>
      </c>
      <c r="AE76">
        <v>0</v>
      </c>
      <c r="AF76" s="26"/>
      <c r="AG76">
        <f t="shared" si="5"/>
        <v>16.3669293144</v>
      </c>
      <c r="AI76" s="75">
        <f>PXIL!M76</f>
        <v>0</v>
      </c>
      <c r="AJ76" s="75">
        <f>PXIL!S76</f>
        <v>0</v>
      </c>
      <c r="AK76" s="75">
        <f>RTM_IEX!M76</f>
        <v>5.41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11.102237000000001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0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0.13078768560000001</v>
      </c>
      <c r="AD77">
        <f t="shared" si="4"/>
        <v>14.731449314400001</v>
      </c>
      <c r="AE77">
        <v>0</v>
      </c>
      <c r="AF77" s="26"/>
      <c r="AG77">
        <f t="shared" si="5"/>
        <v>14.731449314400001</v>
      </c>
      <c r="AI77" s="75">
        <f>PXIL!M77</f>
        <v>0</v>
      </c>
      <c r="AJ77" s="75">
        <f>PXIL!S77</f>
        <v>0</v>
      </c>
      <c r="AK77" s="75">
        <f>RTM_IEX!M77</f>
        <v>3.76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11.102237000000001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0.11881968560000002</v>
      </c>
      <c r="AD78">
        <f t="shared" si="4"/>
        <v>13.383417314400001</v>
      </c>
      <c r="AE78">
        <v>0</v>
      </c>
      <c r="AF78" s="26"/>
      <c r="AG78">
        <f t="shared" si="5"/>
        <v>13.383417314400001</v>
      </c>
      <c r="AI78" s="75">
        <f>PXIL!M78</f>
        <v>0</v>
      </c>
      <c r="AJ78" s="75">
        <f>PXIL!S78</f>
        <v>0</v>
      </c>
      <c r="AK78" s="75">
        <f>RTM_IEX!M78</f>
        <v>2.4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11.102237000000001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0.10297968560000001</v>
      </c>
      <c r="AD79">
        <f t="shared" si="4"/>
        <v>11.599257314400001</v>
      </c>
      <c r="AE79">
        <v>0</v>
      </c>
      <c r="AF79" s="26"/>
      <c r="AG79">
        <f t="shared" si="5"/>
        <v>11.599257314400001</v>
      </c>
      <c r="AI79" s="75">
        <f>PXIL!M79</f>
        <v>0</v>
      </c>
      <c r="AJ79" s="75">
        <f>PXIL!S79</f>
        <v>0</v>
      </c>
      <c r="AK79" s="75">
        <f>RTM_IEX!M79</f>
        <v>0.6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11.102237000000001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0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0.10412368560000002</v>
      </c>
      <c r="AD80">
        <f t="shared" si="4"/>
        <v>11.728113314400002</v>
      </c>
      <c r="AE80">
        <v>0</v>
      </c>
      <c r="AF80" s="26"/>
      <c r="AG80">
        <f t="shared" si="5"/>
        <v>11.728113314400002</v>
      </c>
      <c r="AI80" s="75">
        <f>PXIL!M80</f>
        <v>0</v>
      </c>
      <c r="AJ80" s="75">
        <f>PXIL!S80</f>
        <v>0</v>
      </c>
      <c r="AK80" s="75">
        <f>RTM_IEX!M80</f>
        <v>0.73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11.102237000000001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0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0.10341968560000002</v>
      </c>
      <c r="AD81">
        <f t="shared" si="4"/>
        <v>11.6488173144</v>
      </c>
      <c r="AE81">
        <v>0</v>
      </c>
      <c r="AF81" s="26"/>
      <c r="AG81">
        <f t="shared" si="5"/>
        <v>11.6488173144</v>
      </c>
      <c r="AI81" s="75">
        <f>PXIL!M81</f>
        <v>0</v>
      </c>
      <c r="AJ81" s="75">
        <f>PXIL!S81</f>
        <v>0</v>
      </c>
      <c r="AK81" s="75">
        <f>RTM_IEX!M81</f>
        <v>0.65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11.102237000000001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0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0.10544368560000002</v>
      </c>
      <c r="AD82">
        <f t="shared" si="4"/>
        <v>11.876793314400002</v>
      </c>
      <c r="AE82">
        <v>0</v>
      </c>
      <c r="AF82" s="26"/>
      <c r="AG82">
        <f t="shared" si="5"/>
        <v>11.876793314400002</v>
      </c>
      <c r="AI82" s="75">
        <f>PXIL!M82</f>
        <v>0</v>
      </c>
      <c r="AJ82" s="75">
        <f>PXIL!S82</f>
        <v>0</v>
      </c>
      <c r="AK82" s="75">
        <f>RTM_IEX!M82</f>
        <v>0.88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11.102237000000001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0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0.10561968560000001</v>
      </c>
      <c r="AD83">
        <f t="shared" si="4"/>
        <v>11.8966173144</v>
      </c>
      <c r="AE83">
        <v>0</v>
      </c>
      <c r="AF83" s="26"/>
      <c r="AG83">
        <f t="shared" si="5"/>
        <v>11.8966173144</v>
      </c>
      <c r="AI83" s="75">
        <f>PXIL!M83</f>
        <v>0</v>
      </c>
      <c r="AJ83" s="75">
        <f>PXIL!S83</f>
        <v>0</v>
      </c>
      <c r="AK83" s="75">
        <f>RTM_IEX!M83</f>
        <v>0.9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11.102237000000001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0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0.10729168560000002</v>
      </c>
      <c r="AD84">
        <f t="shared" si="4"/>
        <v>12.084945314400001</v>
      </c>
      <c r="AE84">
        <v>0</v>
      </c>
      <c r="AF84" s="26"/>
      <c r="AG84">
        <f t="shared" si="5"/>
        <v>12.084945314400001</v>
      </c>
      <c r="AI84" s="75">
        <f>PXIL!M84</f>
        <v>0</v>
      </c>
      <c r="AJ84" s="75">
        <f>PXIL!S84</f>
        <v>0</v>
      </c>
      <c r="AK84" s="75">
        <f>RTM_IEX!M84</f>
        <v>1.0900000000000001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11.102237000000001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0.10570768560000002</v>
      </c>
      <c r="AD85">
        <f t="shared" si="4"/>
        <v>11.9065293144</v>
      </c>
      <c r="AE85">
        <v>0</v>
      </c>
      <c r="AF85" s="26"/>
      <c r="AG85">
        <f t="shared" si="5"/>
        <v>11.9065293144</v>
      </c>
      <c r="AI85" s="75">
        <f>PXIL!M85</f>
        <v>0</v>
      </c>
      <c r="AJ85" s="75">
        <f>PXIL!S85</f>
        <v>0</v>
      </c>
      <c r="AK85" s="75">
        <f>RTM_IEX!M85</f>
        <v>0.91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11.102237000000001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0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0.10465168560000002</v>
      </c>
      <c r="AD86">
        <f t="shared" si="4"/>
        <v>11.787585314400001</v>
      </c>
      <c r="AE86">
        <v>0</v>
      </c>
      <c r="AF86" s="26"/>
      <c r="AG86">
        <f t="shared" si="5"/>
        <v>11.787585314400001</v>
      </c>
      <c r="AI86" s="75">
        <f>PXIL!M86</f>
        <v>0</v>
      </c>
      <c r="AJ86" s="75">
        <f>PXIL!S86</f>
        <v>0</v>
      </c>
      <c r="AK86" s="75">
        <f>RTM_IEX!M86</f>
        <v>0.79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11.102237000000001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0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0.10359568560000001</v>
      </c>
      <c r="AD87">
        <f t="shared" si="4"/>
        <v>11.6686413144</v>
      </c>
      <c r="AE87">
        <v>0</v>
      </c>
      <c r="AF87" s="26"/>
      <c r="AG87">
        <f t="shared" si="5"/>
        <v>11.6686413144</v>
      </c>
      <c r="AI87" s="75">
        <f>PXIL!M87</f>
        <v>0</v>
      </c>
      <c r="AJ87" s="75">
        <f>PXIL!S87</f>
        <v>0</v>
      </c>
      <c r="AK87" s="75">
        <f>RTM_IEX!M87</f>
        <v>0.67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11.102237000000001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0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0.10359568560000001</v>
      </c>
      <c r="AD88">
        <f t="shared" si="4"/>
        <v>11.6686413144</v>
      </c>
      <c r="AE88">
        <v>0</v>
      </c>
      <c r="AF88" s="26"/>
      <c r="AG88">
        <f t="shared" si="5"/>
        <v>11.6686413144</v>
      </c>
      <c r="AI88" s="75">
        <f>PXIL!M88</f>
        <v>0</v>
      </c>
      <c r="AJ88" s="75">
        <f>PXIL!S88</f>
        <v>0</v>
      </c>
      <c r="AK88" s="75">
        <f>RTM_IEX!M88</f>
        <v>0.67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11.102237000000001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0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0.10086768560000002</v>
      </c>
      <c r="AD89">
        <f t="shared" si="4"/>
        <v>11.361369314399999</v>
      </c>
      <c r="AE89">
        <v>0</v>
      </c>
      <c r="AF89" s="26"/>
      <c r="AG89">
        <f t="shared" si="5"/>
        <v>11.361369314399999</v>
      </c>
      <c r="AI89" s="75">
        <f>PXIL!M89</f>
        <v>0</v>
      </c>
      <c r="AJ89" s="75">
        <f>PXIL!S89</f>
        <v>0</v>
      </c>
      <c r="AK89" s="75">
        <f>RTM_IEX!M89</f>
        <v>0.36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11.102237000000001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0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0.10016368560000001</v>
      </c>
      <c r="AD90">
        <f t="shared" si="4"/>
        <v>11.2820733144</v>
      </c>
      <c r="AE90">
        <v>0</v>
      </c>
      <c r="AF90" s="26"/>
      <c r="AG90">
        <f t="shared" si="5"/>
        <v>11.2820733144</v>
      </c>
      <c r="AI90" s="75">
        <f>PXIL!M90</f>
        <v>0</v>
      </c>
      <c r="AJ90" s="75">
        <f>PXIL!S90</f>
        <v>0</v>
      </c>
      <c r="AK90" s="75">
        <f>RTM_IEX!M90</f>
        <v>0.28000000000000003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11.102237000000001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0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9.9723685600000014E-2</v>
      </c>
      <c r="AD91">
        <f t="shared" si="4"/>
        <v>11.2325133144</v>
      </c>
      <c r="AE91">
        <v>0</v>
      </c>
      <c r="AF91" s="26"/>
      <c r="AG91">
        <f t="shared" si="5"/>
        <v>11.2325133144</v>
      </c>
      <c r="AI91" s="75">
        <f>PXIL!M91</f>
        <v>0</v>
      </c>
      <c r="AJ91" s="75">
        <f>PXIL!S91</f>
        <v>0</v>
      </c>
      <c r="AK91" s="75">
        <f>RTM_IEX!M91</f>
        <v>0.23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11.102237000000001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0.10139568560000002</v>
      </c>
      <c r="AD92">
        <f t="shared" si="4"/>
        <v>11.4208413144</v>
      </c>
      <c r="AE92">
        <v>0</v>
      </c>
      <c r="AF92" s="26"/>
      <c r="AG92">
        <f t="shared" si="5"/>
        <v>11.4208413144</v>
      </c>
      <c r="AI92" s="75">
        <f>PXIL!M92</f>
        <v>0</v>
      </c>
      <c r="AJ92" s="75">
        <f>PXIL!S92</f>
        <v>0</v>
      </c>
      <c r="AK92" s="75">
        <f>RTM_IEX!M92</f>
        <v>0.42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11.102237000000001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9.8403685600000013E-2</v>
      </c>
      <c r="AD93">
        <f t="shared" si="4"/>
        <v>11.083833314400001</v>
      </c>
      <c r="AE93">
        <v>0</v>
      </c>
      <c r="AF93" s="26"/>
      <c r="AG93">
        <f t="shared" si="5"/>
        <v>11.083833314400001</v>
      </c>
      <c r="AI93" s="75">
        <f>PXIL!M93</f>
        <v>0</v>
      </c>
      <c r="AJ93" s="75">
        <f>PXIL!S93</f>
        <v>0</v>
      </c>
      <c r="AK93" s="75">
        <f>RTM_IEX!M93</f>
        <v>0.08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11.102237000000001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0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9.9987685600000015E-2</v>
      </c>
      <c r="AD94">
        <f t="shared" si="4"/>
        <v>11.2622493144</v>
      </c>
      <c r="AE94">
        <v>0</v>
      </c>
      <c r="AF94" s="26"/>
      <c r="AG94">
        <f t="shared" si="5"/>
        <v>11.2622493144</v>
      </c>
      <c r="AI94" s="75">
        <f>PXIL!M94</f>
        <v>0</v>
      </c>
      <c r="AJ94" s="75">
        <f>PXIL!S94</f>
        <v>0</v>
      </c>
      <c r="AK94" s="75">
        <f>RTM_IEX!M94</f>
        <v>0.26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11.102237000000001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0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0.10130768560000002</v>
      </c>
      <c r="AD95">
        <f t="shared" si="4"/>
        <v>11.410929314400001</v>
      </c>
      <c r="AE95">
        <v>0</v>
      </c>
      <c r="AF95" s="26"/>
      <c r="AG95">
        <f t="shared" si="5"/>
        <v>11.410929314400001</v>
      </c>
      <c r="AI95" s="75">
        <f>PXIL!M95</f>
        <v>0</v>
      </c>
      <c r="AJ95" s="75">
        <f>PXIL!S95</f>
        <v>0</v>
      </c>
      <c r="AK95" s="75">
        <f>RTM_IEX!M95</f>
        <v>0.41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11.102237000000001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9.989968560000001E-2</v>
      </c>
      <c r="AD96">
        <f t="shared" si="4"/>
        <v>11.2523373144</v>
      </c>
      <c r="AE96">
        <v>0</v>
      </c>
      <c r="AF96" s="26"/>
      <c r="AG96">
        <f t="shared" si="5"/>
        <v>11.2523373144</v>
      </c>
      <c r="AI96" s="75">
        <f>PXIL!M96</f>
        <v>0</v>
      </c>
      <c r="AJ96" s="75">
        <f>PXIL!S96</f>
        <v>0</v>
      </c>
      <c r="AK96" s="75">
        <f>RTM_IEX!M96</f>
        <v>0.25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11.102237000000001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9.9635685600000023E-2</v>
      </c>
      <c r="AD97">
        <f t="shared" si="4"/>
        <v>11.222601314400002</v>
      </c>
      <c r="AE97">
        <v>0</v>
      </c>
      <c r="AF97" s="26"/>
      <c r="AG97">
        <f t="shared" si="5"/>
        <v>11.222601314400002</v>
      </c>
      <c r="AI97" s="75">
        <f>PXIL!M97</f>
        <v>0</v>
      </c>
      <c r="AJ97" s="75">
        <f>PXIL!S97</f>
        <v>0</v>
      </c>
      <c r="AK97" s="75">
        <f>RTM_IEX!M97</f>
        <v>0.22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11.102237000000001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9.9547685600000019E-2</v>
      </c>
      <c r="AD98">
        <f t="shared" si="4"/>
        <v>11.212689314400002</v>
      </c>
      <c r="AE98">
        <v>0</v>
      </c>
      <c r="AF98" s="26"/>
      <c r="AG98">
        <f t="shared" si="5"/>
        <v>11.212689314400002</v>
      </c>
      <c r="AI98" s="75">
        <f>PXIL!M98</f>
        <v>0</v>
      </c>
      <c r="AJ98" s="75">
        <f>PXIL!S98</f>
        <v>0</v>
      </c>
      <c r="AK98" s="75">
        <f>RTM_IEX!M98</f>
        <v>0.21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0.30068307699999974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3.6111950775999991E-3</v>
      </c>
      <c r="AD99">
        <f t="shared" si="6"/>
        <v>0.40675188192239981</v>
      </c>
      <c r="AE99">
        <f t="shared" ref="AE99:AR99" si="8">SUM(AE3:AE98)/4000</f>
        <v>0</v>
      </c>
      <c r="AG99">
        <f t="shared" si="8"/>
        <v>0.40675188192239981</v>
      </c>
      <c r="AI99">
        <f t="shared" si="8"/>
        <v>0</v>
      </c>
      <c r="AJ99">
        <f t="shared" si="8"/>
        <v>0</v>
      </c>
      <c r="AK99">
        <f t="shared" si="8"/>
        <v>0.10968000000000003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45034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'[1]18'!B5</f>
        <v>150</v>
      </c>
      <c r="C3" s="16">
        <f>'[1]18'!C5</f>
        <v>0</v>
      </c>
      <c r="D3" s="16">
        <f>'[1]18'!D5</f>
        <v>170</v>
      </c>
      <c r="E3" s="16">
        <f>'[1]18'!E5</f>
        <v>0</v>
      </c>
      <c r="F3" s="15">
        <f>SUM(B3:E3)</f>
        <v>320</v>
      </c>
      <c r="G3" s="15">
        <f>'[1]18'!H5</f>
        <v>0</v>
      </c>
      <c r="H3" s="16">
        <f>'[1]18'!I5</f>
        <v>0</v>
      </c>
      <c r="I3" s="16">
        <f>'[1]18'!J5</f>
        <v>0</v>
      </c>
      <c r="J3" s="16">
        <f>'[1]18'!K5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'[1]18'!B6</f>
        <v>150</v>
      </c>
      <c r="C4" s="16">
        <f>'[1]18'!C6</f>
        <v>0</v>
      </c>
      <c r="D4" s="16">
        <f>'[1]18'!D6</f>
        <v>170</v>
      </c>
      <c r="E4" s="16">
        <f>'[1]18'!E6</f>
        <v>0</v>
      </c>
      <c r="F4" s="15">
        <f>SUM(B4:E4)</f>
        <v>320</v>
      </c>
      <c r="G4" s="15">
        <f>'[1]18'!H6</f>
        <v>0</v>
      </c>
      <c r="H4" s="16">
        <f>'[1]18'!I6</f>
        <v>0</v>
      </c>
      <c r="I4" s="16">
        <f>'[1]18'!J6</f>
        <v>0</v>
      </c>
      <c r="J4" s="16">
        <f>'[1]18'!K6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'[1]18'!B7</f>
        <v>150</v>
      </c>
      <c r="C5" s="16">
        <f>'[1]18'!C7</f>
        <v>0</v>
      </c>
      <c r="D5" s="16">
        <f>'[1]18'!D7</f>
        <v>170</v>
      </c>
      <c r="E5" s="16">
        <f>'[1]18'!E7</f>
        <v>0</v>
      </c>
      <c r="F5" s="15">
        <f t="shared" ref="F5:F68" si="6">SUM(B5:E5)</f>
        <v>320</v>
      </c>
      <c r="G5" s="15">
        <f>'[1]18'!H7</f>
        <v>0</v>
      </c>
      <c r="H5" s="16">
        <f>'[1]18'!I7</f>
        <v>0</v>
      </c>
      <c r="I5" s="16">
        <f>'[1]18'!J7</f>
        <v>0</v>
      </c>
      <c r="J5" s="16">
        <f>'[1]18'!K7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'[1]18'!B8</f>
        <v>150</v>
      </c>
      <c r="C6" s="16">
        <f>'[1]18'!C8</f>
        <v>0</v>
      </c>
      <c r="D6" s="16">
        <f>'[1]18'!D8</f>
        <v>170</v>
      </c>
      <c r="E6" s="16">
        <f>'[1]18'!E8</f>
        <v>0</v>
      </c>
      <c r="F6" s="15">
        <f t="shared" si="6"/>
        <v>320</v>
      </c>
      <c r="G6" s="15">
        <f>'[1]18'!H8</f>
        <v>0</v>
      </c>
      <c r="H6" s="16">
        <f>'[1]18'!I8</f>
        <v>0</v>
      </c>
      <c r="I6" s="16">
        <f>'[1]18'!J8</f>
        <v>0</v>
      </c>
      <c r="J6" s="16">
        <f>'[1]18'!K8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'[1]18'!B9</f>
        <v>150</v>
      </c>
      <c r="C7" s="16">
        <f>'[1]18'!C9</f>
        <v>0</v>
      </c>
      <c r="D7" s="16">
        <f>'[1]18'!D9</f>
        <v>170</v>
      </c>
      <c r="E7" s="16">
        <f>'[1]18'!E9</f>
        <v>0</v>
      </c>
      <c r="F7" s="15">
        <f t="shared" si="6"/>
        <v>320</v>
      </c>
      <c r="G7" s="15">
        <f>'[1]18'!H9</f>
        <v>0</v>
      </c>
      <c r="H7" s="16">
        <f>'[1]18'!I9</f>
        <v>0</v>
      </c>
      <c r="I7" s="16">
        <f>'[1]18'!J9</f>
        <v>0</v>
      </c>
      <c r="J7" s="16">
        <f>'[1]18'!K9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'[1]18'!B10</f>
        <v>150</v>
      </c>
      <c r="C8" s="16">
        <f>'[1]18'!C10</f>
        <v>0</v>
      </c>
      <c r="D8" s="16">
        <f>'[1]18'!D10</f>
        <v>170</v>
      </c>
      <c r="E8" s="16">
        <f>'[1]18'!E10</f>
        <v>0</v>
      </c>
      <c r="F8" s="15">
        <f t="shared" si="6"/>
        <v>320</v>
      </c>
      <c r="G8" s="15">
        <f>'[1]18'!H10</f>
        <v>0</v>
      </c>
      <c r="H8" s="16">
        <f>'[1]18'!I10</f>
        <v>0</v>
      </c>
      <c r="I8" s="16">
        <f>'[1]18'!J10</f>
        <v>0</v>
      </c>
      <c r="J8" s="16">
        <f>'[1]18'!K10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'[1]18'!B11</f>
        <v>150</v>
      </c>
      <c r="C9" s="16">
        <f>'[1]18'!C11</f>
        <v>0</v>
      </c>
      <c r="D9" s="16">
        <f>'[1]18'!D11</f>
        <v>170</v>
      </c>
      <c r="E9" s="16">
        <f>'[1]18'!E11</f>
        <v>0</v>
      </c>
      <c r="F9" s="15">
        <f t="shared" si="6"/>
        <v>320</v>
      </c>
      <c r="G9" s="15">
        <f>'[1]18'!H11</f>
        <v>0</v>
      </c>
      <c r="H9" s="16">
        <f>'[1]18'!I11</f>
        <v>0</v>
      </c>
      <c r="I9" s="16">
        <f>'[1]18'!J11</f>
        <v>0</v>
      </c>
      <c r="J9" s="16">
        <f>'[1]18'!K11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'[1]18'!B12</f>
        <v>150</v>
      </c>
      <c r="C10" s="16">
        <f>'[1]18'!C12</f>
        <v>0</v>
      </c>
      <c r="D10" s="16">
        <f>'[1]18'!D12</f>
        <v>170</v>
      </c>
      <c r="E10" s="16">
        <f>'[1]18'!E12</f>
        <v>0</v>
      </c>
      <c r="F10" s="15">
        <f t="shared" si="6"/>
        <v>320</v>
      </c>
      <c r="G10" s="15">
        <f>'[1]18'!H12</f>
        <v>0</v>
      </c>
      <c r="H10" s="16">
        <f>'[1]18'!I12</f>
        <v>0</v>
      </c>
      <c r="I10" s="16">
        <f>'[1]18'!J12</f>
        <v>0</v>
      </c>
      <c r="J10" s="16">
        <f>'[1]18'!K12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'[1]18'!B13</f>
        <v>150</v>
      </c>
      <c r="C11" s="16">
        <f>'[1]18'!C13</f>
        <v>0</v>
      </c>
      <c r="D11" s="16">
        <f>'[1]18'!D13</f>
        <v>170</v>
      </c>
      <c r="E11" s="16">
        <f>'[1]18'!E13</f>
        <v>0</v>
      </c>
      <c r="F11" s="15">
        <f t="shared" si="6"/>
        <v>320</v>
      </c>
      <c r="G11" s="15">
        <f>'[1]18'!H13</f>
        <v>0</v>
      </c>
      <c r="H11" s="16">
        <f>'[1]18'!I13</f>
        <v>0</v>
      </c>
      <c r="I11" s="16">
        <f>'[1]18'!J13</f>
        <v>0</v>
      </c>
      <c r="J11" s="16">
        <f>'[1]18'!K13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'[1]18'!B14</f>
        <v>150</v>
      </c>
      <c r="C12" s="16">
        <f>'[1]18'!C14</f>
        <v>0</v>
      </c>
      <c r="D12" s="16">
        <f>'[1]18'!D14</f>
        <v>170</v>
      </c>
      <c r="E12" s="16">
        <f>'[1]18'!E14</f>
        <v>0</v>
      </c>
      <c r="F12" s="15">
        <f t="shared" si="6"/>
        <v>320</v>
      </c>
      <c r="G12" s="15">
        <f>'[1]18'!H14</f>
        <v>0</v>
      </c>
      <c r="H12" s="16">
        <f>'[1]18'!I14</f>
        <v>0</v>
      </c>
      <c r="I12" s="16">
        <f>'[1]18'!J14</f>
        <v>0</v>
      </c>
      <c r="J12" s="16">
        <f>'[1]18'!K14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'[1]18'!B15</f>
        <v>150</v>
      </c>
      <c r="C13" s="16">
        <f>'[1]18'!C15</f>
        <v>0</v>
      </c>
      <c r="D13" s="16">
        <f>'[1]18'!D15</f>
        <v>170</v>
      </c>
      <c r="E13" s="16">
        <f>'[1]18'!E15</f>
        <v>0</v>
      </c>
      <c r="F13" s="15">
        <f t="shared" si="6"/>
        <v>320</v>
      </c>
      <c r="G13" s="15">
        <f>'[1]18'!H15</f>
        <v>0</v>
      </c>
      <c r="H13" s="16">
        <f>'[1]18'!I15</f>
        <v>0</v>
      </c>
      <c r="I13" s="16">
        <f>'[1]18'!J15</f>
        <v>0</v>
      </c>
      <c r="J13" s="16">
        <f>'[1]18'!K15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'[1]18'!B16</f>
        <v>150</v>
      </c>
      <c r="C14" s="16">
        <f>'[1]18'!C16</f>
        <v>0</v>
      </c>
      <c r="D14" s="16">
        <f>'[1]18'!D16</f>
        <v>170</v>
      </c>
      <c r="E14" s="16">
        <f>'[1]18'!E16</f>
        <v>0</v>
      </c>
      <c r="F14" s="15">
        <f t="shared" si="6"/>
        <v>320</v>
      </c>
      <c r="G14" s="15">
        <f>'[1]18'!H16</f>
        <v>0</v>
      </c>
      <c r="H14" s="16">
        <f>'[1]18'!I16</f>
        <v>0</v>
      </c>
      <c r="I14" s="16">
        <f>'[1]18'!J16</f>
        <v>0</v>
      </c>
      <c r="J14" s="16">
        <f>'[1]18'!K16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'[1]18'!B17</f>
        <v>150</v>
      </c>
      <c r="C15" s="16">
        <f>'[1]18'!C17</f>
        <v>0</v>
      </c>
      <c r="D15" s="16">
        <f>'[1]18'!D17</f>
        <v>170</v>
      </c>
      <c r="E15" s="16">
        <f>'[1]18'!E17</f>
        <v>0</v>
      </c>
      <c r="F15" s="15">
        <f t="shared" si="6"/>
        <v>320</v>
      </c>
      <c r="G15" s="15">
        <f>'[1]18'!H17</f>
        <v>0</v>
      </c>
      <c r="H15" s="16">
        <f>'[1]18'!I17</f>
        <v>0</v>
      </c>
      <c r="I15" s="16">
        <f>'[1]18'!J17</f>
        <v>0</v>
      </c>
      <c r="J15" s="16">
        <f>'[1]18'!K17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'[1]18'!B18</f>
        <v>150</v>
      </c>
      <c r="C16" s="16">
        <f>'[1]18'!C18</f>
        <v>0</v>
      </c>
      <c r="D16" s="16">
        <f>'[1]18'!D18</f>
        <v>170</v>
      </c>
      <c r="E16" s="16">
        <f>'[1]18'!E18</f>
        <v>0</v>
      </c>
      <c r="F16" s="15">
        <f t="shared" si="6"/>
        <v>320</v>
      </c>
      <c r="G16" s="15">
        <f>'[1]18'!H18</f>
        <v>0</v>
      </c>
      <c r="H16" s="16">
        <f>'[1]18'!I18</f>
        <v>0</v>
      </c>
      <c r="I16" s="16">
        <f>'[1]18'!J18</f>
        <v>0</v>
      </c>
      <c r="J16" s="16">
        <f>'[1]18'!K18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'[1]18'!B19</f>
        <v>150</v>
      </c>
      <c r="C17" s="16">
        <f>'[1]18'!C19</f>
        <v>0</v>
      </c>
      <c r="D17" s="16">
        <f>'[1]18'!D19</f>
        <v>170</v>
      </c>
      <c r="E17" s="16">
        <f>'[1]18'!E19</f>
        <v>0</v>
      </c>
      <c r="F17" s="15">
        <f t="shared" si="6"/>
        <v>320</v>
      </c>
      <c r="G17" s="15">
        <f>'[1]18'!H19</f>
        <v>0</v>
      </c>
      <c r="H17" s="16">
        <f>'[1]18'!I19</f>
        <v>0</v>
      </c>
      <c r="I17" s="16">
        <f>'[1]18'!J19</f>
        <v>0</v>
      </c>
      <c r="J17" s="16">
        <f>'[1]18'!K19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'[1]18'!B20</f>
        <v>150</v>
      </c>
      <c r="C18" s="16">
        <f>'[1]18'!C20</f>
        <v>0</v>
      </c>
      <c r="D18" s="16">
        <f>'[1]18'!D20</f>
        <v>170</v>
      </c>
      <c r="E18" s="16">
        <f>'[1]18'!E20</f>
        <v>0</v>
      </c>
      <c r="F18" s="15">
        <f t="shared" si="6"/>
        <v>320</v>
      </c>
      <c r="G18" s="15">
        <f>'[1]18'!H20</f>
        <v>0</v>
      </c>
      <c r="H18" s="16">
        <f>'[1]18'!I20</f>
        <v>0</v>
      </c>
      <c r="I18" s="16">
        <f>'[1]18'!J20</f>
        <v>0</v>
      </c>
      <c r="J18" s="16">
        <f>'[1]18'!K20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'[1]18'!B21</f>
        <v>150</v>
      </c>
      <c r="C19" s="16">
        <f>'[1]18'!C21</f>
        <v>0</v>
      </c>
      <c r="D19" s="16">
        <f>'[1]18'!D21</f>
        <v>170</v>
      </c>
      <c r="E19" s="16">
        <f>'[1]18'!E21</f>
        <v>0</v>
      </c>
      <c r="F19" s="15">
        <f t="shared" si="6"/>
        <v>320</v>
      </c>
      <c r="G19" s="15">
        <f>'[1]18'!H21</f>
        <v>0</v>
      </c>
      <c r="H19" s="16">
        <f>'[1]18'!I21</f>
        <v>0</v>
      </c>
      <c r="I19" s="16">
        <f>'[1]18'!J21</f>
        <v>0</v>
      </c>
      <c r="J19" s="16">
        <f>'[1]18'!K21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'[1]18'!B22</f>
        <v>150</v>
      </c>
      <c r="C20" s="16">
        <f>'[1]18'!C22</f>
        <v>0</v>
      </c>
      <c r="D20" s="16">
        <f>'[1]18'!D22</f>
        <v>170</v>
      </c>
      <c r="E20" s="16">
        <f>'[1]18'!E22</f>
        <v>0</v>
      </c>
      <c r="F20" s="15">
        <f t="shared" si="6"/>
        <v>320</v>
      </c>
      <c r="G20" s="15">
        <f>'[1]18'!H22</f>
        <v>0</v>
      </c>
      <c r="H20" s="16">
        <f>'[1]18'!I22</f>
        <v>0</v>
      </c>
      <c r="I20" s="16">
        <f>'[1]18'!J22</f>
        <v>0</v>
      </c>
      <c r="J20" s="16">
        <f>'[1]18'!K22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'[1]18'!B23</f>
        <v>150</v>
      </c>
      <c r="C21" s="16">
        <f>'[1]18'!C23</f>
        <v>0</v>
      </c>
      <c r="D21" s="16">
        <f>'[1]18'!D23</f>
        <v>170</v>
      </c>
      <c r="E21" s="16">
        <f>'[1]18'!E23</f>
        <v>0</v>
      </c>
      <c r="F21" s="15">
        <f t="shared" si="6"/>
        <v>320</v>
      </c>
      <c r="G21" s="15">
        <f>'[1]18'!H23</f>
        <v>0</v>
      </c>
      <c r="H21" s="16">
        <f>'[1]18'!I23</f>
        <v>0</v>
      </c>
      <c r="I21" s="16">
        <f>'[1]18'!J23</f>
        <v>0</v>
      </c>
      <c r="J21" s="16">
        <f>'[1]18'!K23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'[1]18'!B24</f>
        <v>150</v>
      </c>
      <c r="C22" s="16">
        <f>'[1]18'!C24</f>
        <v>0</v>
      </c>
      <c r="D22" s="16">
        <f>'[1]18'!D24</f>
        <v>170</v>
      </c>
      <c r="E22" s="16">
        <f>'[1]18'!E24</f>
        <v>0</v>
      </c>
      <c r="F22" s="15">
        <f t="shared" si="6"/>
        <v>320</v>
      </c>
      <c r="G22" s="15">
        <f>'[1]18'!H24</f>
        <v>0</v>
      </c>
      <c r="H22" s="16">
        <f>'[1]18'!I24</f>
        <v>0</v>
      </c>
      <c r="I22" s="16">
        <f>'[1]18'!J24</f>
        <v>0</v>
      </c>
      <c r="J22" s="16">
        <f>'[1]18'!K24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'[1]18'!B25</f>
        <v>150</v>
      </c>
      <c r="C23" s="16">
        <f>'[1]18'!C25</f>
        <v>0</v>
      </c>
      <c r="D23" s="16">
        <f>'[1]18'!D25</f>
        <v>170</v>
      </c>
      <c r="E23" s="16">
        <f>'[1]18'!E25</f>
        <v>0</v>
      </c>
      <c r="F23" s="15">
        <f t="shared" si="6"/>
        <v>320</v>
      </c>
      <c r="G23" s="15">
        <f>'[1]18'!H25</f>
        <v>0</v>
      </c>
      <c r="H23" s="16">
        <f>'[1]18'!I25</f>
        <v>0</v>
      </c>
      <c r="I23" s="16">
        <f>'[1]18'!J25</f>
        <v>0</v>
      </c>
      <c r="J23" s="16">
        <f>'[1]18'!K25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'[1]18'!B26</f>
        <v>150</v>
      </c>
      <c r="C24" s="16">
        <f>'[1]18'!C26</f>
        <v>0</v>
      </c>
      <c r="D24" s="16">
        <f>'[1]18'!D26</f>
        <v>170</v>
      </c>
      <c r="E24" s="16">
        <f>'[1]18'!E26</f>
        <v>0</v>
      </c>
      <c r="F24" s="15">
        <f t="shared" si="6"/>
        <v>320</v>
      </c>
      <c r="G24" s="15">
        <f>'[1]18'!H26</f>
        <v>0</v>
      </c>
      <c r="H24" s="16">
        <f>'[1]18'!I26</f>
        <v>0</v>
      </c>
      <c r="I24" s="16">
        <f>'[1]18'!J26</f>
        <v>0</v>
      </c>
      <c r="J24" s="16">
        <f>'[1]18'!K26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'[1]18'!B27</f>
        <v>150</v>
      </c>
      <c r="C25" s="16">
        <f>'[1]18'!C27</f>
        <v>0</v>
      </c>
      <c r="D25" s="16">
        <f>'[1]18'!D27</f>
        <v>170</v>
      </c>
      <c r="E25" s="16">
        <f>'[1]18'!E27</f>
        <v>0</v>
      </c>
      <c r="F25" s="15">
        <f t="shared" si="6"/>
        <v>320</v>
      </c>
      <c r="G25" s="15">
        <f>'[1]18'!H27</f>
        <v>0</v>
      </c>
      <c r="H25" s="16">
        <f>'[1]18'!I27</f>
        <v>0</v>
      </c>
      <c r="I25" s="16">
        <f>'[1]18'!J27</f>
        <v>0</v>
      </c>
      <c r="J25" s="16">
        <f>'[1]18'!K27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'[1]18'!B28</f>
        <v>150</v>
      </c>
      <c r="C26" s="16">
        <f>'[1]18'!C28</f>
        <v>0</v>
      </c>
      <c r="D26" s="16">
        <f>'[1]18'!D28</f>
        <v>170</v>
      </c>
      <c r="E26" s="16">
        <f>'[1]18'!E28</f>
        <v>0</v>
      </c>
      <c r="F26" s="15">
        <f t="shared" si="6"/>
        <v>320</v>
      </c>
      <c r="G26" s="15">
        <f>'[1]18'!H28</f>
        <v>0</v>
      </c>
      <c r="H26" s="16">
        <f>'[1]18'!I28</f>
        <v>0</v>
      </c>
      <c r="I26" s="16">
        <f>'[1]18'!J28</f>
        <v>0</v>
      </c>
      <c r="J26" s="16">
        <f>'[1]18'!K28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'[1]18'!B29</f>
        <v>150</v>
      </c>
      <c r="C27" s="16">
        <f>'[1]18'!C29</f>
        <v>0</v>
      </c>
      <c r="D27" s="16">
        <f>'[1]18'!D29</f>
        <v>170</v>
      </c>
      <c r="E27" s="16">
        <f>'[1]18'!E29</f>
        <v>0</v>
      </c>
      <c r="F27" s="15">
        <f t="shared" si="6"/>
        <v>320</v>
      </c>
      <c r="G27" s="15">
        <f>'[1]18'!H29</f>
        <v>0</v>
      </c>
      <c r="H27" s="16">
        <f>'[1]18'!I29</f>
        <v>0</v>
      </c>
      <c r="I27" s="16">
        <f>'[1]18'!J29</f>
        <v>0</v>
      </c>
      <c r="J27" s="16">
        <f>'[1]18'!K29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'[1]18'!B30</f>
        <v>150</v>
      </c>
      <c r="C28" s="16">
        <f>'[1]18'!C30</f>
        <v>0</v>
      </c>
      <c r="D28" s="16">
        <f>'[1]18'!D30</f>
        <v>170</v>
      </c>
      <c r="E28" s="16">
        <f>'[1]18'!E30</f>
        <v>0</v>
      </c>
      <c r="F28" s="15">
        <f t="shared" si="6"/>
        <v>320</v>
      </c>
      <c r="G28" s="15">
        <f>'[1]18'!H30</f>
        <v>0</v>
      </c>
      <c r="H28" s="16">
        <f>'[1]18'!I30</f>
        <v>0</v>
      </c>
      <c r="I28" s="16">
        <f>'[1]18'!J30</f>
        <v>0</v>
      </c>
      <c r="J28" s="16">
        <f>'[1]18'!K30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'[1]18'!B31</f>
        <v>150</v>
      </c>
      <c r="C29" s="16">
        <f>'[1]18'!C31</f>
        <v>0</v>
      </c>
      <c r="D29" s="16">
        <f>'[1]18'!D31</f>
        <v>170</v>
      </c>
      <c r="E29" s="16">
        <f>'[1]18'!E31</f>
        <v>0</v>
      </c>
      <c r="F29" s="15">
        <f t="shared" si="6"/>
        <v>320</v>
      </c>
      <c r="G29" s="15">
        <f>'[1]18'!H31</f>
        <v>0</v>
      </c>
      <c r="H29" s="16">
        <f>'[1]18'!I31</f>
        <v>0</v>
      </c>
      <c r="I29" s="16">
        <f>'[1]18'!J31</f>
        <v>0</v>
      </c>
      <c r="J29" s="16">
        <f>'[1]18'!K31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'[1]18'!B32</f>
        <v>150</v>
      </c>
      <c r="C30" s="16">
        <f>'[1]18'!C32</f>
        <v>0</v>
      </c>
      <c r="D30" s="16">
        <f>'[1]18'!D32</f>
        <v>170</v>
      </c>
      <c r="E30" s="16">
        <f>'[1]18'!E32</f>
        <v>0</v>
      </c>
      <c r="F30" s="15">
        <f t="shared" si="6"/>
        <v>320</v>
      </c>
      <c r="G30" s="15">
        <f>'[1]18'!H32</f>
        <v>0</v>
      </c>
      <c r="H30" s="16">
        <f>'[1]18'!I32</f>
        <v>0</v>
      </c>
      <c r="I30" s="16">
        <f>'[1]18'!J32</f>
        <v>0</v>
      </c>
      <c r="J30" s="16">
        <f>'[1]18'!K32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'[1]18'!B33</f>
        <v>150</v>
      </c>
      <c r="C31" s="16">
        <f>'[1]18'!C33</f>
        <v>0</v>
      </c>
      <c r="D31" s="16">
        <f>'[1]18'!D33</f>
        <v>170</v>
      </c>
      <c r="E31" s="16">
        <f>'[1]18'!E33</f>
        <v>0</v>
      </c>
      <c r="F31" s="15">
        <f t="shared" si="6"/>
        <v>320</v>
      </c>
      <c r="G31" s="15">
        <f>'[1]18'!H33</f>
        <v>0</v>
      </c>
      <c r="H31" s="16">
        <f>'[1]18'!I33</f>
        <v>0</v>
      </c>
      <c r="I31" s="16">
        <f>'[1]18'!J33</f>
        <v>0</v>
      </c>
      <c r="J31" s="16">
        <f>'[1]18'!K33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'[1]18'!B34</f>
        <v>150</v>
      </c>
      <c r="C32" s="16">
        <f>'[1]18'!C34</f>
        <v>0</v>
      </c>
      <c r="D32" s="16">
        <f>'[1]18'!D34</f>
        <v>170</v>
      </c>
      <c r="E32" s="16">
        <f>'[1]18'!E34</f>
        <v>0</v>
      </c>
      <c r="F32" s="15">
        <f t="shared" si="6"/>
        <v>320</v>
      </c>
      <c r="G32" s="15">
        <f>'[1]18'!H34</f>
        <v>0</v>
      </c>
      <c r="H32" s="16">
        <f>'[1]18'!I34</f>
        <v>0</v>
      </c>
      <c r="I32" s="16">
        <f>'[1]18'!J34</f>
        <v>0</v>
      </c>
      <c r="J32" s="16">
        <f>'[1]18'!K34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'[1]18'!B35</f>
        <v>150</v>
      </c>
      <c r="C33" s="16">
        <f>'[1]18'!C35</f>
        <v>0</v>
      </c>
      <c r="D33" s="16">
        <f>'[1]18'!D35</f>
        <v>170</v>
      </c>
      <c r="E33" s="16">
        <f>'[1]18'!E35</f>
        <v>0</v>
      </c>
      <c r="F33" s="15">
        <f t="shared" si="6"/>
        <v>320</v>
      </c>
      <c r="G33" s="15">
        <f>'[1]18'!H35</f>
        <v>0</v>
      </c>
      <c r="H33" s="16">
        <f>'[1]18'!I35</f>
        <v>0</v>
      </c>
      <c r="I33" s="16">
        <f>'[1]18'!J35</f>
        <v>0</v>
      </c>
      <c r="J33" s="16">
        <f>'[1]18'!K35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'[1]18'!B36</f>
        <v>150</v>
      </c>
      <c r="C34" s="16">
        <f>'[1]18'!C36</f>
        <v>0</v>
      </c>
      <c r="D34" s="16">
        <f>'[1]18'!D36</f>
        <v>170</v>
      </c>
      <c r="E34" s="16">
        <f>'[1]18'!E36</f>
        <v>0</v>
      </c>
      <c r="F34" s="15">
        <f t="shared" si="6"/>
        <v>320</v>
      </c>
      <c r="G34" s="15">
        <f>'[1]18'!H36</f>
        <v>0</v>
      </c>
      <c r="H34" s="16">
        <f>'[1]18'!I36</f>
        <v>0</v>
      </c>
      <c r="I34" s="16">
        <f>'[1]18'!J36</f>
        <v>0</v>
      </c>
      <c r="J34" s="16">
        <f>'[1]18'!K36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'[1]18'!B37</f>
        <v>150</v>
      </c>
      <c r="C35" s="16">
        <f>'[1]18'!C37</f>
        <v>0</v>
      </c>
      <c r="D35" s="16">
        <f>'[1]18'!D37</f>
        <v>170</v>
      </c>
      <c r="E35" s="16">
        <f>'[1]18'!E37</f>
        <v>0</v>
      </c>
      <c r="F35" s="15">
        <f t="shared" si="6"/>
        <v>320</v>
      </c>
      <c r="G35" s="15">
        <f>'[1]18'!H37</f>
        <v>0</v>
      </c>
      <c r="H35" s="16">
        <f>'[1]18'!I37</f>
        <v>0</v>
      </c>
      <c r="I35" s="16">
        <f>'[1]18'!J37</f>
        <v>0</v>
      </c>
      <c r="J35" s="16">
        <f>'[1]18'!K37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'[1]18'!B38</f>
        <v>150</v>
      </c>
      <c r="C36" s="16">
        <f>'[1]18'!C38</f>
        <v>0</v>
      </c>
      <c r="D36" s="16">
        <f>'[1]18'!D38</f>
        <v>170</v>
      </c>
      <c r="E36" s="16">
        <f>'[1]18'!E38</f>
        <v>0</v>
      </c>
      <c r="F36" s="15">
        <f t="shared" si="6"/>
        <v>320</v>
      </c>
      <c r="G36" s="15">
        <f>'[1]18'!H38</f>
        <v>0</v>
      </c>
      <c r="H36" s="16">
        <f>'[1]18'!I38</f>
        <v>0</v>
      </c>
      <c r="I36" s="16">
        <f>'[1]18'!J38</f>
        <v>0</v>
      </c>
      <c r="J36" s="16">
        <f>'[1]18'!K38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'[1]18'!B39</f>
        <v>150</v>
      </c>
      <c r="C37" s="16">
        <f>'[1]18'!C39</f>
        <v>0</v>
      </c>
      <c r="D37" s="16">
        <f>'[1]18'!D39</f>
        <v>170</v>
      </c>
      <c r="E37" s="16">
        <f>'[1]18'!E39</f>
        <v>0</v>
      </c>
      <c r="F37" s="15">
        <f t="shared" si="6"/>
        <v>320</v>
      </c>
      <c r="G37" s="15">
        <f>'[1]18'!H39</f>
        <v>0</v>
      </c>
      <c r="H37" s="16">
        <f>'[1]18'!I39</f>
        <v>0</v>
      </c>
      <c r="I37" s="16">
        <f>'[1]18'!J39</f>
        <v>0</v>
      </c>
      <c r="J37" s="16">
        <f>'[1]18'!K39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'[1]18'!B40</f>
        <v>150</v>
      </c>
      <c r="C38" s="16">
        <f>'[1]18'!C40</f>
        <v>0</v>
      </c>
      <c r="D38" s="16">
        <f>'[1]18'!D40</f>
        <v>170</v>
      </c>
      <c r="E38" s="16">
        <f>'[1]18'!E40</f>
        <v>0</v>
      </c>
      <c r="F38" s="15">
        <f t="shared" si="6"/>
        <v>320</v>
      </c>
      <c r="G38" s="15">
        <f>'[1]18'!H40</f>
        <v>0</v>
      </c>
      <c r="H38" s="16">
        <f>'[1]18'!I40</f>
        <v>0</v>
      </c>
      <c r="I38" s="16">
        <f>'[1]18'!J40</f>
        <v>0</v>
      </c>
      <c r="J38" s="16">
        <f>'[1]18'!K40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'[1]18'!B41</f>
        <v>150</v>
      </c>
      <c r="C39" s="16">
        <f>'[1]18'!C41</f>
        <v>0</v>
      </c>
      <c r="D39" s="16">
        <f>'[1]18'!D41</f>
        <v>170</v>
      </c>
      <c r="E39" s="16">
        <f>'[1]18'!E41</f>
        <v>0</v>
      </c>
      <c r="F39" s="15">
        <f t="shared" si="6"/>
        <v>320</v>
      </c>
      <c r="G39" s="15">
        <f>'[1]18'!H41</f>
        <v>0</v>
      </c>
      <c r="H39" s="16">
        <f>'[1]18'!I41</f>
        <v>0</v>
      </c>
      <c r="I39" s="16">
        <f>'[1]18'!J41</f>
        <v>0</v>
      </c>
      <c r="J39" s="16">
        <f>'[1]18'!K41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'[1]18'!B42</f>
        <v>150</v>
      </c>
      <c r="C40" s="16">
        <f>'[1]18'!C42</f>
        <v>0</v>
      </c>
      <c r="D40" s="16">
        <f>'[1]18'!D42</f>
        <v>170</v>
      </c>
      <c r="E40" s="16">
        <f>'[1]18'!E42</f>
        <v>0</v>
      </c>
      <c r="F40" s="15">
        <f t="shared" si="6"/>
        <v>320</v>
      </c>
      <c r="G40" s="15">
        <f>'[1]18'!H42</f>
        <v>0</v>
      </c>
      <c r="H40" s="16">
        <f>'[1]18'!I42</f>
        <v>0</v>
      </c>
      <c r="I40" s="16">
        <f>'[1]18'!J42</f>
        <v>0</v>
      </c>
      <c r="J40" s="16">
        <f>'[1]18'!K42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'[1]18'!B43</f>
        <v>150</v>
      </c>
      <c r="C41" s="16">
        <f>'[1]18'!C43</f>
        <v>0</v>
      </c>
      <c r="D41" s="16">
        <f>'[1]18'!D43</f>
        <v>170</v>
      </c>
      <c r="E41" s="16">
        <f>'[1]18'!E43</f>
        <v>0</v>
      </c>
      <c r="F41" s="15">
        <f t="shared" si="6"/>
        <v>320</v>
      </c>
      <c r="G41" s="15">
        <f>'[1]18'!H43</f>
        <v>0</v>
      </c>
      <c r="H41" s="16">
        <f>'[1]18'!I43</f>
        <v>0</v>
      </c>
      <c r="I41" s="16">
        <f>'[1]18'!J43</f>
        <v>0</v>
      </c>
      <c r="J41" s="16">
        <f>'[1]18'!K43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'[1]18'!B44</f>
        <v>150</v>
      </c>
      <c r="C42" s="16">
        <f>'[1]18'!C44</f>
        <v>0</v>
      </c>
      <c r="D42" s="16">
        <f>'[1]18'!D44</f>
        <v>170</v>
      </c>
      <c r="E42" s="16">
        <f>'[1]18'!E44</f>
        <v>0</v>
      </c>
      <c r="F42" s="15">
        <f t="shared" si="6"/>
        <v>320</v>
      </c>
      <c r="G42" s="15">
        <f>'[1]18'!H44</f>
        <v>0</v>
      </c>
      <c r="H42" s="16">
        <f>'[1]18'!I44</f>
        <v>0</v>
      </c>
      <c r="I42" s="16">
        <f>'[1]18'!J44</f>
        <v>0</v>
      </c>
      <c r="J42" s="16">
        <f>'[1]18'!K44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'[1]18'!B45</f>
        <v>150</v>
      </c>
      <c r="C43" s="16">
        <f>'[1]18'!C45</f>
        <v>0</v>
      </c>
      <c r="D43" s="16">
        <f>'[1]18'!D45</f>
        <v>170</v>
      </c>
      <c r="E43" s="16">
        <f>'[1]18'!E45</f>
        <v>0</v>
      </c>
      <c r="F43" s="15">
        <f t="shared" si="6"/>
        <v>320</v>
      </c>
      <c r="G43" s="15">
        <f>'[1]18'!H45</f>
        <v>0</v>
      </c>
      <c r="H43" s="16">
        <f>'[1]18'!I45</f>
        <v>0</v>
      </c>
      <c r="I43" s="16">
        <f>'[1]18'!J45</f>
        <v>0</v>
      </c>
      <c r="J43" s="16">
        <f>'[1]18'!K45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'[1]18'!B46</f>
        <v>150</v>
      </c>
      <c r="C44" s="16">
        <f>'[1]18'!C46</f>
        <v>0</v>
      </c>
      <c r="D44" s="16">
        <f>'[1]18'!D46</f>
        <v>170</v>
      </c>
      <c r="E44" s="16">
        <f>'[1]18'!E46</f>
        <v>0</v>
      </c>
      <c r="F44" s="15">
        <f t="shared" si="6"/>
        <v>320</v>
      </c>
      <c r="G44" s="15">
        <f>'[1]18'!H46</f>
        <v>0</v>
      </c>
      <c r="H44" s="16">
        <f>'[1]18'!I46</f>
        <v>0</v>
      </c>
      <c r="I44" s="16">
        <f>'[1]18'!J46</f>
        <v>0</v>
      </c>
      <c r="J44" s="16">
        <f>'[1]18'!K46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'[1]18'!B47</f>
        <v>150</v>
      </c>
      <c r="C45" s="16">
        <f>'[1]18'!C47</f>
        <v>0</v>
      </c>
      <c r="D45" s="16">
        <f>'[1]18'!D47</f>
        <v>170</v>
      </c>
      <c r="E45" s="16">
        <f>'[1]18'!E47</f>
        <v>0</v>
      </c>
      <c r="F45" s="15">
        <f t="shared" si="6"/>
        <v>320</v>
      </c>
      <c r="G45" s="15">
        <f>'[1]18'!H47</f>
        <v>0</v>
      </c>
      <c r="H45" s="16">
        <f>'[1]18'!I47</f>
        <v>0</v>
      </c>
      <c r="I45" s="16">
        <f>'[1]18'!J47</f>
        <v>0</v>
      </c>
      <c r="J45" s="16">
        <f>'[1]18'!K47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'[1]18'!B48</f>
        <v>150</v>
      </c>
      <c r="C46" s="16">
        <f>'[1]18'!C48</f>
        <v>0</v>
      </c>
      <c r="D46" s="16">
        <f>'[1]18'!D48</f>
        <v>170</v>
      </c>
      <c r="E46" s="16">
        <f>'[1]18'!E48</f>
        <v>0</v>
      </c>
      <c r="F46" s="15">
        <f t="shared" si="6"/>
        <v>320</v>
      </c>
      <c r="G46" s="15">
        <f>'[1]18'!H48</f>
        <v>0</v>
      </c>
      <c r="H46" s="16">
        <f>'[1]18'!I48</f>
        <v>0</v>
      </c>
      <c r="I46" s="16">
        <f>'[1]18'!J48</f>
        <v>0</v>
      </c>
      <c r="J46" s="16">
        <f>'[1]18'!K48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'[1]18'!B49</f>
        <v>150</v>
      </c>
      <c r="C47" s="16">
        <f>'[1]18'!C49</f>
        <v>0</v>
      </c>
      <c r="D47" s="16">
        <f>'[1]18'!D49</f>
        <v>170</v>
      </c>
      <c r="E47" s="16">
        <f>'[1]18'!E49</f>
        <v>0</v>
      </c>
      <c r="F47" s="15">
        <f t="shared" si="6"/>
        <v>320</v>
      </c>
      <c r="G47" s="15">
        <f>'[1]18'!H49</f>
        <v>0</v>
      </c>
      <c r="H47" s="16">
        <f>'[1]18'!I49</f>
        <v>0</v>
      </c>
      <c r="I47" s="16">
        <f>'[1]18'!J49</f>
        <v>0</v>
      </c>
      <c r="J47" s="16">
        <f>'[1]18'!K49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'[1]18'!B50</f>
        <v>150</v>
      </c>
      <c r="C48" s="16">
        <f>'[1]18'!C50</f>
        <v>0</v>
      </c>
      <c r="D48" s="16">
        <f>'[1]18'!D50</f>
        <v>170</v>
      </c>
      <c r="E48" s="16">
        <f>'[1]18'!E50</f>
        <v>0</v>
      </c>
      <c r="F48" s="15">
        <f t="shared" si="6"/>
        <v>320</v>
      </c>
      <c r="G48" s="15">
        <f>'[1]18'!H50</f>
        <v>0</v>
      </c>
      <c r="H48" s="16">
        <f>'[1]18'!I50</f>
        <v>0</v>
      </c>
      <c r="I48" s="16">
        <f>'[1]18'!J50</f>
        <v>0</v>
      </c>
      <c r="J48" s="16">
        <f>'[1]18'!K50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'[1]18'!B51</f>
        <v>150</v>
      </c>
      <c r="C49" s="16">
        <f>'[1]18'!C51</f>
        <v>0</v>
      </c>
      <c r="D49" s="16">
        <f>'[1]18'!D51</f>
        <v>170</v>
      </c>
      <c r="E49" s="16">
        <f>'[1]18'!E51</f>
        <v>0</v>
      </c>
      <c r="F49" s="15">
        <f t="shared" si="6"/>
        <v>320</v>
      </c>
      <c r="G49" s="15">
        <f>'[1]18'!H51</f>
        <v>0</v>
      </c>
      <c r="H49" s="16">
        <f>'[1]18'!I51</f>
        <v>0</v>
      </c>
      <c r="I49" s="16">
        <f>'[1]18'!J51</f>
        <v>0</v>
      </c>
      <c r="J49" s="16">
        <f>'[1]18'!K51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'[1]18'!B52</f>
        <v>150</v>
      </c>
      <c r="C50" s="16">
        <f>'[1]18'!C52</f>
        <v>0</v>
      </c>
      <c r="D50" s="16">
        <f>'[1]18'!D52</f>
        <v>170</v>
      </c>
      <c r="E50" s="16">
        <f>'[1]18'!E52</f>
        <v>0</v>
      </c>
      <c r="F50" s="15">
        <f t="shared" si="6"/>
        <v>320</v>
      </c>
      <c r="G50" s="15">
        <f>'[1]18'!H52</f>
        <v>0</v>
      </c>
      <c r="H50" s="16">
        <f>'[1]18'!I52</f>
        <v>0</v>
      </c>
      <c r="I50" s="16">
        <f>'[1]18'!J52</f>
        <v>0</v>
      </c>
      <c r="J50" s="16">
        <f>'[1]18'!K52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'[1]18'!B53</f>
        <v>150</v>
      </c>
      <c r="C51" s="16">
        <f>'[1]18'!C53</f>
        <v>0</v>
      </c>
      <c r="D51" s="16">
        <f>'[1]18'!D53</f>
        <v>170</v>
      </c>
      <c r="E51" s="16">
        <f>'[1]18'!E53</f>
        <v>0</v>
      </c>
      <c r="F51" s="15">
        <f t="shared" si="6"/>
        <v>320</v>
      </c>
      <c r="G51" s="15">
        <f>'[1]18'!H53</f>
        <v>0</v>
      </c>
      <c r="H51" s="16">
        <f>'[1]18'!I53</f>
        <v>0</v>
      </c>
      <c r="I51" s="16">
        <f>'[1]18'!J53</f>
        <v>0</v>
      </c>
      <c r="J51" s="16">
        <f>'[1]18'!K53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'[1]18'!B54</f>
        <v>150</v>
      </c>
      <c r="C52" s="16">
        <f>'[1]18'!C54</f>
        <v>0</v>
      </c>
      <c r="D52" s="16">
        <f>'[1]18'!D54</f>
        <v>170</v>
      </c>
      <c r="E52" s="16">
        <f>'[1]18'!E54</f>
        <v>0</v>
      </c>
      <c r="F52" s="15">
        <f t="shared" si="6"/>
        <v>320</v>
      </c>
      <c r="G52" s="15">
        <f>'[1]18'!H54</f>
        <v>0</v>
      </c>
      <c r="H52" s="16">
        <f>'[1]18'!I54</f>
        <v>0</v>
      </c>
      <c r="I52" s="16">
        <f>'[1]18'!J54</f>
        <v>0</v>
      </c>
      <c r="J52" s="16">
        <f>'[1]18'!K54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'[1]18'!B55</f>
        <v>150</v>
      </c>
      <c r="C53" s="16">
        <f>'[1]18'!C55</f>
        <v>0</v>
      </c>
      <c r="D53" s="16">
        <f>'[1]18'!D55</f>
        <v>170</v>
      </c>
      <c r="E53" s="16">
        <f>'[1]18'!E55</f>
        <v>0</v>
      </c>
      <c r="F53" s="15">
        <f t="shared" si="6"/>
        <v>320</v>
      </c>
      <c r="G53" s="15">
        <f>'[1]18'!H55</f>
        <v>0</v>
      </c>
      <c r="H53" s="16">
        <f>'[1]18'!I55</f>
        <v>0</v>
      </c>
      <c r="I53" s="16">
        <f>'[1]18'!J55</f>
        <v>0</v>
      </c>
      <c r="J53" s="16">
        <f>'[1]18'!K55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'[1]18'!B56</f>
        <v>150</v>
      </c>
      <c r="C54" s="16">
        <f>'[1]18'!C56</f>
        <v>0</v>
      </c>
      <c r="D54" s="16">
        <f>'[1]18'!D56</f>
        <v>170</v>
      </c>
      <c r="E54" s="16">
        <f>'[1]18'!E56</f>
        <v>0</v>
      </c>
      <c r="F54" s="15">
        <f t="shared" si="6"/>
        <v>320</v>
      </c>
      <c r="G54" s="15">
        <f>'[1]18'!H56</f>
        <v>0</v>
      </c>
      <c r="H54" s="16">
        <f>'[1]18'!I56</f>
        <v>0</v>
      </c>
      <c r="I54" s="16">
        <f>'[1]18'!J56</f>
        <v>0</v>
      </c>
      <c r="J54" s="16">
        <f>'[1]18'!K56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'[1]18'!B57</f>
        <v>150</v>
      </c>
      <c r="C55" s="16">
        <f>'[1]18'!C57</f>
        <v>0</v>
      </c>
      <c r="D55" s="16">
        <f>'[1]18'!D57</f>
        <v>170</v>
      </c>
      <c r="E55" s="16">
        <f>'[1]18'!E57</f>
        <v>0</v>
      </c>
      <c r="F55" s="15">
        <f t="shared" si="6"/>
        <v>320</v>
      </c>
      <c r="G55" s="15">
        <f>'[1]18'!H57</f>
        <v>0</v>
      </c>
      <c r="H55" s="16">
        <f>'[1]18'!I57</f>
        <v>0</v>
      </c>
      <c r="I55" s="16">
        <f>'[1]18'!J57</f>
        <v>0</v>
      </c>
      <c r="J55" s="16">
        <f>'[1]18'!K57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'[1]18'!B58</f>
        <v>150</v>
      </c>
      <c r="C56" s="16">
        <f>'[1]18'!C58</f>
        <v>0</v>
      </c>
      <c r="D56" s="16">
        <f>'[1]18'!D58</f>
        <v>170</v>
      </c>
      <c r="E56" s="16">
        <f>'[1]18'!E58</f>
        <v>0</v>
      </c>
      <c r="F56" s="15">
        <f t="shared" si="6"/>
        <v>320</v>
      </c>
      <c r="G56" s="15">
        <f>'[1]18'!H58</f>
        <v>0</v>
      </c>
      <c r="H56" s="16">
        <f>'[1]18'!I58</f>
        <v>0</v>
      </c>
      <c r="I56" s="16">
        <f>'[1]18'!J58</f>
        <v>0</v>
      </c>
      <c r="J56" s="16">
        <f>'[1]18'!K58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'[1]18'!B59</f>
        <v>150</v>
      </c>
      <c r="C57" s="16">
        <f>'[1]18'!C59</f>
        <v>0</v>
      </c>
      <c r="D57" s="16">
        <f>'[1]18'!D59</f>
        <v>170</v>
      </c>
      <c r="E57" s="16">
        <f>'[1]18'!E59</f>
        <v>0</v>
      </c>
      <c r="F57" s="15">
        <f t="shared" si="6"/>
        <v>320</v>
      </c>
      <c r="G57" s="15">
        <f>'[1]18'!H59</f>
        <v>0</v>
      </c>
      <c r="H57" s="16">
        <f>'[1]18'!I59</f>
        <v>0</v>
      </c>
      <c r="I57" s="16">
        <f>'[1]18'!J59</f>
        <v>0</v>
      </c>
      <c r="J57" s="16">
        <f>'[1]18'!K59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'[1]18'!B60</f>
        <v>150</v>
      </c>
      <c r="C58" s="16">
        <f>'[1]18'!C60</f>
        <v>0</v>
      </c>
      <c r="D58" s="16">
        <f>'[1]18'!D60</f>
        <v>170</v>
      </c>
      <c r="E58" s="16">
        <f>'[1]18'!E60</f>
        <v>0</v>
      </c>
      <c r="F58" s="15">
        <f t="shared" si="6"/>
        <v>320</v>
      </c>
      <c r="G58" s="15">
        <f>'[1]18'!H60</f>
        <v>0</v>
      </c>
      <c r="H58" s="16">
        <f>'[1]18'!I60</f>
        <v>0</v>
      </c>
      <c r="I58" s="16">
        <f>'[1]18'!J60</f>
        <v>0</v>
      </c>
      <c r="J58" s="16">
        <f>'[1]18'!K60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'[1]18'!B61</f>
        <v>150</v>
      </c>
      <c r="C59" s="16">
        <f>'[1]18'!C61</f>
        <v>0</v>
      </c>
      <c r="D59" s="16">
        <f>'[1]18'!D61</f>
        <v>170</v>
      </c>
      <c r="E59" s="16">
        <f>'[1]18'!E61</f>
        <v>0</v>
      </c>
      <c r="F59" s="15">
        <f t="shared" si="6"/>
        <v>320</v>
      </c>
      <c r="G59" s="15">
        <f>'[1]18'!H61</f>
        <v>0</v>
      </c>
      <c r="H59" s="16">
        <f>'[1]18'!I61</f>
        <v>0</v>
      </c>
      <c r="I59" s="16">
        <f>'[1]18'!J61</f>
        <v>0</v>
      </c>
      <c r="J59" s="16">
        <f>'[1]18'!K61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'[1]18'!B62</f>
        <v>150</v>
      </c>
      <c r="C60" s="16">
        <f>'[1]18'!C62</f>
        <v>0</v>
      </c>
      <c r="D60" s="16">
        <f>'[1]18'!D62</f>
        <v>170</v>
      </c>
      <c r="E60" s="16">
        <f>'[1]18'!E62</f>
        <v>0</v>
      </c>
      <c r="F60" s="15">
        <f t="shared" si="6"/>
        <v>320</v>
      </c>
      <c r="G60" s="15">
        <f>'[1]18'!H62</f>
        <v>0</v>
      </c>
      <c r="H60" s="16">
        <f>'[1]18'!I62</f>
        <v>0</v>
      </c>
      <c r="I60" s="16">
        <f>'[1]18'!J62</f>
        <v>0</v>
      </c>
      <c r="J60" s="16">
        <f>'[1]18'!K62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'[1]18'!B63</f>
        <v>150</v>
      </c>
      <c r="C61" s="16">
        <f>'[1]18'!C63</f>
        <v>0</v>
      </c>
      <c r="D61" s="16">
        <f>'[1]18'!D63</f>
        <v>170</v>
      </c>
      <c r="E61" s="16">
        <f>'[1]18'!E63</f>
        <v>0</v>
      </c>
      <c r="F61" s="15">
        <f t="shared" si="6"/>
        <v>320</v>
      </c>
      <c r="G61" s="15">
        <f>'[1]18'!H63</f>
        <v>0</v>
      </c>
      <c r="H61" s="16">
        <f>'[1]18'!I63</f>
        <v>0</v>
      </c>
      <c r="I61" s="16">
        <f>'[1]18'!J63</f>
        <v>0</v>
      </c>
      <c r="J61" s="16">
        <f>'[1]18'!K63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'[1]18'!B64</f>
        <v>150</v>
      </c>
      <c r="C62" s="16">
        <f>'[1]18'!C64</f>
        <v>0</v>
      </c>
      <c r="D62" s="16">
        <f>'[1]18'!D64</f>
        <v>170</v>
      </c>
      <c r="E62" s="16">
        <f>'[1]18'!E64</f>
        <v>0</v>
      </c>
      <c r="F62" s="15">
        <f t="shared" si="6"/>
        <v>320</v>
      </c>
      <c r="G62" s="15">
        <f>'[1]18'!H64</f>
        <v>0</v>
      </c>
      <c r="H62" s="16">
        <f>'[1]18'!I64</f>
        <v>0</v>
      </c>
      <c r="I62" s="16">
        <f>'[1]18'!J64</f>
        <v>0</v>
      </c>
      <c r="J62" s="16">
        <f>'[1]18'!K64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'[1]18'!B65</f>
        <v>150</v>
      </c>
      <c r="C63" s="16">
        <f>'[1]18'!C65</f>
        <v>0</v>
      </c>
      <c r="D63" s="16">
        <f>'[1]18'!D65</f>
        <v>170</v>
      </c>
      <c r="E63" s="16">
        <f>'[1]18'!E65</f>
        <v>0</v>
      </c>
      <c r="F63" s="15">
        <f t="shared" si="6"/>
        <v>320</v>
      </c>
      <c r="G63" s="15">
        <f>'[1]18'!H65</f>
        <v>0</v>
      </c>
      <c r="H63" s="16">
        <f>'[1]18'!I65</f>
        <v>0</v>
      </c>
      <c r="I63" s="16">
        <f>'[1]18'!J65</f>
        <v>0</v>
      </c>
      <c r="J63" s="16">
        <f>'[1]18'!K65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'[1]18'!B66</f>
        <v>150</v>
      </c>
      <c r="C64" s="16">
        <f>'[1]18'!C66</f>
        <v>0</v>
      </c>
      <c r="D64" s="16">
        <f>'[1]18'!D66</f>
        <v>170</v>
      </c>
      <c r="E64" s="16">
        <f>'[1]18'!E66</f>
        <v>0</v>
      </c>
      <c r="F64" s="15">
        <f t="shared" si="6"/>
        <v>320</v>
      </c>
      <c r="G64" s="15">
        <f>'[1]18'!H66</f>
        <v>0</v>
      </c>
      <c r="H64" s="16">
        <f>'[1]18'!I66</f>
        <v>0</v>
      </c>
      <c r="I64" s="16">
        <f>'[1]18'!J66</f>
        <v>0</v>
      </c>
      <c r="J64" s="16">
        <f>'[1]18'!K66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'[1]18'!B67</f>
        <v>150</v>
      </c>
      <c r="C65" s="16">
        <f>'[1]18'!C67</f>
        <v>0</v>
      </c>
      <c r="D65" s="16">
        <f>'[1]18'!D67</f>
        <v>170</v>
      </c>
      <c r="E65" s="16">
        <f>'[1]18'!E67</f>
        <v>0</v>
      </c>
      <c r="F65" s="15">
        <f t="shared" si="6"/>
        <v>320</v>
      </c>
      <c r="G65" s="15">
        <f>'[1]18'!H67</f>
        <v>0</v>
      </c>
      <c r="H65" s="16">
        <f>'[1]18'!I67</f>
        <v>0</v>
      </c>
      <c r="I65" s="16">
        <f>'[1]18'!J67</f>
        <v>0</v>
      </c>
      <c r="J65" s="16">
        <f>'[1]18'!K67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'[1]18'!B68</f>
        <v>150</v>
      </c>
      <c r="C66" s="16">
        <f>'[1]18'!C68</f>
        <v>0</v>
      </c>
      <c r="D66" s="16">
        <f>'[1]18'!D68</f>
        <v>170</v>
      </c>
      <c r="E66" s="16">
        <f>'[1]18'!E68</f>
        <v>0</v>
      </c>
      <c r="F66" s="15">
        <f t="shared" si="6"/>
        <v>320</v>
      </c>
      <c r="G66" s="15">
        <f>'[1]18'!H68</f>
        <v>0</v>
      </c>
      <c r="H66" s="16">
        <f>'[1]18'!I68</f>
        <v>0</v>
      </c>
      <c r="I66" s="16">
        <f>'[1]18'!J68</f>
        <v>0</v>
      </c>
      <c r="J66" s="16">
        <f>'[1]18'!K68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'[1]18'!B69</f>
        <v>150</v>
      </c>
      <c r="C67" s="16">
        <f>'[1]18'!C69</f>
        <v>0</v>
      </c>
      <c r="D67" s="16">
        <f>'[1]18'!D69</f>
        <v>170</v>
      </c>
      <c r="E67" s="16">
        <f>'[1]18'!E69</f>
        <v>0</v>
      </c>
      <c r="F67" s="15">
        <f t="shared" si="6"/>
        <v>320</v>
      </c>
      <c r="G67" s="15">
        <f>'[1]18'!H69</f>
        <v>0</v>
      </c>
      <c r="H67" s="16">
        <f>'[1]18'!I69</f>
        <v>0</v>
      </c>
      <c r="I67" s="16">
        <f>'[1]18'!J69</f>
        <v>0</v>
      </c>
      <c r="J67" s="16">
        <f>'[1]18'!K69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'[1]18'!B70</f>
        <v>150</v>
      </c>
      <c r="C68" s="16">
        <f>'[1]18'!C70</f>
        <v>0</v>
      </c>
      <c r="D68" s="16">
        <f>'[1]18'!D70</f>
        <v>170</v>
      </c>
      <c r="E68" s="16">
        <f>'[1]18'!E70</f>
        <v>0</v>
      </c>
      <c r="F68" s="15">
        <f t="shared" si="6"/>
        <v>320</v>
      </c>
      <c r="G68" s="15">
        <f>'[1]18'!H70</f>
        <v>0</v>
      </c>
      <c r="H68" s="16">
        <f>'[1]18'!I70</f>
        <v>0</v>
      </c>
      <c r="I68" s="16">
        <f>'[1]18'!J70</f>
        <v>0</v>
      </c>
      <c r="J68" s="16">
        <f>'[1]18'!K70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'[1]18'!B71</f>
        <v>150</v>
      </c>
      <c r="C69" s="16">
        <f>'[1]18'!C71</f>
        <v>0</v>
      </c>
      <c r="D69" s="16">
        <f>'[1]18'!D71</f>
        <v>170</v>
      </c>
      <c r="E69" s="16">
        <f>'[1]18'!E71</f>
        <v>0</v>
      </c>
      <c r="F69" s="15">
        <f t="shared" ref="F69:F98" si="17">SUM(B69:E69)</f>
        <v>320</v>
      </c>
      <c r="G69" s="15">
        <f>'[1]18'!H71</f>
        <v>0</v>
      </c>
      <c r="H69" s="16">
        <f>'[1]18'!I71</f>
        <v>0</v>
      </c>
      <c r="I69" s="16">
        <f>'[1]18'!J71</f>
        <v>0</v>
      </c>
      <c r="J69" s="16">
        <f>'[1]18'!K71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'[1]18'!B72</f>
        <v>150</v>
      </c>
      <c r="C70" s="16">
        <f>'[1]18'!C72</f>
        <v>0</v>
      </c>
      <c r="D70" s="16">
        <f>'[1]18'!D72</f>
        <v>170</v>
      </c>
      <c r="E70" s="16">
        <f>'[1]18'!E72</f>
        <v>0</v>
      </c>
      <c r="F70" s="15">
        <f t="shared" si="17"/>
        <v>320</v>
      </c>
      <c r="G70" s="15">
        <f>'[1]18'!H72</f>
        <v>0</v>
      </c>
      <c r="H70" s="16">
        <f>'[1]18'!I72</f>
        <v>0</v>
      </c>
      <c r="I70" s="16">
        <f>'[1]18'!J72</f>
        <v>0</v>
      </c>
      <c r="J70" s="16">
        <f>'[1]18'!K72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'[1]18'!B73</f>
        <v>150</v>
      </c>
      <c r="C71" s="16">
        <f>'[1]18'!C73</f>
        <v>0</v>
      </c>
      <c r="D71" s="16">
        <f>'[1]18'!D73</f>
        <v>170</v>
      </c>
      <c r="E71" s="16">
        <f>'[1]18'!E73</f>
        <v>0</v>
      </c>
      <c r="F71" s="15">
        <f t="shared" si="17"/>
        <v>320</v>
      </c>
      <c r="G71" s="15">
        <f>'[1]18'!H73</f>
        <v>0</v>
      </c>
      <c r="H71" s="16">
        <f>'[1]18'!I73</f>
        <v>0</v>
      </c>
      <c r="I71" s="16">
        <f>'[1]18'!J73</f>
        <v>0</v>
      </c>
      <c r="J71" s="16">
        <f>'[1]18'!K73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'[1]18'!B74</f>
        <v>150</v>
      </c>
      <c r="C72" s="16">
        <f>'[1]18'!C74</f>
        <v>0</v>
      </c>
      <c r="D72" s="16">
        <f>'[1]18'!D74</f>
        <v>170</v>
      </c>
      <c r="E72" s="16">
        <f>'[1]18'!E74</f>
        <v>0</v>
      </c>
      <c r="F72" s="15">
        <f t="shared" si="17"/>
        <v>320</v>
      </c>
      <c r="G72" s="15">
        <f>'[1]18'!H74</f>
        <v>0</v>
      </c>
      <c r="H72" s="16">
        <f>'[1]18'!I74</f>
        <v>0</v>
      </c>
      <c r="I72" s="16">
        <f>'[1]18'!J74</f>
        <v>0</v>
      </c>
      <c r="J72" s="16">
        <f>'[1]18'!K74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'[1]18'!B75</f>
        <v>150</v>
      </c>
      <c r="C73" s="16">
        <f>'[1]18'!C75</f>
        <v>0</v>
      </c>
      <c r="D73" s="16">
        <f>'[1]18'!D75</f>
        <v>170</v>
      </c>
      <c r="E73" s="16">
        <f>'[1]18'!E75</f>
        <v>0</v>
      </c>
      <c r="F73" s="15">
        <f t="shared" si="17"/>
        <v>320</v>
      </c>
      <c r="G73" s="15">
        <f>'[1]18'!H75</f>
        <v>0</v>
      </c>
      <c r="H73" s="16">
        <f>'[1]18'!I75</f>
        <v>0</v>
      </c>
      <c r="I73" s="16">
        <f>'[1]18'!J75</f>
        <v>0</v>
      </c>
      <c r="J73" s="16">
        <f>'[1]18'!K75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'[1]18'!B76</f>
        <v>150</v>
      </c>
      <c r="C74" s="16">
        <f>'[1]18'!C76</f>
        <v>0</v>
      </c>
      <c r="D74" s="16">
        <f>'[1]18'!D76</f>
        <v>170</v>
      </c>
      <c r="E74" s="16">
        <f>'[1]18'!E76</f>
        <v>0</v>
      </c>
      <c r="F74" s="15">
        <f t="shared" si="17"/>
        <v>320</v>
      </c>
      <c r="G74" s="15">
        <f>'[1]18'!H76</f>
        <v>0</v>
      </c>
      <c r="H74" s="16">
        <f>'[1]18'!I76</f>
        <v>0</v>
      </c>
      <c r="I74" s="16">
        <f>'[1]18'!J76</f>
        <v>0</v>
      </c>
      <c r="J74" s="16">
        <f>'[1]18'!K76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'[1]18'!B77</f>
        <v>150</v>
      </c>
      <c r="C75" s="16">
        <f>'[1]18'!C77</f>
        <v>0</v>
      </c>
      <c r="D75" s="16">
        <f>'[1]18'!D77</f>
        <v>170</v>
      </c>
      <c r="E75" s="16">
        <f>'[1]18'!E77</f>
        <v>0</v>
      </c>
      <c r="F75" s="15">
        <f t="shared" si="17"/>
        <v>320</v>
      </c>
      <c r="G75" s="15">
        <f>'[1]18'!H77</f>
        <v>0</v>
      </c>
      <c r="H75" s="16">
        <f>'[1]18'!I77</f>
        <v>0</v>
      </c>
      <c r="I75" s="16">
        <f>'[1]18'!J77</f>
        <v>0</v>
      </c>
      <c r="J75" s="16">
        <f>'[1]18'!K77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'[1]18'!B78</f>
        <v>150</v>
      </c>
      <c r="C76" s="16">
        <f>'[1]18'!C78</f>
        <v>0</v>
      </c>
      <c r="D76" s="16">
        <f>'[1]18'!D78</f>
        <v>170</v>
      </c>
      <c r="E76" s="16">
        <f>'[1]18'!E78</f>
        <v>0</v>
      </c>
      <c r="F76" s="15">
        <f t="shared" si="17"/>
        <v>320</v>
      </c>
      <c r="G76" s="15">
        <f>'[1]18'!H78</f>
        <v>0</v>
      </c>
      <c r="H76" s="16">
        <f>'[1]18'!I78</f>
        <v>0</v>
      </c>
      <c r="I76" s="16">
        <f>'[1]18'!J78</f>
        <v>0</v>
      </c>
      <c r="J76" s="16">
        <f>'[1]18'!K78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'[1]18'!B79</f>
        <v>150</v>
      </c>
      <c r="C77" s="16">
        <f>'[1]18'!C79</f>
        <v>0</v>
      </c>
      <c r="D77" s="16">
        <f>'[1]18'!D79</f>
        <v>170</v>
      </c>
      <c r="E77" s="16">
        <f>'[1]18'!E79</f>
        <v>0</v>
      </c>
      <c r="F77" s="15">
        <f t="shared" si="17"/>
        <v>320</v>
      </c>
      <c r="G77" s="15">
        <f>'[1]18'!H79</f>
        <v>0</v>
      </c>
      <c r="H77" s="16">
        <f>'[1]18'!I79</f>
        <v>0</v>
      </c>
      <c r="I77" s="16">
        <f>'[1]18'!J79</f>
        <v>0</v>
      </c>
      <c r="J77" s="16">
        <f>'[1]18'!K79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'[1]18'!B80</f>
        <v>150</v>
      </c>
      <c r="C78" s="16">
        <f>'[1]18'!C80</f>
        <v>0</v>
      </c>
      <c r="D78" s="16">
        <f>'[1]18'!D80</f>
        <v>170</v>
      </c>
      <c r="E78" s="16">
        <f>'[1]18'!E80</f>
        <v>0</v>
      </c>
      <c r="F78" s="15">
        <f t="shared" si="17"/>
        <v>320</v>
      </c>
      <c r="G78" s="15">
        <f>'[1]18'!H80</f>
        <v>0</v>
      </c>
      <c r="H78" s="16">
        <f>'[1]18'!I80</f>
        <v>0</v>
      </c>
      <c r="I78" s="16">
        <f>'[1]18'!J80</f>
        <v>0</v>
      </c>
      <c r="J78" s="16">
        <f>'[1]18'!K80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'[1]18'!B81</f>
        <v>150</v>
      </c>
      <c r="C79" s="16">
        <f>'[1]18'!C81</f>
        <v>0</v>
      </c>
      <c r="D79" s="16">
        <f>'[1]18'!D81</f>
        <v>170</v>
      </c>
      <c r="E79" s="16">
        <f>'[1]18'!E81</f>
        <v>0</v>
      </c>
      <c r="F79" s="15">
        <f t="shared" si="17"/>
        <v>320</v>
      </c>
      <c r="G79" s="15">
        <f>'[1]18'!H81</f>
        <v>0</v>
      </c>
      <c r="H79" s="16">
        <f>'[1]18'!I81</f>
        <v>0</v>
      </c>
      <c r="I79" s="16">
        <f>'[1]18'!J81</f>
        <v>0</v>
      </c>
      <c r="J79" s="16">
        <f>'[1]18'!K81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'[1]18'!B82</f>
        <v>150</v>
      </c>
      <c r="C80" s="16">
        <f>'[1]18'!C82</f>
        <v>0</v>
      </c>
      <c r="D80" s="16">
        <f>'[1]18'!D82</f>
        <v>170</v>
      </c>
      <c r="E80" s="16">
        <f>'[1]18'!E82</f>
        <v>0</v>
      </c>
      <c r="F80" s="15">
        <f t="shared" si="17"/>
        <v>320</v>
      </c>
      <c r="G80" s="15">
        <f>'[1]18'!H82</f>
        <v>0</v>
      </c>
      <c r="H80" s="16">
        <f>'[1]18'!I82</f>
        <v>0</v>
      </c>
      <c r="I80" s="16">
        <f>'[1]18'!J82</f>
        <v>0</v>
      </c>
      <c r="J80" s="16">
        <f>'[1]18'!K82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'[1]18'!B83</f>
        <v>150</v>
      </c>
      <c r="C81" s="16">
        <f>'[1]18'!C83</f>
        <v>0</v>
      </c>
      <c r="D81" s="16">
        <f>'[1]18'!D83</f>
        <v>170</v>
      </c>
      <c r="E81" s="16">
        <f>'[1]18'!E83</f>
        <v>0</v>
      </c>
      <c r="F81" s="15">
        <f t="shared" si="17"/>
        <v>320</v>
      </c>
      <c r="G81" s="15">
        <f>'[1]18'!H83</f>
        <v>0</v>
      </c>
      <c r="H81" s="16">
        <f>'[1]18'!I83</f>
        <v>0</v>
      </c>
      <c r="I81" s="16">
        <f>'[1]18'!J83</f>
        <v>0</v>
      </c>
      <c r="J81" s="16">
        <f>'[1]18'!K83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'[1]18'!B84</f>
        <v>150</v>
      </c>
      <c r="C82" s="16">
        <f>'[1]18'!C84</f>
        <v>0</v>
      </c>
      <c r="D82" s="16">
        <f>'[1]18'!D84</f>
        <v>170</v>
      </c>
      <c r="E82" s="16">
        <f>'[1]18'!E84</f>
        <v>0</v>
      </c>
      <c r="F82" s="15">
        <f t="shared" si="17"/>
        <v>320</v>
      </c>
      <c r="G82" s="15">
        <f>'[1]18'!H84</f>
        <v>0</v>
      </c>
      <c r="H82" s="16">
        <f>'[1]18'!I84</f>
        <v>0</v>
      </c>
      <c r="I82" s="16">
        <f>'[1]18'!J84</f>
        <v>0</v>
      </c>
      <c r="J82" s="16">
        <f>'[1]18'!K84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'[1]18'!B85</f>
        <v>150</v>
      </c>
      <c r="C83" s="16">
        <f>'[1]18'!C85</f>
        <v>0</v>
      </c>
      <c r="D83" s="16">
        <f>'[1]18'!D85</f>
        <v>170</v>
      </c>
      <c r="E83" s="16">
        <f>'[1]18'!E85</f>
        <v>0</v>
      </c>
      <c r="F83" s="15">
        <f t="shared" si="17"/>
        <v>320</v>
      </c>
      <c r="G83" s="15">
        <f>'[1]18'!H85</f>
        <v>0</v>
      </c>
      <c r="H83" s="16">
        <f>'[1]18'!I85</f>
        <v>0</v>
      </c>
      <c r="I83" s="16">
        <f>'[1]18'!J85</f>
        <v>0</v>
      </c>
      <c r="J83" s="16">
        <f>'[1]18'!K85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'[1]18'!B86</f>
        <v>150</v>
      </c>
      <c r="C84" s="16">
        <f>'[1]18'!C86</f>
        <v>0</v>
      </c>
      <c r="D84" s="16">
        <f>'[1]18'!D86</f>
        <v>170</v>
      </c>
      <c r="E84" s="16">
        <f>'[1]18'!E86</f>
        <v>0</v>
      </c>
      <c r="F84" s="15">
        <f t="shared" si="17"/>
        <v>320</v>
      </c>
      <c r="G84" s="15">
        <f>'[1]18'!H86</f>
        <v>0</v>
      </c>
      <c r="H84" s="16">
        <f>'[1]18'!I86</f>
        <v>0</v>
      </c>
      <c r="I84" s="16">
        <f>'[1]18'!J86</f>
        <v>0</v>
      </c>
      <c r="J84" s="16">
        <f>'[1]18'!K86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'[1]18'!B87</f>
        <v>150</v>
      </c>
      <c r="C85" s="16">
        <f>'[1]18'!C87</f>
        <v>0</v>
      </c>
      <c r="D85" s="16">
        <f>'[1]18'!D87</f>
        <v>170</v>
      </c>
      <c r="E85" s="16">
        <f>'[1]18'!E87</f>
        <v>0</v>
      </c>
      <c r="F85" s="15">
        <f t="shared" si="17"/>
        <v>320</v>
      </c>
      <c r="G85" s="15">
        <f>'[1]18'!H87</f>
        <v>0</v>
      </c>
      <c r="H85" s="16">
        <f>'[1]18'!I87</f>
        <v>0</v>
      </c>
      <c r="I85" s="16">
        <f>'[1]18'!J87</f>
        <v>0</v>
      </c>
      <c r="J85" s="16">
        <f>'[1]18'!K87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'[1]18'!B88</f>
        <v>150</v>
      </c>
      <c r="C86" s="16">
        <f>'[1]18'!C88</f>
        <v>0</v>
      </c>
      <c r="D86" s="16">
        <f>'[1]18'!D88</f>
        <v>170</v>
      </c>
      <c r="E86" s="16">
        <f>'[1]18'!E88</f>
        <v>0</v>
      </c>
      <c r="F86" s="15">
        <f t="shared" si="17"/>
        <v>320</v>
      </c>
      <c r="G86" s="15">
        <f>'[1]18'!H88</f>
        <v>0</v>
      </c>
      <c r="H86" s="16">
        <f>'[1]18'!I88</f>
        <v>0</v>
      </c>
      <c r="I86" s="16">
        <f>'[1]18'!J88</f>
        <v>0</v>
      </c>
      <c r="J86" s="16">
        <f>'[1]18'!K88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'[1]18'!B89</f>
        <v>150</v>
      </c>
      <c r="C87" s="16">
        <f>'[1]18'!C89</f>
        <v>0</v>
      </c>
      <c r="D87" s="16">
        <f>'[1]18'!D89</f>
        <v>170</v>
      </c>
      <c r="E87" s="16">
        <f>'[1]18'!E89</f>
        <v>0</v>
      </c>
      <c r="F87" s="15">
        <f t="shared" si="17"/>
        <v>320</v>
      </c>
      <c r="G87" s="15">
        <f>'[1]18'!H89</f>
        <v>0</v>
      </c>
      <c r="H87" s="16">
        <f>'[1]18'!I89</f>
        <v>0</v>
      </c>
      <c r="I87" s="16">
        <f>'[1]18'!J89</f>
        <v>0</v>
      </c>
      <c r="J87" s="16">
        <f>'[1]18'!K89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'[1]18'!B90</f>
        <v>150</v>
      </c>
      <c r="C88" s="16">
        <f>'[1]18'!C90</f>
        <v>0</v>
      </c>
      <c r="D88" s="16">
        <f>'[1]18'!D90</f>
        <v>170</v>
      </c>
      <c r="E88" s="16">
        <f>'[1]18'!E90</f>
        <v>0</v>
      </c>
      <c r="F88" s="15">
        <f t="shared" si="17"/>
        <v>320</v>
      </c>
      <c r="G88" s="15">
        <f>'[1]18'!H90</f>
        <v>0</v>
      </c>
      <c r="H88" s="16">
        <f>'[1]18'!I90</f>
        <v>0</v>
      </c>
      <c r="I88" s="16">
        <f>'[1]18'!J90</f>
        <v>0</v>
      </c>
      <c r="J88" s="16">
        <f>'[1]18'!K90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'[1]18'!B91</f>
        <v>150</v>
      </c>
      <c r="C89" s="16">
        <f>'[1]18'!C91</f>
        <v>0</v>
      </c>
      <c r="D89" s="16">
        <f>'[1]18'!D91</f>
        <v>170</v>
      </c>
      <c r="E89" s="16">
        <f>'[1]18'!E91</f>
        <v>0</v>
      </c>
      <c r="F89" s="15">
        <f t="shared" si="17"/>
        <v>320</v>
      </c>
      <c r="G89" s="15">
        <f>'[1]18'!H91</f>
        <v>0</v>
      </c>
      <c r="H89" s="16">
        <f>'[1]18'!I91</f>
        <v>0</v>
      </c>
      <c r="I89" s="16">
        <f>'[1]18'!J91</f>
        <v>0</v>
      </c>
      <c r="J89" s="16">
        <f>'[1]18'!K91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'[1]18'!B92</f>
        <v>150</v>
      </c>
      <c r="C90" s="16">
        <f>'[1]18'!C92</f>
        <v>0</v>
      </c>
      <c r="D90" s="16">
        <f>'[1]18'!D92</f>
        <v>170</v>
      </c>
      <c r="E90" s="16">
        <f>'[1]18'!E92</f>
        <v>0</v>
      </c>
      <c r="F90" s="15">
        <f t="shared" si="17"/>
        <v>320</v>
      </c>
      <c r="G90" s="15">
        <f>'[1]18'!H92</f>
        <v>0</v>
      </c>
      <c r="H90" s="16">
        <f>'[1]18'!I92</f>
        <v>0</v>
      </c>
      <c r="I90" s="16">
        <f>'[1]18'!J92</f>
        <v>0</v>
      </c>
      <c r="J90" s="16">
        <f>'[1]18'!K92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'[1]18'!B93</f>
        <v>150</v>
      </c>
      <c r="C91" s="16">
        <f>'[1]18'!C93</f>
        <v>0</v>
      </c>
      <c r="D91" s="16">
        <f>'[1]18'!D93</f>
        <v>170</v>
      </c>
      <c r="E91" s="16">
        <f>'[1]18'!E93</f>
        <v>0</v>
      </c>
      <c r="F91" s="15">
        <f t="shared" si="17"/>
        <v>320</v>
      </c>
      <c r="G91" s="15">
        <f>'[1]18'!H93</f>
        <v>0</v>
      </c>
      <c r="H91" s="16">
        <f>'[1]18'!I93</f>
        <v>0</v>
      </c>
      <c r="I91" s="16">
        <f>'[1]18'!J93</f>
        <v>0</v>
      </c>
      <c r="J91" s="16">
        <f>'[1]18'!K93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'[1]18'!B94</f>
        <v>150</v>
      </c>
      <c r="C92" s="16">
        <f>'[1]18'!C94</f>
        <v>0</v>
      </c>
      <c r="D92" s="16">
        <f>'[1]18'!D94</f>
        <v>170</v>
      </c>
      <c r="E92" s="16">
        <f>'[1]18'!E94</f>
        <v>0</v>
      </c>
      <c r="F92" s="15">
        <f t="shared" si="17"/>
        <v>320</v>
      </c>
      <c r="G92" s="15">
        <f>'[1]18'!H94</f>
        <v>0</v>
      </c>
      <c r="H92" s="16">
        <f>'[1]18'!I94</f>
        <v>0</v>
      </c>
      <c r="I92" s="16">
        <f>'[1]18'!J94</f>
        <v>0</v>
      </c>
      <c r="J92" s="16">
        <f>'[1]18'!K94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'[1]18'!B95</f>
        <v>150</v>
      </c>
      <c r="C93" s="16">
        <f>'[1]18'!C95</f>
        <v>0</v>
      </c>
      <c r="D93" s="16">
        <f>'[1]18'!D95</f>
        <v>170</v>
      </c>
      <c r="E93" s="16">
        <f>'[1]18'!E95</f>
        <v>0</v>
      </c>
      <c r="F93" s="15">
        <f t="shared" si="17"/>
        <v>320</v>
      </c>
      <c r="G93" s="15">
        <f>'[1]18'!H95</f>
        <v>0</v>
      </c>
      <c r="H93" s="16">
        <f>'[1]18'!I95</f>
        <v>0</v>
      </c>
      <c r="I93" s="16">
        <f>'[1]18'!J95</f>
        <v>0</v>
      </c>
      <c r="J93" s="16">
        <f>'[1]18'!K95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'[1]18'!B96</f>
        <v>150</v>
      </c>
      <c r="C94" s="16">
        <f>'[1]18'!C96</f>
        <v>0</v>
      </c>
      <c r="D94" s="16">
        <f>'[1]18'!D96</f>
        <v>170</v>
      </c>
      <c r="E94" s="16">
        <f>'[1]18'!E96</f>
        <v>0</v>
      </c>
      <c r="F94" s="15">
        <f t="shared" si="17"/>
        <v>320</v>
      </c>
      <c r="G94" s="15">
        <f>'[1]18'!H96</f>
        <v>0</v>
      </c>
      <c r="H94" s="16">
        <f>'[1]18'!I96</f>
        <v>0</v>
      </c>
      <c r="I94" s="16">
        <f>'[1]18'!J96</f>
        <v>0</v>
      </c>
      <c r="J94" s="16">
        <f>'[1]18'!K96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'[1]18'!B97</f>
        <v>150</v>
      </c>
      <c r="C95" s="16">
        <f>'[1]18'!C97</f>
        <v>0</v>
      </c>
      <c r="D95" s="16">
        <f>'[1]18'!D97</f>
        <v>170</v>
      </c>
      <c r="E95" s="16">
        <f>'[1]18'!E97</f>
        <v>0</v>
      </c>
      <c r="F95" s="15">
        <f t="shared" si="17"/>
        <v>320</v>
      </c>
      <c r="G95" s="15">
        <f>'[1]18'!H97</f>
        <v>0</v>
      </c>
      <c r="H95" s="16">
        <f>'[1]18'!I97</f>
        <v>0</v>
      </c>
      <c r="I95" s="16">
        <f>'[1]18'!J97</f>
        <v>0</v>
      </c>
      <c r="J95" s="16">
        <f>'[1]18'!K97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'[1]18'!B98</f>
        <v>150</v>
      </c>
      <c r="C96" s="16">
        <f>'[1]18'!C98</f>
        <v>0</v>
      </c>
      <c r="D96" s="16">
        <f>'[1]18'!D98</f>
        <v>170</v>
      </c>
      <c r="E96" s="16">
        <f>'[1]18'!E98</f>
        <v>0</v>
      </c>
      <c r="F96" s="15">
        <f t="shared" si="17"/>
        <v>320</v>
      </c>
      <c r="G96" s="15">
        <f>'[1]18'!H98</f>
        <v>0</v>
      </c>
      <c r="H96" s="16">
        <f>'[1]18'!I98</f>
        <v>0</v>
      </c>
      <c r="I96" s="16">
        <f>'[1]18'!J98</f>
        <v>0</v>
      </c>
      <c r="J96" s="16">
        <f>'[1]18'!K98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'[1]18'!B99</f>
        <v>150</v>
      </c>
      <c r="C97" s="16">
        <f>'[1]18'!C99</f>
        <v>0</v>
      </c>
      <c r="D97" s="16">
        <f>'[1]18'!D99</f>
        <v>170</v>
      </c>
      <c r="E97" s="16">
        <f>'[1]18'!E99</f>
        <v>0</v>
      </c>
      <c r="F97" s="15">
        <f t="shared" si="17"/>
        <v>320</v>
      </c>
      <c r="G97" s="15">
        <f>'[1]18'!H99</f>
        <v>0</v>
      </c>
      <c r="H97" s="16">
        <f>'[1]18'!I99</f>
        <v>0</v>
      </c>
      <c r="I97" s="16">
        <f>'[1]18'!J99</f>
        <v>0</v>
      </c>
      <c r="J97" s="16">
        <f>'[1]18'!K99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'[1]18'!B100</f>
        <v>150</v>
      </c>
      <c r="C98" s="16">
        <f>'[1]18'!C100</f>
        <v>0</v>
      </c>
      <c r="D98" s="16">
        <f>'[1]18'!D100</f>
        <v>170</v>
      </c>
      <c r="E98" s="16">
        <f>'[1]18'!E100</f>
        <v>0</v>
      </c>
      <c r="F98" s="15">
        <f t="shared" si="17"/>
        <v>320</v>
      </c>
      <c r="G98" s="15">
        <f>'[1]18'!H100</f>
        <v>0</v>
      </c>
      <c r="H98" s="16">
        <f>'[1]18'!I100</f>
        <v>0</v>
      </c>
      <c r="I98" s="16">
        <f>'[1]18'!J100</f>
        <v>0</v>
      </c>
      <c r="J98" s="16">
        <f>'[1]18'!K100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3.6</v>
      </c>
      <c r="C99" s="15">
        <f t="shared" si="18"/>
        <v>0</v>
      </c>
      <c r="D99" s="15">
        <f t="shared" si="18"/>
        <v>4.08</v>
      </c>
      <c r="E99" s="15">
        <f t="shared" si="18"/>
        <v>0</v>
      </c>
      <c r="F99" s="15">
        <f t="shared" si="18"/>
        <v>7.68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45034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14">
        <f>'[2]18'!B5</f>
        <v>84</v>
      </c>
      <c r="C3" s="215">
        <f>'[2]18'!C5</f>
        <v>0</v>
      </c>
      <c r="D3" s="215">
        <f>'[2]18'!D5</f>
        <v>0</v>
      </c>
      <c r="E3" s="215">
        <f>'[2]18'!E5</f>
        <v>0</v>
      </c>
      <c r="F3" s="15">
        <f>SUM(B3:E3)</f>
        <v>84</v>
      </c>
      <c r="G3" s="214">
        <f>'[2]18'!H5</f>
        <v>36</v>
      </c>
      <c r="H3" s="215">
        <f>'[2]18'!I5</f>
        <v>0</v>
      </c>
      <c r="I3" s="215">
        <f>'[2]18'!J5</f>
        <v>0</v>
      </c>
      <c r="J3" s="215">
        <f>'[2]18'!K5</f>
        <v>0</v>
      </c>
      <c r="K3" s="15">
        <f>SUM(G3:J3)</f>
        <v>36</v>
      </c>
      <c r="L3" s="18">
        <f>frq!C3</f>
        <v>1</v>
      </c>
      <c r="M3" s="167">
        <f>IF($L3=1,G3,IF(AND($L3=0.985,G3&gt;0.985*B3),B3*0.985,IF(AND($L3=0.965,G3&gt;0.965*B3),0.965*B3,G3)))-R3</f>
        <v>35.6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35.6</v>
      </c>
      <c r="R3" s="18">
        <v>0.4</v>
      </c>
    </row>
    <row r="4" spans="1:18">
      <c r="A4" s="8" t="s">
        <v>46</v>
      </c>
      <c r="B4" s="214">
        <f>'[2]18'!B6</f>
        <v>84</v>
      </c>
      <c r="C4" s="215">
        <f>'[2]18'!C6</f>
        <v>0</v>
      </c>
      <c r="D4" s="215">
        <f>'[2]18'!D6</f>
        <v>0</v>
      </c>
      <c r="E4" s="215">
        <f>'[2]18'!E6</f>
        <v>0</v>
      </c>
      <c r="F4" s="15">
        <f>SUM(B4:E4)</f>
        <v>84</v>
      </c>
      <c r="G4" s="214">
        <f>'[2]18'!H6</f>
        <v>36</v>
      </c>
      <c r="H4" s="215">
        <f>'[2]18'!I6</f>
        <v>0</v>
      </c>
      <c r="I4" s="215">
        <f>'[2]18'!J6</f>
        <v>0</v>
      </c>
      <c r="J4" s="215">
        <f>'[2]18'!K6</f>
        <v>0</v>
      </c>
      <c r="K4" s="15">
        <f t="shared" ref="K4:K67" si="3">SUM(G4:J4)</f>
        <v>36</v>
      </c>
      <c r="L4" s="18">
        <f>frq!C4</f>
        <v>1</v>
      </c>
      <c r="M4" s="167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</row>
    <row r="5" spans="1:18">
      <c r="A5" s="8" t="s">
        <v>47</v>
      </c>
      <c r="B5" s="214">
        <f>'[2]18'!B7</f>
        <v>84</v>
      </c>
      <c r="C5" s="215">
        <f>'[2]18'!C7</f>
        <v>0</v>
      </c>
      <c r="D5" s="215">
        <f>'[2]18'!D7</f>
        <v>0</v>
      </c>
      <c r="E5" s="215">
        <f>'[2]18'!E7</f>
        <v>0</v>
      </c>
      <c r="F5" s="15">
        <f t="shared" ref="F5:F68" si="6">SUM(B5:E5)</f>
        <v>84</v>
      </c>
      <c r="G5" s="214">
        <f>'[2]18'!H7</f>
        <v>36</v>
      </c>
      <c r="H5" s="215">
        <f>'[2]18'!I7</f>
        <v>0</v>
      </c>
      <c r="I5" s="215">
        <f>'[2]18'!J7</f>
        <v>0</v>
      </c>
      <c r="J5" s="215">
        <f>'[2]18'!K7</f>
        <v>0</v>
      </c>
      <c r="K5" s="15">
        <f t="shared" si="3"/>
        <v>36</v>
      </c>
      <c r="L5" s="18">
        <f>frq!C5</f>
        <v>1</v>
      </c>
      <c r="M5" s="167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</row>
    <row r="6" spans="1:18">
      <c r="A6" s="8" t="s">
        <v>48</v>
      </c>
      <c r="B6" s="214">
        <f>'[2]18'!B8</f>
        <v>84</v>
      </c>
      <c r="C6" s="215">
        <f>'[2]18'!C8</f>
        <v>0</v>
      </c>
      <c r="D6" s="215">
        <f>'[2]18'!D8</f>
        <v>0</v>
      </c>
      <c r="E6" s="215">
        <f>'[2]18'!E8</f>
        <v>0</v>
      </c>
      <c r="F6" s="15">
        <f t="shared" si="6"/>
        <v>84</v>
      </c>
      <c r="G6" s="214">
        <f>'[2]18'!H8</f>
        <v>36</v>
      </c>
      <c r="H6" s="215">
        <f>'[2]18'!I8</f>
        <v>0</v>
      </c>
      <c r="I6" s="215">
        <f>'[2]18'!J8</f>
        <v>0</v>
      </c>
      <c r="J6" s="215">
        <f>'[2]18'!K8</f>
        <v>0</v>
      </c>
      <c r="K6" s="15">
        <f t="shared" si="3"/>
        <v>36</v>
      </c>
      <c r="L6" s="18">
        <f>frq!C6</f>
        <v>1</v>
      </c>
      <c r="M6" s="167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</row>
    <row r="7" spans="1:18">
      <c r="A7" s="8" t="s">
        <v>49</v>
      </c>
      <c r="B7" s="214">
        <f>'[2]18'!B9</f>
        <v>84</v>
      </c>
      <c r="C7" s="215">
        <f>'[2]18'!C9</f>
        <v>0</v>
      </c>
      <c r="D7" s="215">
        <f>'[2]18'!D9</f>
        <v>0</v>
      </c>
      <c r="E7" s="215">
        <f>'[2]18'!E9</f>
        <v>0</v>
      </c>
      <c r="F7" s="15">
        <f t="shared" si="6"/>
        <v>84</v>
      </c>
      <c r="G7" s="214">
        <f>'[2]18'!H9</f>
        <v>36</v>
      </c>
      <c r="H7" s="215">
        <f>'[2]18'!I9</f>
        <v>0</v>
      </c>
      <c r="I7" s="215">
        <f>'[2]18'!J9</f>
        <v>0</v>
      </c>
      <c r="J7" s="215">
        <f>'[2]18'!K9</f>
        <v>0</v>
      </c>
      <c r="K7" s="15">
        <f t="shared" si="3"/>
        <v>36</v>
      </c>
      <c r="L7" s="18">
        <f>frq!C7</f>
        <v>1</v>
      </c>
      <c r="M7" s="167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</row>
    <row r="8" spans="1:18">
      <c r="A8" s="8" t="s">
        <v>50</v>
      </c>
      <c r="B8" s="214">
        <f>'[2]18'!B10</f>
        <v>84</v>
      </c>
      <c r="C8" s="215">
        <f>'[2]18'!C10</f>
        <v>0</v>
      </c>
      <c r="D8" s="215">
        <f>'[2]18'!D10</f>
        <v>0</v>
      </c>
      <c r="E8" s="215">
        <f>'[2]18'!E10</f>
        <v>0</v>
      </c>
      <c r="F8" s="15">
        <f t="shared" si="6"/>
        <v>84</v>
      </c>
      <c r="G8" s="214">
        <f>'[2]18'!H10</f>
        <v>36</v>
      </c>
      <c r="H8" s="215">
        <f>'[2]18'!I10</f>
        <v>0</v>
      </c>
      <c r="I8" s="215">
        <f>'[2]18'!J10</f>
        <v>0</v>
      </c>
      <c r="J8" s="215">
        <f>'[2]18'!K10</f>
        <v>0</v>
      </c>
      <c r="K8" s="15">
        <f t="shared" si="3"/>
        <v>36</v>
      </c>
      <c r="L8" s="18">
        <f>frq!C8</f>
        <v>1</v>
      </c>
      <c r="M8" s="167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</row>
    <row r="9" spans="1:18">
      <c r="A9" s="8" t="s">
        <v>51</v>
      </c>
      <c r="B9" s="214">
        <f>'[2]18'!B11</f>
        <v>84</v>
      </c>
      <c r="C9" s="215">
        <f>'[2]18'!C11</f>
        <v>0</v>
      </c>
      <c r="D9" s="215">
        <f>'[2]18'!D11</f>
        <v>0</v>
      </c>
      <c r="E9" s="215">
        <f>'[2]18'!E11</f>
        <v>0</v>
      </c>
      <c r="F9" s="15">
        <f t="shared" si="6"/>
        <v>84</v>
      </c>
      <c r="G9" s="214">
        <f>'[2]18'!H11</f>
        <v>34</v>
      </c>
      <c r="H9" s="215">
        <f>'[2]18'!I11</f>
        <v>0</v>
      </c>
      <c r="I9" s="215">
        <f>'[2]18'!J11</f>
        <v>0</v>
      </c>
      <c r="J9" s="215">
        <f>'[2]18'!K11</f>
        <v>0</v>
      </c>
      <c r="K9" s="15">
        <f t="shared" si="3"/>
        <v>34</v>
      </c>
      <c r="L9" s="18">
        <f>frq!C9</f>
        <v>1</v>
      </c>
      <c r="M9" s="167">
        <f t="shared" si="4"/>
        <v>33.6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33.6</v>
      </c>
      <c r="R9" s="18">
        <v>0.4</v>
      </c>
    </row>
    <row r="10" spans="1:18">
      <c r="A10" s="8" t="s">
        <v>52</v>
      </c>
      <c r="B10" s="214">
        <f>'[2]18'!B12</f>
        <v>84</v>
      </c>
      <c r="C10" s="215">
        <f>'[2]18'!C12</f>
        <v>0</v>
      </c>
      <c r="D10" s="215">
        <f>'[2]18'!D12</f>
        <v>0</v>
      </c>
      <c r="E10" s="215">
        <f>'[2]18'!E12</f>
        <v>0</v>
      </c>
      <c r="F10" s="15">
        <f t="shared" si="6"/>
        <v>84</v>
      </c>
      <c r="G10" s="214">
        <f>'[2]18'!H12</f>
        <v>34</v>
      </c>
      <c r="H10" s="215">
        <f>'[2]18'!I12</f>
        <v>0</v>
      </c>
      <c r="I10" s="215">
        <f>'[2]18'!J12</f>
        <v>0</v>
      </c>
      <c r="J10" s="215">
        <f>'[2]18'!K12</f>
        <v>0</v>
      </c>
      <c r="K10" s="15">
        <f t="shared" si="3"/>
        <v>34</v>
      </c>
      <c r="L10" s="18">
        <f>frq!C10</f>
        <v>1</v>
      </c>
      <c r="M10" s="167">
        <f t="shared" si="4"/>
        <v>33.6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33.6</v>
      </c>
      <c r="R10" s="18">
        <v>0.4</v>
      </c>
    </row>
    <row r="11" spans="1:18">
      <c r="A11" s="8" t="s">
        <v>53</v>
      </c>
      <c r="B11" s="214">
        <f>'[2]18'!B13</f>
        <v>84</v>
      </c>
      <c r="C11" s="215">
        <f>'[2]18'!C13</f>
        <v>0</v>
      </c>
      <c r="D11" s="215">
        <f>'[2]18'!D13</f>
        <v>0</v>
      </c>
      <c r="E11" s="215">
        <f>'[2]18'!E13</f>
        <v>0</v>
      </c>
      <c r="F11" s="15">
        <f t="shared" si="6"/>
        <v>84</v>
      </c>
      <c r="G11" s="214">
        <f>'[2]18'!H13</f>
        <v>34</v>
      </c>
      <c r="H11" s="215">
        <f>'[2]18'!I13</f>
        <v>0</v>
      </c>
      <c r="I11" s="215">
        <f>'[2]18'!J13</f>
        <v>0</v>
      </c>
      <c r="J11" s="215">
        <f>'[2]18'!K13</f>
        <v>0</v>
      </c>
      <c r="K11" s="15">
        <f t="shared" si="3"/>
        <v>34</v>
      </c>
      <c r="L11" s="18">
        <f>frq!C11</f>
        <v>1</v>
      </c>
      <c r="M11" s="167">
        <f t="shared" si="4"/>
        <v>33.6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33.6</v>
      </c>
      <c r="R11" s="18">
        <v>0.4</v>
      </c>
    </row>
    <row r="12" spans="1:18">
      <c r="A12" s="8" t="s">
        <v>54</v>
      </c>
      <c r="B12" s="214">
        <f>'[2]18'!B14</f>
        <v>84</v>
      </c>
      <c r="C12" s="215">
        <f>'[2]18'!C14</f>
        <v>0</v>
      </c>
      <c r="D12" s="215">
        <f>'[2]18'!D14</f>
        <v>0</v>
      </c>
      <c r="E12" s="215">
        <f>'[2]18'!E14</f>
        <v>0</v>
      </c>
      <c r="F12" s="15">
        <f t="shared" si="6"/>
        <v>84</v>
      </c>
      <c r="G12" s="214">
        <f>'[2]18'!H14</f>
        <v>34</v>
      </c>
      <c r="H12" s="215">
        <f>'[2]18'!I14</f>
        <v>0</v>
      </c>
      <c r="I12" s="215">
        <f>'[2]18'!J14</f>
        <v>0</v>
      </c>
      <c r="J12" s="215">
        <f>'[2]18'!K14</f>
        <v>0</v>
      </c>
      <c r="K12" s="15">
        <f t="shared" si="3"/>
        <v>34</v>
      </c>
      <c r="L12" s="18">
        <f>frq!C12</f>
        <v>1</v>
      </c>
      <c r="M12" s="167">
        <f t="shared" si="4"/>
        <v>33.6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33.6</v>
      </c>
      <c r="R12" s="18">
        <v>0.4</v>
      </c>
    </row>
    <row r="13" spans="1:18">
      <c r="A13" s="8" t="s">
        <v>55</v>
      </c>
      <c r="B13" s="214">
        <f>'[2]18'!B15</f>
        <v>84</v>
      </c>
      <c r="C13" s="215">
        <f>'[2]18'!C15</f>
        <v>0</v>
      </c>
      <c r="D13" s="215">
        <f>'[2]18'!D15</f>
        <v>0</v>
      </c>
      <c r="E13" s="215">
        <f>'[2]18'!E15</f>
        <v>0</v>
      </c>
      <c r="F13" s="15">
        <f t="shared" si="6"/>
        <v>84</v>
      </c>
      <c r="G13" s="214">
        <f>'[2]18'!H15</f>
        <v>34</v>
      </c>
      <c r="H13" s="215">
        <f>'[2]18'!I15</f>
        <v>0</v>
      </c>
      <c r="I13" s="215">
        <f>'[2]18'!J15</f>
        <v>0</v>
      </c>
      <c r="J13" s="215">
        <f>'[2]18'!K15</f>
        <v>0</v>
      </c>
      <c r="K13" s="15">
        <f t="shared" si="3"/>
        <v>34</v>
      </c>
      <c r="L13" s="18">
        <f>frq!C13</f>
        <v>1</v>
      </c>
      <c r="M13" s="167">
        <f t="shared" si="4"/>
        <v>33.6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33.6</v>
      </c>
      <c r="R13" s="18">
        <v>0.4</v>
      </c>
    </row>
    <row r="14" spans="1:18">
      <c r="A14" s="8" t="s">
        <v>56</v>
      </c>
      <c r="B14" s="214">
        <f>'[2]18'!B16</f>
        <v>84</v>
      </c>
      <c r="C14" s="215">
        <f>'[2]18'!C16</f>
        <v>0</v>
      </c>
      <c r="D14" s="215">
        <f>'[2]18'!D16</f>
        <v>0</v>
      </c>
      <c r="E14" s="215">
        <f>'[2]18'!E16</f>
        <v>0</v>
      </c>
      <c r="F14" s="15">
        <f t="shared" si="6"/>
        <v>84</v>
      </c>
      <c r="G14" s="214">
        <f>'[2]18'!H16</f>
        <v>34</v>
      </c>
      <c r="H14" s="215">
        <f>'[2]18'!I16</f>
        <v>0</v>
      </c>
      <c r="I14" s="215">
        <f>'[2]18'!J16</f>
        <v>0</v>
      </c>
      <c r="J14" s="215">
        <f>'[2]18'!K16</f>
        <v>0</v>
      </c>
      <c r="K14" s="15">
        <f t="shared" si="3"/>
        <v>34</v>
      </c>
      <c r="L14" s="18">
        <f>frq!C14</f>
        <v>1</v>
      </c>
      <c r="M14" s="167">
        <f t="shared" si="4"/>
        <v>33.6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33.6</v>
      </c>
      <c r="R14" s="18">
        <v>0.4</v>
      </c>
    </row>
    <row r="15" spans="1:18">
      <c r="A15" s="8" t="s">
        <v>57</v>
      </c>
      <c r="B15" s="214">
        <f>'[2]18'!B17</f>
        <v>84</v>
      </c>
      <c r="C15" s="215">
        <f>'[2]18'!C17</f>
        <v>0</v>
      </c>
      <c r="D15" s="215">
        <f>'[2]18'!D17</f>
        <v>0</v>
      </c>
      <c r="E15" s="215">
        <f>'[2]18'!E17</f>
        <v>0</v>
      </c>
      <c r="F15" s="15">
        <f t="shared" si="6"/>
        <v>84</v>
      </c>
      <c r="G15" s="214">
        <f>'[2]18'!H17</f>
        <v>34</v>
      </c>
      <c r="H15" s="215">
        <f>'[2]18'!I17</f>
        <v>0</v>
      </c>
      <c r="I15" s="215">
        <f>'[2]18'!J17</f>
        <v>0</v>
      </c>
      <c r="J15" s="215">
        <f>'[2]18'!K17</f>
        <v>0</v>
      </c>
      <c r="K15" s="15">
        <f t="shared" si="3"/>
        <v>34</v>
      </c>
      <c r="L15" s="18">
        <f>frq!C15</f>
        <v>1</v>
      </c>
      <c r="M15" s="167">
        <f t="shared" si="4"/>
        <v>33.6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33.6</v>
      </c>
      <c r="R15" s="18">
        <v>0.4</v>
      </c>
    </row>
    <row r="16" spans="1:18">
      <c r="A16" s="8" t="s">
        <v>58</v>
      </c>
      <c r="B16" s="214">
        <f>'[2]18'!B18</f>
        <v>84</v>
      </c>
      <c r="C16" s="215">
        <f>'[2]18'!C18</f>
        <v>0</v>
      </c>
      <c r="D16" s="215">
        <f>'[2]18'!D18</f>
        <v>0</v>
      </c>
      <c r="E16" s="215">
        <f>'[2]18'!E18</f>
        <v>0</v>
      </c>
      <c r="F16" s="15">
        <f t="shared" si="6"/>
        <v>84</v>
      </c>
      <c r="G16" s="214">
        <f>'[2]18'!H18</f>
        <v>34</v>
      </c>
      <c r="H16" s="215">
        <f>'[2]18'!I18</f>
        <v>0</v>
      </c>
      <c r="I16" s="215">
        <f>'[2]18'!J18</f>
        <v>0</v>
      </c>
      <c r="J16" s="215">
        <f>'[2]18'!K18</f>
        <v>0</v>
      </c>
      <c r="K16" s="15">
        <f t="shared" si="3"/>
        <v>34</v>
      </c>
      <c r="L16" s="18">
        <f>frq!C16</f>
        <v>1</v>
      </c>
      <c r="M16" s="167">
        <f t="shared" si="4"/>
        <v>33.6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33.6</v>
      </c>
      <c r="R16" s="18">
        <v>0.4</v>
      </c>
    </row>
    <row r="17" spans="1:18">
      <c r="A17" s="8" t="s">
        <v>59</v>
      </c>
      <c r="B17" s="214">
        <f>'[2]18'!B19</f>
        <v>84</v>
      </c>
      <c r="C17" s="215">
        <f>'[2]18'!C19</f>
        <v>0</v>
      </c>
      <c r="D17" s="215">
        <f>'[2]18'!D19</f>
        <v>0</v>
      </c>
      <c r="E17" s="215">
        <f>'[2]18'!E19</f>
        <v>0</v>
      </c>
      <c r="F17" s="15">
        <f t="shared" si="6"/>
        <v>84</v>
      </c>
      <c r="G17" s="214">
        <f>'[2]18'!H19</f>
        <v>34</v>
      </c>
      <c r="H17" s="215">
        <f>'[2]18'!I19</f>
        <v>0</v>
      </c>
      <c r="I17" s="215">
        <f>'[2]18'!J19</f>
        <v>0</v>
      </c>
      <c r="J17" s="215">
        <f>'[2]18'!K19</f>
        <v>0</v>
      </c>
      <c r="K17" s="15">
        <f t="shared" si="3"/>
        <v>34</v>
      </c>
      <c r="L17" s="18">
        <f>frq!C17</f>
        <v>1</v>
      </c>
      <c r="M17" s="167">
        <f t="shared" si="4"/>
        <v>33.6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33.6</v>
      </c>
      <c r="R17" s="18">
        <v>0.4</v>
      </c>
    </row>
    <row r="18" spans="1:18">
      <c r="A18" s="8" t="s">
        <v>60</v>
      </c>
      <c r="B18" s="214">
        <f>'[2]18'!B20</f>
        <v>84</v>
      </c>
      <c r="C18" s="215">
        <f>'[2]18'!C20</f>
        <v>0</v>
      </c>
      <c r="D18" s="215">
        <f>'[2]18'!D20</f>
        <v>0</v>
      </c>
      <c r="E18" s="215">
        <f>'[2]18'!E20</f>
        <v>0</v>
      </c>
      <c r="F18" s="15">
        <f t="shared" si="6"/>
        <v>84</v>
      </c>
      <c r="G18" s="214">
        <f>'[2]18'!H20</f>
        <v>34</v>
      </c>
      <c r="H18" s="215">
        <f>'[2]18'!I20</f>
        <v>0</v>
      </c>
      <c r="I18" s="215">
        <f>'[2]18'!J20</f>
        <v>0</v>
      </c>
      <c r="J18" s="215">
        <f>'[2]18'!K20</f>
        <v>0</v>
      </c>
      <c r="K18" s="15">
        <f t="shared" si="3"/>
        <v>34</v>
      </c>
      <c r="L18" s="18">
        <f>frq!C18</f>
        <v>1</v>
      </c>
      <c r="M18" s="167">
        <f t="shared" si="4"/>
        <v>33.6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33.6</v>
      </c>
      <c r="R18" s="18">
        <v>0.4</v>
      </c>
    </row>
    <row r="19" spans="1:18">
      <c r="A19" s="8" t="s">
        <v>61</v>
      </c>
      <c r="B19" s="214">
        <f>'[2]18'!B21</f>
        <v>84</v>
      </c>
      <c r="C19" s="215">
        <f>'[2]18'!C21</f>
        <v>0</v>
      </c>
      <c r="D19" s="215">
        <f>'[2]18'!D21</f>
        <v>0</v>
      </c>
      <c r="E19" s="215">
        <f>'[2]18'!E21</f>
        <v>0</v>
      </c>
      <c r="F19" s="15">
        <f t="shared" si="6"/>
        <v>84</v>
      </c>
      <c r="G19" s="214">
        <f>'[2]18'!H21</f>
        <v>34</v>
      </c>
      <c r="H19" s="215">
        <f>'[2]18'!I21</f>
        <v>0</v>
      </c>
      <c r="I19" s="215">
        <f>'[2]18'!J21</f>
        <v>0</v>
      </c>
      <c r="J19" s="215">
        <f>'[2]18'!K21</f>
        <v>0</v>
      </c>
      <c r="K19" s="15">
        <f t="shared" si="3"/>
        <v>34</v>
      </c>
      <c r="L19" s="18">
        <f>frq!C19</f>
        <v>1</v>
      </c>
      <c r="M19" s="167">
        <f t="shared" si="4"/>
        <v>33.6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33.6</v>
      </c>
      <c r="R19" s="18">
        <v>0.4</v>
      </c>
    </row>
    <row r="20" spans="1:18">
      <c r="A20" s="8" t="s">
        <v>62</v>
      </c>
      <c r="B20" s="214">
        <f>'[2]18'!B22</f>
        <v>84</v>
      </c>
      <c r="C20" s="215">
        <f>'[2]18'!C22</f>
        <v>0</v>
      </c>
      <c r="D20" s="215">
        <f>'[2]18'!D22</f>
        <v>0</v>
      </c>
      <c r="E20" s="215">
        <f>'[2]18'!E22</f>
        <v>0</v>
      </c>
      <c r="F20" s="15">
        <f t="shared" si="6"/>
        <v>84</v>
      </c>
      <c r="G20" s="214">
        <f>'[2]18'!H22</f>
        <v>35</v>
      </c>
      <c r="H20" s="215">
        <f>'[2]18'!I22</f>
        <v>0</v>
      </c>
      <c r="I20" s="215">
        <f>'[2]18'!J22</f>
        <v>0</v>
      </c>
      <c r="J20" s="215">
        <f>'[2]18'!K22</f>
        <v>0</v>
      </c>
      <c r="K20" s="15">
        <f t="shared" si="3"/>
        <v>35</v>
      </c>
      <c r="L20" s="18">
        <f>frq!C20</f>
        <v>1</v>
      </c>
      <c r="M20" s="167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</row>
    <row r="21" spans="1:18">
      <c r="A21" s="8" t="s">
        <v>63</v>
      </c>
      <c r="B21" s="214">
        <f>'[2]18'!B23</f>
        <v>84</v>
      </c>
      <c r="C21" s="215">
        <f>'[2]18'!C23</f>
        <v>0</v>
      </c>
      <c r="D21" s="215">
        <f>'[2]18'!D23</f>
        <v>0</v>
      </c>
      <c r="E21" s="215">
        <f>'[2]18'!E23</f>
        <v>0</v>
      </c>
      <c r="F21" s="15">
        <f t="shared" si="6"/>
        <v>84</v>
      </c>
      <c r="G21" s="214">
        <f>'[2]18'!H23</f>
        <v>35</v>
      </c>
      <c r="H21" s="215">
        <f>'[2]18'!I23</f>
        <v>0</v>
      </c>
      <c r="I21" s="215">
        <f>'[2]18'!J23</f>
        <v>0</v>
      </c>
      <c r="J21" s="215">
        <f>'[2]18'!K23</f>
        <v>0</v>
      </c>
      <c r="K21" s="15">
        <f t="shared" si="3"/>
        <v>35</v>
      </c>
      <c r="L21" s="18">
        <f>frq!C21</f>
        <v>1</v>
      </c>
      <c r="M21" s="167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</row>
    <row r="22" spans="1:18">
      <c r="A22" s="8" t="s">
        <v>64</v>
      </c>
      <c r="B22" s="214">
        <f>'[2]18'!B24</f>
        <v>84</v>
      </c>
      <c r="C22" s="215">
        <f>'[2]18'!C24</f>
        <v>0</v>
      </c>
      <c r="D22" s="215">
        <f>'[2]18'!D24</f>
        <v>0</v>
      </c>
      <c r="E22" s="215">
        <f>'[2]18'!E24</f>
        <v>0</v>
      </c>
      <c r="F22" s="15">
        <f t="shared" si="6"/>
        <v>84</v>
      </c>
      <c r="G22" s="214">
        <f>'[2]18'!H24</f>
        <v>36</v>
      </c>
      <c r="H22" s="215">
        <f>'[2]18'!I24</f>
        <v>0</v>
      </c>
      <c r="I22" s="215">
        <f>'[2]18'!J24</f>
        <v>0</v>
      </c>
      <c r="J22" s="215">
        <f>'[2]18'!K24</f>
        <v>0</v>
      </c>
      <c r="K22" s="15">
        <f t="shared" si="3"/>
        <v>36</v>
      </c>
      <c r="L22" s="18">
        <f>frq!C22</f>
        <v>1</v>
      </c>
      <c r="M22" s="167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</row>
    <row r="23" spans="1:18">
      <c r="A23" s="8" t="s">
        <v>65</v>
      </c>
      <c r="B23" s="214">
        <f>'[2]18'!B25</f>
        <v>84</v>
      </c>
      <c r="C23" s="215">
        <f>'[2]18'!C25</f>
        <v>0</v>
      </c>
      <c r="D23" s="215">
        <f>'[2]18'!D25</f>
        <v>0</v>
      </c>
      <c r="E23" s="215">
        <f>'[2]18'!E25</f>
        <v>0</v>
      </c>
      <c r="F23" s="15">
        <f t="shared" si="6"/>
        <v>84</v>
      </c>
      <c r="G23" s="214">
        <f>'[2]18'!H25</f>
        <v>36</v>
      </c>
      <c r="H23" s="215">
        <f>'[2]18'!I25</f>
        <v>0</v>
      </c>
      <c r="I23" s="215">
        <f>'[2]18'!J25</f>
        <v>0</v>
      </c>
      <c r="J23" s="215">
        <f>'[2]18'!K25</f>
        <v>0</v>
      </c>
      <c r="K23" s="15">
        <f t="shared" si="3"/>
        <v>36</v>
      </c>
      <c r="L23" s="18">
        <f>frq!C23</f>
        <v>1</v>
      </c>
      <c r="M23" s="167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</row>
    <row r="24" spans="1:18">
      <c r="A24" s="8" t="s">
        <v>66</v>
      </c>
      <c r="B24" s="214">
        <f>'[2]18'!B26</f>
        <v>84</v>
      </c>
      <c r="C24" s="215">
        <f>'[2]18'!C26</f>
        <v>0</v>
      </c>
      <c r="D24" s="215">
        <f>'[2]18'!D26</f>
        <v>0</v>
      </c>
      <c r="E24" s="215">
        <f>'[2]18'!E26</f>
        <v>0</v>
      </c>
      <c r="F24" s="15">
        <f t="shared" si="6"/>
        <v>84</v>
      </c>
      <c r="G24" s="214">
        <f>'[2]18'!H26</f>
        <v>36</v>
      </c>
      <c r="H24" s="215">
        <f>'[2]18'!I26</f>
        <v>0</v>
      </c>
      <c r="I24" s="215">
        <f>'[2]18'!J26</f>
        <v>0</v>
      </c>
      <c r="J24" s="215">
        <f>'[2]18'!K26</f>
        <v>0</v>
      </c>
      <c r="K24" s="15">
        <f t="shared" si="3"/>
        <v>36</v>
      </c>
      <c r="L24" s="18">
        <f>frq!C24</f>
        <v>1</v>
      </c>
      <c r="M24" s="167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</row>
    <row r="25" spans="1:18">
      <c r="A25" s="8" t="s">
        <v>67</v>
      </c>
      <c r="B25" s="214">
        <f>'[2]18'!B27</f>
        <v>84</v>
      </c>
      <c r="C25" s="215">
        <f>'[2]18'!C27</f>
        <v>0</v>
      </c>
      <c r="D25" s="215">
        <f>'[2]18'!D27</f>
        <v>0</v>
      </c>
      <c r="E25" s="215">
        <f>'[2]18'!E27</f>
        <v>0</v>
      </c>
      <c r="F25" s="15">
        <f t="shared" si="6"/>
        <v>84</v>
      </c>
      <c r="G25" s="214">
        <f>'[2]18'!H27</f>
        <v>36</v>
      </c>
      <c r="H25" s="215">
        <f>'[2]18'!I27</f>
        <v>0</v>
      </c>
      <c r="I25" s="215">
        <f>'[2]18'!J27</f>
        <v>0</v>
      </c>
      <c r="J25" s="215">
        <f>'[2]18'!K27</f>
        <v>0</v>
      </c>
      <c r="K25" s="15">
        <f t="shared" si="3"/>
        <v>36</v>
      </c>
      <c r="L25" s="18">
        <f>frq!C25</f>
        <v>1</v>
      </c>
      <c r="M25" s="167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</row>
    <row r="26" spans="1:18">
      <c r="A26" s="8" t="s">
        <v>68</v>
      </c>
      <c r="B26" s="214">
        <f>'[2]18'!B28</f>
        <v>84</v>
      </c>
      <c r="C26" s="215">
        <f>'[2]18'!C28</f>
        <v>0</v>
      </c>
      <c r="D26" s="215">
        <f>'[2]18'!D28</f>
        <v>0</v>
      </c>
      <c r="E26" s="215">
        <f>'[2]18'!E28</f>
        <v>0</v>
      </c>
      <c r="F26" s="15">
        <f t="shared" si="6"/>
        <v>84</v>
      </c>
      <c r="G26" s="214">
        <f>'[2]18'!H28</f>
        <v>36</v>
      </c>
      <c r="H26" s="215">
        <f>'[2]18'!I28</f>
        <v>0</v>
      </c>
      <c r="I26" s="215">
        <f>'[2]18'!J28</f>
        <v>0</v>
      </c>
      <c r="J26" s="215">
        <f>'[2]18'!K28</f>
        <v>0</v>
      </c>
      <c r="K26" s="15">
        <f t="shared" si="3"/>
        <v>36</v>
      </c>
      <c r="L26" s="18">
        <f>frq!C26</f>
        <v>1</v>
      </c>
      <c r="M26" s="167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</row>
    <row r="27" spans="1:18">
      <c r="A27" s="8" t="s">
        <v>69</v>
      </c>
      <c r="B27" s="214">
        <f>'[2]18'!B29</f>
        <v>84</v>
      </c>
      <c r="C27" s="215">
        <f>'[2]18'!C29</f>
        <v>0</v>
      </c>
      <c r="D27" s="215">
        <f>'[2]18'!D29</f>
        <v>0</v>
      </c>
      <c r="E27" s="215">
        <f>'[2]18'!E29</f>
        <v>0</v>
      </c>
      <c r="F27" s="15">
        <f t="shared" si="6"/>
        <v>84</v>
      </c>
      <c r="G27" s="214">
        <f>'[2]18'!H29</f>
        <v>36</v>
      </c>
      <c r="H27" s="215">
        <f>'[2]18'!I29</f>
        <v>0</v>
      </c>
      <c r="I27" s="215">
        <f>'[2]18'!J29</f>
        <v>0</v>
      </c>
      <c r="J27" s="215">
        <f>'[2]18'!K29</f>
        <v>0</v>
      </c>
      <c r="K27" s="15">
        <f t="shared" si="3"/>
        <v>36</v>
      </c>
      <c r="L27" s="18">
        <f>frq!C27</f>
        <v>1</v>
      </c>
      <c r="M27" s="167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</row>
    <row r="28" spans="1:18">
      <c r="A28" s="8" t="s">
        <v>70</v>
      </c>
      <c r="B28" s="214">
        <f>'[2]18'!B30</f>
        <v>84</v>
      </c>
      <c r="C28" s="215">
        <f>'[2]18'!C30</f>
        <v>0</v>
      </c>
      <c r="D28" s="215">
        <f>'[2]18'!D30</f>
        <v>0</v>
      </c>
      <c r="E28" s="215">
        <f>'[2]18'!E30</f>
        <v>0</v>
      </c>
      <c r="F28" s="15">
        <f t="shared" si="6"/>
        <v>84</v>
      </c>
      <c r="G28" s="214">
        <f>'[2]18'!H30</f>
        <v>36</v>
      </c>
      <c r="H28" s="215">
        <f>'[2]18'!I30</f>
        <v>0</v>
      </c>
      <c r="I28" s="215">
        <f>'[2]18'!J30</f>
        <v>0</v>
      </c>
      <c r="J28" s="215">
        <f>'[2]18'!K30</f>
        <v>0</v>
      </c>
      <c r="K28" s="15">
        <f t="shared" si="3"/>
        <v>36</v>
      </c>
      <c r="L28" s="18">
        <f>frq!C28</f>
        <v>1</v>
      </c>
      <c r="M28" s="167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</row>
    <row r="29" spans="1:18">
      <c r="A29" s="8" t="s">
        <v>71</v>
      </c>
      <c r="B29" s="214">
        <f>'[2]18'!B31</f>
        <v>84</v>
      </c>
      <c r="C29" s="215">
        <f>'[2]18'!C31</f>
        <v>0</v>
      </c>
      <c r="D29" s="215">
        <f>'[2]18'!D31</f>
        <v>0</v>
      </c>
      <c r="E29" s="215">
        <f>'[2]18'!E31</f>
        <v>0</v>
      </c>
      <c r="F29" s="15">
        <f t="shared" si="6"/>
        <v>84</v>
      </c>
      <c r="G29" s="214">
        <f>'[2]18'!H31</f>
        <v>36</v>
      </c>
      <c r="H29" s="215">
        <f>'[2]18'!I31</f>
        <v>0</v>
      </c>
      <c r="I29" s="215">
        <f>'[2]18'!J31</f>
        <v>0</v>
      </c>
      <c r="J29" s="215">
        <f>'[2]18'!K31</f>
        <v>0</v>
      </c>
      <c r="K29" s="15">
        <f t="shared" si="3"/>
        <v>36</v>
      </c>
      <c r="L29" s="18">
        <f>frq!C29</f>
        <v>1</v>
      </c>
      <c r="M29" s="167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</row>
    <row r="30" spans="1:18">
      <c r="A30" s="8" t="s">
        <v>72</v>
      </c>
      <c r="B30" s="214">
        <f>'[2]18'!B32</f>
        <v>84</v>
      </c>
      <c r="C30" s="215">
        <f>'[2]18'!C32</f>
        <v>0</v>
      </c>
      <c r="D30" s="215">
        <f>'[2]18'!D32</f>
        <v>0</v>
      </c>
      <c r="E30" s="215">
        <f>'[2]18'!E32</f>
        <v>0</v>
      </c>
      <c r="F30" s="15">
        <f t="shared" si="6"/>
        <v>84</v>
      </c>
      <c r="G30" s="214">
        <f>'[2]18'!H32</f>
        <v>35</v>
      </c>
      <c r="H30" s="215">
        <f>'[2]18'!I32</f>
        <v>0</v>
      </c>
      <c r="I30" s="215">
        <f>'[2]18'!J32</f>
        <v>0</v>
      </c>
      <c r="J30" s="215">
        <f>'[2]18'!K32</f>
        <v>0</v>
      </c>
      <c r="K30" s="15">
        <f t="shared" si="3"/>
        <v>35</v>
      </c>
      <c r="L30" s="18">
        <f>frq!C30</f>
        <v>1</v>
      </c>
      <c r="M30" s="167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</row>
    <row r="31" spans="1:18">
      <c r="A31" s="8" t="s">
        <v>73</v>
      </c>
      <c r="B31" s="214">
        <f>'[2]18'!B33</f>
        <v>84</v>
      </c>
      <c r="C31" s="215">
        <f>'[2]18'!C33</f>
        <v>0</v>
      </c>
      <c r="D31" s="215">
        <f>'[2]18'!D33</f>
        <v>0</v>
      </c>
      <c r="E31" s="215">
        <f>'[2]18'!E33</f>
        <v>0</v>
      </c>
      <c r="F31" s="15">
        <f t="shared" si="6"/>
        <v>84</v>
      </c>
      <c r="G31" s="214">
        <f>'[2]18'!H33</f>
        <v>35</v>
      </c>
      <c r="H31" s="215">
        <f>'[2]18'!I33</f>
        <v>0</v>
      </c>
      <c r="I31" s="215">
        <f>'[2]18'!J33</f>
        <v>0</v>
      </c>
      <c r="J31" s="215">
        <f>'[2]18'!K33</f>
        <v>0</v>
      </c>
      <c r="K31" s="15">
        <f t="shared" si="3"/>
        <v>35</v>
      </c>
      <c r="L31" s="18">
        <f>frq!C31</f>
        <v>1</v>
      </c>
      <c r="M31" s="167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</row>
    <row r="32" spans="1:18">
      <c r="A32" s="8" t="s">
        <v>74</v>
      </c>
      <c r="B32" s="214">
        <f>'[2]18'!B34</f>
        <v>84</v>
      </c>
      <c r="C32" s="215">
        <f>'[2]18'!C34</f>
        <v>0</v>
      </c>
      <c r="D32" s="215">
        <f>'[2]18'!D34</f>
        <v>0</v>
      </c>
      <c r="E32" s="215">
        <f>'[2]18'!E34</f>
        <v>0</v>
      </c>
      <c r="F32" s="15">
        <f t="shared" si="6"/>
        <v>84</v>
      </c>
      <c r="G32" s="214">
        <f>'[2]18'!H34</f>
        <v>35</v>
      </c>
      <c r="H32" s="215">
        <f>'[2]18'!I34</f>
        <v>0</v>
      </c>
      <c r="I32" s="215">
        <f>'[2]18'!J34</f>
        <v>0</v>
      </c>
      <c r="J32" s="215">
        <f>'[2]18'!K34</f>
        <v>0</v>
      </c>
      <c r="K32" s="15">
        <f t="shared" si="3"/>
        <v>35</v>
      </c>
      <c r="L32" s="18">
        <f>frq!C32</f>
        <v>1</v>
      </c>
      <c r="M32" s="167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</row>
    <row r="33" spans="1:18">
      <c r="A33" s="8" t="s">
        <v>75</v>
      </c>
      <c r="B33" s="214">
        <f>'[2]18'!B35</f>
        <v>84</v>
      </c>
      <c r="C33" s="215">
        <f>'[2]18'!C35</f>
        <v>0</v>
      </c>
      <c r="D33" s="215">
        <f>'[2]18'!D35</f>
        <v>0</v>
      </c>
      <c r="E33" s="215">
        <f>'[2]18'!E35</f>
        <v>0</v>
      </c>
      <c r="F33" s="15">
        <f t="shared" si="6"/>
        <v>84</v>
      </c>
      <c r="G33" s="214">
        <f>'[2]18'!H35</f>
        <v>35</v>
      </c>
      <c r="H33" s="215">
        <f>'[2]18'!I35</f>
        <v>0</v>
      </c>
      <c r="I33" s="215">
        <f>'[2]18'!J35</f>
        <v>0</v>
      </c>
      <c r="J33" s="215">
        <f>'[2]18'!K35</f>
        <v>0</v>
      </c>
      <c r="K33" s="15">
        <f t="shared" si="3"/>
        <v>35</v>
      </c>
      <c r="L33" s="18">
        <f>frq!C33</f>
        <v>1</v>
      </c>
      <c r="M33" s="167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</row>
    <row r="34" spans="1:18">
      <c r="A34" s="8" t="s">
        <v>76</v>
      </c>
      <c r="B34" s="214">
        <f>'[2]18'!B36</f>
        <v>84</v>
      </c>
      <c r="C34" s="215">
        <f>'[2]18'!C36</f>
        <v>0</v>
      </c>
      <c r="D34" s="215">
        <f>'[2]18'!D36</f>
        <v>0</v>
      </c>
      <c r="E34" s="215">
        <f>'[2]18'!E36</f>
        <v>0</v>
      </c>
      <c r="F34" s="15">
        <f t="shared" si="6"/>
        <v>84</v>
      </c>
      <c r="G34" s="214">
        <f>'[2]18'!H36</f>
        <v>35</v>
      </c>
      <c r="H34" s="215">
        <f>'[2]18'!I36</f>
        <v>0</v>
      </c>
      <c r="I34" s="215">
        <f>'[2]18'!J36</f>
        <v>0</v>
      </c>
      <c r="J34" s="215">
        <f>'[2]18'!K36</f>
        <v>0</v>
      </c>
      <c r="K34" s="15">
        <f t="shared" si="3"/>
        <v>35</v>
      </c>
      <c r="L34" s="18">
        <f>frq!C34</f>
        <v>1</v>
      </c>
      <c r="M34" s="167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</row>
    <row r="35" spans="1:18">
      <c r="A35" s="8" t="s">
        <v>77</v>
      </c>
      <c r="B35" s="214">
        <f>'[2]18'!B37</f>
        <v>84</v>
      </c>
      <c r="C35" s="215">
        <f>'[2]18'!C37</f>
        <v>0</v>
      </c>
      <c r="D35" s="215">
        <f>'[2]18'!D37</f>
        <v>0</v>
      </c>
      <c r="E35" s="215">
        <f>'[2]18'!E37</f>
        <v>0</v>
      </c>
      <c r="F35" s="15">
        <f t="shared" si="6"/>
        <v>84</v>
      </c>
      <c r="G35" s="214">
        <f>'[2]18'!H37</f>
        <v>35</v>
      </c>
      <c r="H35" s="215">
        <f>'[2]18'!I37</f>
        <v>0</v>
      </c>
      <c r="I35" s="215">
        <f>'[2]18'!J37</f>
        <v>0</v>
      </c>
      <c r="J35" s="215">
        <f>'[2]18'!K37</f>
        <v>0</v>
      </c>
      <c r="K35" s="15">
        <f t="shared" si="3"/>
        <v>35</v>
      </c>
      <c r="L35" s="18">
        <f>frq!C35</f>
        <v>1</v>
      </c>
      <c r="M35" s="167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</row>
    <row r="36" spans="1:18">
      <c r="A36" s="8" t="s">
        <v>78</v>
      </c>
      <c r="B36" s="214">
        <f>'[2]18'!B38</f>
        <v>84</v>
      </c>
      <c r="C36" s="215">
        <f>'[2]18'!C38</f>
        <v>0</v>
      </c>
      <c r="D36" s="215">
        <f>'[2]18'!D38</f>
        <v>0</v>
      </c>
      <c r="E36" s="215">
        <f>'[2]18'!E38</f>
        <v>0</v>
      </c>
      <c r="F36" s="15">
        <f t="shared" si="6"/>
        <v>84</v>
      </c>
      <c r="G36" s="214">
        <f>'[2]18'!H38</f>
        <v>35</v>
      </c>
      <c r="H36" s="215">
        <f>'[2]18'!I38</f>
        <v>0</v>
      </c>
      <c r="I36" s="215">
        <f>'[2]18'!J38</f>
        <v>0</v>
      </c>
      <c r="J36" s="215">
        <f>'[2]18'!K38</f>
        <v>0</v>
      </c>
      <c r="K36" s="15">
        <f t="shared" si="3"/>
        <v>35</v>
      </c>
      <c r="L36" s="18">
        <f>frq!C36</f>
        <v>1</v>
      </c>
      <c r="M36" s="167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</row>
    <row r="37" spans="1:18">
      <c r="A37" s="8" t="s">
        <v>79</v>
      </c>
      <c r="B37" s="214">
        <f>'[2]18'!B39</f>
        <v>84</v>
      </c>
      <c r="C37" s="215">
        <f>'[2]18'!C39</f>
        <v>0</v>
      </c>
      <c r="D37" s="215">
        <f>'[2]18'!D39</f>
        <v>0</v>
      </c>
      <c r="E37" s="215">
        <f>'[2]18'!E39</f>
        <v>0</v>
      </c>
      <c r="F37" s="15">
        <f t="shared" si="6"/>
        <v>84</v>
      </c>
      <c r="G37" s="214">
        <f>'[2]18'!H39</f>
        <v>35</v>
      </c>
      <c r="H37" s="215">
        <f>'[2]18'!I39</f>
        <v>0</v>
      </c>
      <c r="I37" s="215">
        <f>'[2]18'!J39</f>
        <v>0</v>
      </c>
      <c r="J37" s="215">
        <f>'[2]18'!K39</f>
        <v>0</v>
      </c>
      <c r="K37" s="15">
        <f t="shared" si="3"/>
        <v>35</v>
      </c>
      <c r="L37" s="18">
        <f>frq!C37</f>
        <v>1</v>
      </c>
      <c r="M37" s="167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</row>
    <row r="38" spans="1:18">
      <c r="A38" s="8" t="s">
        <v>80</v>
      </c>
      <c r="B38" s="214">
        <f>'[2]18'!B40</f>
        <v>84</v>
      </c>
      <c r="C38" s="215">
        <f>'[2]18'!C40</f>
        <v>0</v>
      </c>
      <c r="D38" s="215">
        <f>'[2]18'!D40</f>
        <v>0</v>
      </c>
      <c r="E38" s="215">
        <f>'[2]18'!E40</f>
        <v>0</v>
      </c>
      <c r="F38" s="15">
        <f t="shared" si="6"/>
        <v>84</v>
      </c>
      <c r="G38" s="214">
        <f>'[2]18'!H40</f>
        <v>33</v>
      </c>
      <c r="H38" s="215">
        <f>'[2]18'!I40</f>
        <v>0</v>
      </c>
      <c r="I38" s="215">
        <f>'[2]18'!J40</f>
        <v>0</v>
      </c>
      <c r="J38" s="215">
        <f>'[2]18'!K40</f>
        <v>0</v>
      </c>
      <c r="K38" s="15">
        <f t="shared" si="3"/>
        <v>33</v>
      </c>
      <c r="L38" s="18">
        <f>frq!C38</f>
        <v>1</v>
      </c>
      <c r="M38" s="167">
        <f t="shared" si="4"/>
        <v>32.6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32.6</v>
      </c>
      <c r="R38" s="18">
        <v>0.4</v>
      </c>
    </row>
    <row r="39" spans="1:18">
      <c r="A39" s="8" t="s">
        <v>81</v>
      </c>
      <c r="B39" s="214">
        <f>'[2]18'!B41</f>
        <v>84</v>
      </c>
      <c r="C39" s="215">
        <f>'[2]18'!C41</f>
        <v>0</v>
      </c>
      <c r="D39" s="215">
        <f>'[2]18'!D41</f>
        <v>0</v>
      </c>
      <c r="E39" s="215">
        <f>'[2]18'!E41</f>
        <v>0</v>
      </c>
      <c r="F39" s="15">
        <f t="shared" si="6"/>
        <v>84</v>
      </c>
      <c r="G39" s="214">
        <f>'[2]18'!H41</f>
        <v>33</v>
      </c>
      <c r="H39" s="215">
        <f>'[2]18'!I41</f>
        <v>0</v>
      </c>
      <c r="I39" s="215">
        <f>'[2]18'!J41</f>
        <v>0</v>
      </c>
      <c r="J39" s="215">
        <f>'[2]18'!K41</f>
        <v>0</v>
      </c>
      <c r="K39" s="15">
        <f t="shared" si="3"/>
        <v>33</v>
      </c>
      <c r="L39" s="18">
        <f>frq!C39</f>
        <v>1</v>
      </c>
      <c r="M39" s="167">
        <f t="shared" si="4"/>
        <v>32.299999999999997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32.299999999999997</v>
      </c>
      <c r="R39" s="18">
        <v>0.7</v>
      </c>
    </row>
    <row r="40" spans="1:18">
      <c r="A40" s="8" t="s">
        <v>82</v>
      </c>
      <c r="B40" s="214">
        <f>'[2]18'!B42</f>
        <v>84</v>
      </c>
      <c r="C40" s="215">
        <f>'[2]18'!C42</f>
        <v>0</v>
      </c>
      <c r="D40" s="215">
        <f>'[2]18'!D42</f>
        <v>0</v>
      </c>
      <c r="E40" s="215">
        <f>'[2]18'!E42</f>
        <v>0</v>
      </c>
      <c r="F40" s="15">
        <f t="shared" si="6"/>
        <v>84</v>
      </c>
      <c r="G40" s="214">
        <f>'[2]18'!H42</f>
        <v>33</v>
      </c>
      <c r="H40" s="215">
        <f>'[2]18'!I42</f>
        <v>0</v>
      </c>
      <c r="I40" s="215">
        <f>'[2]18'!J42</f>
        <v>0</v>
      </c>
      <c r="J40" s="215">
        <f>'[2]18'!K42</f>
        <v>0</v>
      </c>
      <c r="K40" s="15">
        <f t="shared" si="3"/>
        <v>33</v>
      </c>
      <c r="L40" s="18">
        <f>frq!C40</f>
        <v>1</v>
      </c>
      <c r="M40" s="167">
        <f t="shared" si="4"/>
        <v>32.299999999999997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32.299999999999997</v>
      </c>
      <c r="R40" s="18">
        <v>0.7</v>
      </c>
    </row>
    <row r="41" spans="1:18">
      <c r="A41" s="8" t="s">
        <v>83</v>
      </c>
      <c r="B41" s="214">
        <f>'[2]18'!B43</f>
        <v>84</v>
      </c>
      <c r="C41" s="215">
        <f>'[2]18'!C43</f>
        <v>0</v>
      </c>
      <c r="D41" s="215">
        <f>'[2]18'!D43</f>
        <v>0</v>
      </c>
      <c r="E41" s="215">
        <f>'[2]18'!E43</f>
        <v>0</v>
      </c>
      <c r="F41" s="15">
        <f t="shared" si="6"/>
        <v>84</v>
      </c>
      <c r="G41" s="214">
        <f>'[2]18'!H43</f>
        <v>33</v>
      </c>
      <c r="H41" s="215">
        <f>'[2]18'!I43</f>
        <v>0</v>
      </c>
      <c r="I41" s="215">
        <f>'[2]18'!J43</f>
        <v>0</v>
      </c>
      <c r="J41" s="215">
        <f>'[2]18'!K43</f>
        <v>0</v>
      </c>
      <c r="K41" s="15">
        <f t="shared" si="3"/>
        <v>33</v>
      </c>
      <c r="L41" s="18">
        <f>frq!C41</f>
        <v>1</v>
      </c>
      <c r="M41" s="167">
        <f t="shared" si="4"/>
        <v>32.299999999999997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32.299999999999997</v>
      </c>
      <c r="R41" s="18">
        <v>0.7</v>
      </c>
    </row>
    <row r="42" spans="1:18">
      <c r="A42" s="8" t="s">
        <v>84</v>
      </c>
      <c r="B42" s="214">
        <f>'[2]18'!B44</f>
        <v>84</v>
      </c>
      <c r="C42" s="215">
        <f>'[2]18'!C44</f>
        <v>0</v>
      </c>
      <c r="D42" s="215">
        <f>'[2]18'!D44</f>
        <v>0</v>
      </c>
      <c r="E42" s="215">
        <f>'[2]18'!E44</f>
        <v>0</v>
      </c>
      <c r="F42" s="15">
        <f t="shared" si="6"/>
        <v>84</v>
      </c>
      <c r="G42" s="214">
        <f>'[2]18'!H44</f>
        <v>33</v>
      </c>
      <c r="H42" s="215">
        <f>'[2]18'!I44</f>
        <v>0</v>
      </c>
      <c r="I42" s="215">
        <f>'[2]18'!J44</f>
        <v>0</v>
      </c>
      <c r="J42" s="215">
        <f>'[2]18'!K44</f>
        <v>0</v>
      </c>
      <c r="K42" s="15">
        <f t="shared" si="3"/>
        <v>33</v>
      </c>
      <c r="L42" s="18">
        <f>frq!C42</f>
        <v>1</v>
      </c>
      <c r="M42" s="167">
        <f t="shared" si="4"/>
        <v>32.299999999999997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32.299999999999997</v>
      </c>
      <c r="R42" s="18">
        <v>0.7</v>
      </c>
    </row>
    <row r="43" spans="1:18">
      <c r="A43" s="8" t="s">
        <v>85</v>
      </c>
      <c r="B43" s="214">
        <f>'[2]18'!B45</f>
        <v>84</v>
      </c>
      <c r="C43" s="215">
        <f>'[2]18'!C45</f>
        <v>0</v>
      </c>
      <c r="D43" s="215">
        <f>'[2]18'!D45</f>
        <v>0</v>
      </c>
      <c r="E43" s="215">
        <f>'[2]18'!E45</f>
        <v>0</v>
      </c>
      <c r="F43" s="15">
        <f t="shared" si="6"/>
        <v>84</v>
      </c>
      <c r="G43" s="214">
        <f>'[2]18'!H45</f>
        <v>33</v>
      </c>
      <c r="H43" s="215">
        <f>'[2]18'!I45</f>
        <v>0</v>
      </c>
      <c r="I43" s="215">
        <f>'[2]18'!J45</f>
        <v>0</v>
      </c>
      <c r="J43" s="215">
        <f>'[2]18'!K45</f>
        <v>0</v>
      </c>
      <c r="K43" s="15">
        <f t="shared" si="3"/>
        <v>33</v>
      </c>
      <c r="L43" s="18">
        <f>frq!C43</f>
        <v>1</v>
      </c>
      <c r="M43" s="167">
        <f t="shared" si="4"/>
        <v>32.299999999999997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32.299999999999997</v>
      </c>
      <c r="R43" s="18">
        <v>0.7</v>
      </c>
    </row>
    <row r="44" spans="1:18">
      <c r="A44" s="8" t="s">
        <v>86</v>
      </c>
      <c r="B44" s="214">
        <f>'[2]18'!B46</f>
        <v>84</v>
      </c>
      <c r="C44" s="215">
        <f>'[2]18'!C46</f>
        <v>0</v>
      </c>
      <c r="D44" s="215">
        <f>'[2]18'!D46</f>
        <v>0</v>
      </c>
      <c r="E44" s="215">
        <f>'[2]18'!E46</f>
        <v>0</v>
      </c>
      <c r="F44" s="15">
        <f t="shared" si="6"/>
        <v>84</v>
      </c>
      <c r="G44" s="214">
        <f>'[2]18'!H46</f>
        <v>33</v>
      </c>
      <c r="H44" s="215">
        <f>'[2]18'!I46</f>
        <v>0</v>
      </c>
      <c r="I44" s="215">
        <f>'[2]18'!J46</f>
        <v>0</v>
      </c>
      <c r="J44" s="215">
        <f>'[2]18'!K46</f>
        <v>0</v>
      </c>
      <c r="K44" s="15">
        <f t="shared" si="3"/>
        <v>33</v>
      </c>
      <c r="L44" s="18">
        <f>frq!C44</f>
        <v>1</v>
      </c>
      <c r="M44" s="167">
        <f t="shared" si="4"/>
        <v>32.299999999999997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32.299999999999997</v>
      </c>
      <c r="R44" s="18">
        <v>0.7</v>
      </c>
    </row>
    <row r="45" spans="1:18">
      <c r="A45" s="8" t="s">
        <v>87</v>
      </c>
      <c r="B45" s="214">
        <f>'[2]18'!B47</f>
        <v>84</v>
      </c>
      <c r="C45" s="215">
        <f>'[2]18'!C47</f>
        <v>0</v>
      </c>
      <c r="D45" s="215">
        <f>'[2]18'!D47</f>
        <v>0</v>
      </c>
      <c r="E45" s="215">
        <f>'[2]18'!E47</f>
        <v>0</v>
      </c>
      <c r="F45" s="15">
        <f t="shared" si="6"/>
        <v>84</v>
      </c>
      <c r="G45" s="214">
        <f>'[2]18'!H47</f>
        <v>33</v>
      </c>
      <c r="H45" s="215">
        <f>'[2]18'!I47</f>
        <v>0</v>
      </c>
      <c r="I45" s="215">
        <f>'[2]18'!J47</f>
        <v>0</v>
      </c>
      <c r="J45" s="215">
        <f>'[2]18'!K47</f>
        <v>0</v>
      </c>
      <c r="K45" s="15">
        <f t="shared" si="3"/>
        <v>33</v>
      </c>
      <c r="L45" s="18">
        <f>frq!C45</f>
        <v>1</v>
      </c>
      <c r="M45" s="167">
        <f t="shared" si="4"/>
        <v>32.299999999999997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32.299999999999997</v>
      </c>
      <c r="R45" s="18">
        <v>0.7</v>
      </c>
    </row>
    <row r="46" spans="1:18">
      <c r="A46" s="8" t="s">
        <v>88</v>
      </c>
      <c r="B46" s="214">
        <f>'[2]18'!B48</f>
        <v>84</v>
      </c>
      <c r="C46" s="215">
        <f>'[2]18'!C48</f>
        <v>0</v>
      </c>
      <c r="D46" s="215">
        <f>'[2]18'!D48</f>
        <v>0</v>
      </c>
      <c r="E46" s="215">
        <f>'[2]18'!E48</f>
        <v>0</v>
      </c>
      <c r="F46" s="15">
        <f t="shared" si="6"/>
        <v>84</v>
      </c>
      <c r="G46" s="214">
        <f>'[2]18'!H48</f>
        <v>33</v>
      </c>
      <c r="H46" s="215">
        <f>'[2]18'!I48</f>
        <v>0</v>
      </c>
      <c r="I46" s="215">
        <f>'[2]18'!J48</f>
        <v>0</v>
      </c>
      <c r="J46" s="215">
        <f>'[2]18'!K48</f>
        <v>0</v>
      </c>
      <c r="K46" s="15">
        <f t="shared" si="3"/>
        <v>33</v>
      </c>
      <c r="L46" s="18">
        <f>frq!C46</f>
        <v>1</v>
      </c>
      <c r="M46" s="167">
        <f t="shared" si="4"/>
        <v>32.299999999999997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32.299999999999997</v>
      </c>
      <c r="R46" s="18">
        <v>0.7</v>
      </c>
    </row>
    <row r="47" spans="1:18">
      <c r="A47" s="8" t="s">
        <v>89</v>
      </c>
      <c r="B47" s="214">
        <f>'[2]18'!B49</f>
        <v>84</v>
      </c>
      <c r="C47" s="215">
        <f>'[2]18'!C49</f>
        <v>0</v>
      </c>
      <c r="D47" s="215">
        <f>'[2]18'!D49</f>
        <v>0</v>
      </c>
      <c r="E47" s="215">
        <f>'[2]18'!E49</f>
        <v>0</v>
      </c>
      <c r="F47" s="15">
        <f t="shared" si="6"/>
        <v>84</v>
      </c>
      <c r="G47" s="214">
        <f>'[2]18'!H49</f>
        <v>33</v>
      </c>
      <c r="H47" s="215">
        <f>'[2]18'!I49</f>
        <v>0</v>
      </c>
      <c r="I47" s="215">
        <f>'[2]18'!J49</f>
        <v>0</v>
      </c>
      <c r="J47" s="215">
        <f>'[2]18'!K49</f>
        <v>0</v>
      </c>
      <c r="K47" s="15">
        <f t="shared" si="3"/>
        <v>33</v>
      </c>
      <c r="L47" s="18">
        <f>frq!C47</f>
        <v>1</v>
      </c>
      <c r="M47" s="167">
        <f t="shared" si="4"/>
        <v>32.299999999999997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32.299999999999997</v>
      </c>
      <c r="R47" s="18">
        <v>0.7</v>
      </c>
    </row>
    <row r="48" spans="1:18">
      <c r="A48" s="8" t="s">
        <v>90</v>
      </c>
      <c r="B48" s="214">
        <f>'[2]18'!B50</f>
        <v>84</v>
      </c>
      <c r="C48" s="215">
        <f>'[2]18'!C50</f>
        <v>0</v>
      </c>
      <c r="D48" s="215">
        <f>'[2]18'!D50</f>
        <v>0</v>
      </c>
      <c r="E48" s="215">
        <f>'[2]18'!E50</f>
        <v>0</v>
      </c>
      <c r="F48" s="15">
        <f t="shared" si="6"/>
        <v>84</v>
      </c>
      <c r="G48" s="214">
        <f>'[2]18'!H50</f>
        <v>33</v>
      </c>
      <c r="H48" s="215">
        <f>'[2]18'!I50</f>
        <v>0</v>
      </c>
      <c r="I48" s="215">
        <f>'[2]18'!J50</f>
        <v>0</v>
      </c>
      <c r="J48" s="215">
        <f>'[2]18'!K50</f>
        <v>0</v>
      </c>
      <c r="K48" s="15">
        <f t="shared" si="3"/>
        <v>33</v>
      </c>
      <c r="L48" s="18">
        <f>frq!C48</f>
        <v>1</v>
      </c>
      <c r="M48" s="167">
        <f t="shared" si="4"/>
        <v>32.299999999999997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32.299999999999997</v>
      </c>
      <c r="R48" s="18">
        <v>0.7</v>
      </c>
    </row>
    <row r="49" spans="1:18">
      <c r="A49" s="8" t="s">
        <v>91</v>
      </c>
      <c r="B49" s="214">
        <f>'[2]18'!B51</f>
        <v>84</v>
      </c>
      <c r="C49" s="215">
        <f>'[2]18'!C51</f>
        <v>0</v>
      </c>
      <c r="D49" s="215">
        <f>'[2]18'!D51</f>
        <v>0</v>
      </c>
      <c r="E49" s="215">
        <f>'[2]18'!E51</f>
        <v>0</v>
      </c>
      <c r="F49" s="15">
        <f t="shared" si="6"/>
        <v>84</v>
      </c>
      <c r="G49" s="214">
        <f>'[2]18'!H51</f>
        <v>33</v>
      </c>
      <c r="H49" s="215">
        <f>'[2]18'!I51</f>
        <v>0</v>
      </c>
      <c r="I49" s="215">
        <f>'[2]18'!J51</f>
        <v>0</v>
      </c>
      <c r="J49" s="215">
        <f>'[2]18'!K51</f>
        <v>0</v>
      </c>
      <c r="K49" s="15">
        <f t="shared" si="3"/>
        <v>33</v>
      </c>
      <c r="L49" s="18">
        <f>frq!C49</f>
        <v>1</v>
      </c>
      <c r="M49" s="167">
        <f t="shared" si="4"/>
        <v>32.299999999999997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32.299999999999997</v>
      </c>
      <c r="R49" s="18">
        <v>0.7</v>
      </c>
    </row>
    <row r="50" spans="1:18">
      <c r="A50" s="8" t="s">
        <v>92</v>
      </c>
      <c r="B50" s="214">
        <f>'[2]18'!B52</f>
        <v>84</v>
      </c>
      <c r="C50" s="215">
        <f>'[2]18'!C52</f>
        <v>0</v>
      </c>
      <c r="D50" s="215">
        <f>'[2]18'!D52</f>
        <v>0</v>
      </c>
      <c r="E50" s="215">
        <f>'[2]18'!E52</f>
        <v>0</v>
      </c>
      <c r="F50" s="15">
        <f t="shared" si="6"/>
        <v>84</v>
      </c>
      <c r="G50" s="214">
        <f>'[2]18'!H52</f>
        <v>33</v>
      </c>
      <c r="H50" s="215">
        <f>'[2]18'!I52</f>
        <v>0</v>
      </c>
      <c r="I50" s="215">
        <f>'[2]18'!J52</f>
        <v>0</v>
      </c>
      <c r="J50" s="215">
        <f>'[2]18'!K52</f>
        <v>0</v>
      </c>
      <c r="K50" s="15">
        <f t="shared" si="3"/>
        <v>33</v>
      </c>
      <c r="L50" s="18">
        <f>frq!C50</f>
        <v>1</v>
      </c>
      <c r="M50" s="167">
        <f t="shared" si="4"/>
        <v>32.299999999999997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32.299999999999997</v>
      </c>
      <c r="R50" s="18">
        <v>0.7</v>
      </c>
    </row>
    <row r="51" spans="1:18">
      <c r="A51" s="8" t="s">
        <v>93</v>
      </c>
      <c r="B51" s="214">
        <f>'[2]18'!B53</f>
        <v>84</v>
      </c>
      <c r="C51" s="215">
        <f>'[2]18'!C53</f>
        <v>0</v>
      </c>
      <c r="D51" s="215">
        <f>'[2]18'!D53</f>
        <v>0</v>
      </c>
      <c r="E51" s="215">
        <f>'[2]18'!E53</f>
        <v>0</v>
      </c>
      <c r="F51" s="15">
        <f t="shared" si="6"/>
        <v>84</v>
      </c>
      <c r="G51" s="214">
        <f>'[2]18'!H53</f>
        <v>33</v>
      </c>
      <c r="H51" s="215">
        <f>'[2]18'!I53</f>
        <v>0</v>
      </c>
      <c r="I51" s="215">
        <f>'[2]18'!J53</f>
        <v>0</v>
      </c>
      <c r="J51" s="215">
        <f>'[2]18'!K53</f>
        <v>0</v>
      </c>
      <c r="K51" s="15">
        <f t="shared" si="3"/>
        <v>33</v>
      </c>
      <c r="L51" s="18">
        <f>frq!C51</f>
        <v>1</v>
      </c>
      <c r="M51" s="167">
        <f t="shared" si="4"/>
        <v>32.299999999999997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32.299999999999997</v>
      </c>
      <c r="R51" s="18">
        <v>0.7</v>
      </c>
    </row>
    <row r="52" spans="1:18">
      <c r="A52" s="8" t="s">
        <v>94</v>
      </c>
      <c r="B52" s="214">
        <f>'[2]18'!B54</f>
        <v>84</v>
      </c>
      <c r="C52" s="215">
        <f>'[2]18'!C54</f>
        <v>0</v>
      </c>
      <c r="D52" s="215">
        <f>'[2]18'!D54</f>
        <v>0</v>
      </c>
      <c r="E52" s="215">
        <f>'[2]18'!E54</f>
        <v>0</v>
      </c>
      <c r="F52" s="15">
        <f t="shared" si="6"/>
        <v>84</v>
      </c>
      <c r="G52" s="214">
        <f>'[2]18'!H54</f>
        <v>33</v>
      </c>
      <c r="H52" s="215">
        <f>'[2]18'!I54</f>
        <v>0</v>
      </c>
      <c r="I52" s="215">
        <f>'[2]18'!J54</f>
        <v>0</v>
      </c>
      <c r="J52" s="215">
        <f>'[2]18'!K54</f>
        <v>0</v>
      </c>
      <c r="K52" s="15">
        <f t="shared" si="3"/>
        <v>33</v>
      </c>
      <c r="L52" s="18">
        <f>frq!C52</f>
        <v>1</v>
      </c>
      <c r="M52" s="167">
        <f t="shared" si="4"/>
        <v>32.299999999999997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32.299999999999997</v>
      </c>
      <c r="R52" s="18">
        <v>0.7</v>
      </c>
    </row>
    <row r="53" spans="1:18">
      <c r="A53" s="8" t="s">
        <v>95</v>
      </c>
      <c r="B53" s="214">
        <f>'[2]18'!B55</f>
        <v>84</v>
      </c>
      <c r="C53" s="215">
        <f>'[2]18'!C55</f>
        <v>0</v>
      </c>
      <c r="D53" s="215">
        <f>'[2]18'!D55</f>
        <v>0</v>
      </c>
      <c r="E53" s="215">
        <f>'[2]18'!E55</f>
        <v>0</v>
      </c>
      <c r="F53" s="15">
        <f t="shared" si="6"/>
        <v>84</v>
      </c>
      <c r="G53" s="214">
        <f>'[2]18'!H55</f>
        <v>33</v>
      </c>
      <c r="H53" s="215">
        <f>'[2]18'!I55</f>
        <v>0</v>
      </c>
      <c r="I53" s="215">
        <f>'[2]18'!J55</f>
        <v>0</v>
      </c>
      <c r="J53" s="215">
        <f>'[2]18'!K55</f>
        <v>0</v>
      </c>
      <c r="K53" s="15">
        <f t="shared" si="3"/>
        <v>33</v>
      </c>
      <c r="L53" s="18">
        <f>frq!C53</f>
        <v>1</v>
      </c>
      <c r="M53" s="167">
        <f t="shared" si="4"/>
        <v>32.299999999999997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32.299999999999997</v>
      </c>
      <c r="R53" s="18">
        <v>0.7</v>
      </c>
    </row>
    <row r="54" spans="1:18">
      <c r="A54" s="8" t="s">
        <v>96</v>
      </c>
      <c r="B54" s="214">
        <f>'[2]18'!B56</f>
        <v>84</v>
      </c>
      <c r="C54" s="215">
        <f>'[2]18'!C56</f>
        <v>0</v>
      </c>
      <c r="D54" s="215">
        <f>'[2]18'!D56</f>
        <v>0</v>
      </c>
      <c r="E54" s="215">
        <f>'[2]18'!E56</f>
        <v>0</v>
      </c>
      <c r="F54" s="15">
        <f t="shared" si="6"/>
        <v>84</v>
      </c>
      <c r="G54" s="214">
        <f>'[2]18'!H56</f>
        <v>33</v>
      </c>
      <c r="H54" s="215">
        <f>'[2]18'!I56</f>
        <v>0</v>
      </c>
      <c r="I54" s="215">
        <f>'[2]18'!J56</f>
        <v>0</v>
      </c>
      <c r="J54" s="215">
        <f>'[2]18'!K56</f>
        <v>0</v>
      </c>
      <c r="K54" s="15">
        <f t="shared" si="3"/>
        <v>33</v>
      </c>
      <c r="L54" s="18">
        <f>frq!C54</f>
        <v>1</v>
      </c>
      <c r="M54" s="167">
        <f t="shared" si="4"/>
        <v>32.299999999999997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32.299999999999997</v>
      </c>
      <c r="R54" s="18">
        <v>0.7</v>
      </c>
    </row>
    <row r="55" spans="1:18">
      <c r="A55" s="8" t="s">
        <v>97</v>
      </c>
      <c r="B55" s="214">
        <f>'[2]18'!B57</f>
        <v>84</v>
      </c>
      <c r="C55" s="215">
        <f>'[2]18'!C57</f>
        <v>0</v>
      </c>
      <c r="D55" s="215">
        <f>'[2]18'!D57</f>
        <v>0</v>
      </c>
      <c r="E55" s="215">
        <f>'[2]18'!E57</f>
        <v>0</v>
      </c>
      <c r="F55" s="15">
        <f t="shared" si="6"/>
        <v>84</v>
      </c>
      <c r="G55" s="214">
        <f>'[2]18'!H57</f>
        <v>33</v>
      </c>
      <c r="H55" s="215">
        <f>'[2]18'!I57</f>
        <v>0</v>
      </c>
      <c r="I55" s="215">
        <f>'[2]18'!J57</f>
        <v>0</v>
      </c>
      <c r="J55" s="215">
        <f>'[2]18'!K57</f>
        <v>0</v>
      </c>
      <c r="K55" s="15">
        <f t="shared" si="3"/>
        <v>33</v>
      </c>
      <c r="L55" s="18">
        <f>frq!C55</f>
        <v>1</v>
      </c>
      <c r="M55" s="167">
        <f t="shared" si="4"/>
        <v>32.299999999999997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32.299999999999997</v>
      </c>
      <c r="R55" s="18">
        <v>0.7</v>
      </c>
    </row>
    <row r="56" spans="1:18">
      <c r="A56" s="8" t="s">
        <v>98</v>
      </c>
      <c r="B56" s="214">
        <f>'[2]18'!B58</f>
        <v>84</v>
      </c>
      <c r="C56" s="215">
        <f>'[2]18'!C58</f>
        <v>0</v>
      </c>
      <c r="D56" s="215">
        <f>'[2]18'!D58</f>
        <v>0</v>
      </c>
      <c r="E56" s="215">
        <f>'[2]18'!E58</f>
        <v>0</v>
      </c>
      <c r="F56" s="15">
        <f t="shared" si="6"/>
        <v>84</v>
      </c>
      <c r="G56" s="214">
        <f>'[2]18'!H58</f>
        <v>32</v>
      </c>
      <c r="H56" s="215">
        <f>'[2]18'!I58</f>
        <v>0</v>
      </c>
      <c r="I56" s="215">
        <f>'[2]18'!J58</f>
        <v>0</v>
      </c>
      <c r="J56" s="215">
        <f>'[2]18'!K58</f>
        <v>0</v>
      </c>
      <c r="K56" s="15">
        <f t="shared" si="3"/>
        <v>32</v>
      </c>
      <c r="L56" s="18">
        <f>frq!C56</f>
        <v>1</v>
      </c>
      <c r="M56" s="167">
        <f t="shared" si="4"/>
        <v>31.3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31.3</v>
      </c>
      <c r="R56" s="18">
        <v>0.7</v>
      </c>
    </row>
    <row r="57" spans="1:18">
      <c r="A57" s="8" t="s">
        <v>99</v>
      </c>
      <c r="B57" s="214">
        <f>'[2]18'!B59</f>
        <v>84</v>
      </c>
      <c r="C57" s="215">
        <f>'[2]18'!C59</f>
        <v>0</v>
      </c>
      <c r="D57" s="215">
        <f>'[2]18'!D59</f>
        <v>0</v>
      </c>
      <c r="E57" s="215">
        <f>'[2]18'!E59</f>
        <v>0</v>
      </c>
      <c r="F57" s="15">
        <f t="shared" si="6"/>
        <v>84</v>
      </c>
      <c r="G57" s="214">
        <f>'[2]18'!H59</f>
        <v>32</v>
      </c>
      <c r="H57" s="215">
        <f>'[2]18'!I59</f>
        <v>0</v>
      </c>
      <c r="I57" s="215">
        <f>'[2]18'!J59</f>
        <v>0</v>
      </c>
      <c r="J57" s="215">
        <f>'[2]18'!K59</f>
        <v>0</v>
      </c>
      <c r="K57" s="15">
        <f t="shared" si="3"/>
        <v>32</v>
      </c>
      <c r="L57" s="18">
        <f>frq!C57</f>
        <v>1</v>
      </c>
      <c r="M57" s="167">
        <f t="shared" si="4"/>
        <v>31.3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31.3</v>
      </c>
      <c r="R57" s="18">
        <v>0.7</v>
      </c>
    </row>
    <row r="58" spans="1:18">
      <c r="A58" s="8" t="s">
        <v>100</v>
      </c>
      <c r="B58" s="214">
        <f>'[2]18'!B60</f>
        <v>84</v>
      </c>
      <c r="C58" s="215">
        <f>'[2]18'!C60</f>
        <v>0</v>
      </c>
      <c r="D58" s="215">
        <f>'[2]18'!D60</f>
        <v>0</v>
      </c>
      <c r="E58" s="215">
        <f>'[2]18'!E60</f>
        <v>0</v>
      </c>
      <c r="F58" s="15">
        <f t="shared" si="6"/>
        <v>84</v>
      </c>
      <c r="G58" s="214">
        <f>'[2]18'!H60</f>
        <v>32</v>
      </c>
      <c r="H58" s="215">
        <f>'[2]18'!I60</f>
        <v>0</v>
      </c>
      <c r="I58" s="215">
        <f>'[2]18'!J60</f>
        <v>0</v>
      </c>
      <c r="J58" s="215">
        <f>'[2]18'!K60</f>
        <v>0</v>
      </c>
      <c r="K58" s="15">
        <f t="shared" si="3"/>
        <v>32</v>
      </c>
      <c r="L58" s="18">
        <f>frq!C58</f>
        <v>1</v>
      </c>
      <c r="M58" s="167">
        <f t="shared" si="4"/>
        <v>31.3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31.3</v>
      </c>
      <c r="R58" s="18">
        <v>0.7</v>
      </c>
    </row>
    <row r="59" spans="1:18">
      <c r="A59" s="8" t="s">
        <v>101</v>
      </c>
      <c r="B59" s="214">
        <f>'[2]18'!B61</f>
        <v>84</v>
      </c>
      <c r="C59" s="215">
        <f>'[2]18'!C61</f>
        <v>0</v>
      </c>
      <c r="D59" s="215">
        <f>'[2]18'!D61</f>
        <v>0</v>
      </c>
      <c r="E59" s="215">
        <f>'[2]18'!E61</f>
        <v>0</v>
      </c>
      <c r="F59" s="15">
        <f t="shared" si="6"/>
        <v>84</v>
      </c>
      <c r="G59" s="214">
        <f>'[2]18'!H61</f>
        <v>32</v>
      </c>
      <c r="H59" s="215">
        <f>'[2]18'!I61</f>
        <v>0</v>
      </c>
      <c r="I59" s="215">
        <f>'[2]18'!J61</f>
        <v>0</v>
      </c>
      <c r="J59" s="215">
        <f>'[2]18'!K61</f>
        <v>0</v>
      </c>
      <c r="K59" s="15">
        <f t="shared" si="3"/>
        <v>32</v>
      </c>
      <c r="L59" s="18">
        <f>frq!C59</f>
        <v>1</v>
      </c>
      <c r="M59" s="167">
        <f t="shared" si="4"/>
        <v>31.3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31.3</v>
      </c>
      <c r="R59" s="18">
        <v>0.7</v>
      </c>
    </row>
    <row r="60" spans="1:18">
      <c r="A60" s="8" t="s">
        <v>102</v>
      </c>
      <c r="B60" s="214">
        <f>'[2]18'!B62</f>
        <v>84</v>
      </c>
      <c r="C60" s="215">
        <f>'[2]18'!C62</f>
        <v>0</v>
      </c>
      <c r="D60" s="215">
        <f>'[2]18'!D62</f>
        <v>0</v>
      </c>
      <c r="E60" s="215">
        <f>'[2]18'!E62</f>
        <v>0</v>
      </c>
      <c r="F60" s="15">
        <f t="shared" si="6"/>
        <v>84</v>
      </c>
      <c r="G60" s="214">
        <f>'[2]18'!H62</f>
        <v>32</v>
      </c>
      <c r="H60" s="215">
        <f>'[2]18'!I62</f>
        <v>0</v>
      </c>
      <c r="I60" s="215">
        <f>'[2]18'!J62</f>
        <v>0</v>
      </c>
      <c r="J60" s="215">
        <f>'[2]18'!K62</f>
        <v>0</v>
      </c>
      <c r="K60" s="15">
        <f t="shared" si="3"/>
        <v>32</v>
      </c>
      <c r="L60" s="18">
        <f>frq!C60</f>
        <v>1</v>
      </c>
      <c r="M60" s="167">
        <f t="shared" si="4"/>
        <v>31.3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31.3</v>
      </c>
      <c r="R60" s="18">
        <v>0.7</v>
      </c>
    </row>
    <row r="61" spans="1:18">
      <c r="A61" s="8" t="s">
        <v>103</v>
      </c>
      <c r="B61" s="214">
        <f>'[2]18'!B63</f>
        <v>84</v>
      </c>
      <c r="C61" s="215">
        <f>'[2]18'!C63</f>
        <v>0</v>
      </c>
      <c r="D61" s="215">
        <f>'[2]18'!D63</f>
        <v>0</v>
      </c>
      <c r="E61" s="215">
        <f>'[2]18'!E63</f>
        <v>0</v>
      </c>
      <c r="F61" s="15">
        <f t="shared" si="6"/>
        <v>84</v>
      </c>
      <c r="G61" s="214">
        <f>'[2]18'!H63</f>
        <v>32</v>
      </c>
      <c r="H61" s="215">
        <f>'[2]18'!I63</f>
        <v>0</v>
      </c>
      <c r="I61" s="215">
        <f>'[2]18'!J63</f>
        <v>0</v>
      </c>
      <c r="J61" s="215">
        <f>'[2]18'!K63</f>
        <v>0</v>
      </c>
      <c r="K61" s="15">
        <f t="shared" si="3"/>
        <v>32</v>
      </c>
      <c r="L61" s="18">
        <f>frq!C61</f>
        <v>1</v>
      </c>
      <c r="M61" s="167">
        <f t="shared" si="4"/>
        <v>31.3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31.3</v>
      </c>
      <c r="R61" s="18">
        <v>0.7</v>
      </c>
    </row>
    <row r="62" spans="1:18">
      <c r="A62" s="8" t="s">
        <v>104</v>
      </c>
      <c r="B62" s="214">
        <f>'[2]18'!B64</f>
        <v>84</v>
      </c>
      <c r="C62" s="215">
        <f>'[2]18'!C64</f>
        <v>0</v>
      </c>
      <c r="D62" s="215">
        <f>'[2]18'!D64</f>
        <v>0</v>
      </c>
      <c r="E62" s="215">
        <f>'[2]18'!E64</f>
        <v>0</v>
      </c>
      <c r="F62" s="15">
        <f t="shared" si="6"/>
        <v>84</v>
      </c>
      <c r="G62" s="214">
        <f>'[2]18'!H64</f>
        <v>32</v>
      </c>
      <c r="H62" s="215">
        <f>'[2]18'!I64</f>
        <v>0</v>
      </c>
      <c r="I62" s="215">
        <f>'[2]18'!J64</f>
        <v>0</v>
      </c>
      <c r="J62" s="215">
        <f>'[2]18'!K64</f>
        <v>0</v>
      </c>
      <c r="K62" s="15">
        <f t="shared" si="3"/>
        <v>32</v>
      </c>
      <c r="L62" s="18">
        <f>frq!C62</f>
        <v>1</v>
      </c>
      <c r="M62" s="167">
        <f t="shared" si="4"/>
        <v>31.3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31.3</v>
      </c>
      <c r="R62" s="18">
        <v>0.7</v>
      </c>
    </row>
    <row r="63" spans="1:18">
      <c r="A63" s="8" t="s">
        <v>105</v>
      </c>
      <c r="B63" s="214">
        <f>'[2]18'!B65</f>
        <v>84</v>
      </c>
      <c r="C63" s="215">
        <f>'[2]18'!C65</f>
        <v>0</v>
      </c>
      <c r="D63" s="215">
        <f>'[2]18'!D65</f>
        <v>0</v>
      </c>
      <c r="E63" s="215">
        <f>'[2]18'!E65</f>
        <v>0</v>
      </c>
      <c r="F63" s="15">
        <f t="shared" si="6"/>
        <v>84</v>
      </c>
      <c r="G63" s="214">
        <f>'[2]18'!H65</f>
        <v>32</v>
      </c>
      <c r="H63" s="215">
        <f>'[2]18'!I65</f>
        <v>0</v>
      </c>
      <c r="I63" s="215">
        <f>'[2]18'!J65</f>
        <v>0</v>
      </c>
      <c r="J63" s="215">
        <f>'[2]18'!K65</f>
        <v>0</v>
      </c>
      <c r="K63" s="15">
        <f t="shared" si="3"/>
        <v>32</v>
      </c>
      <c r="L63" s="18">
        <f>frq!C63</f>
        <v>1</v>
      </c>
      <c r="M63" s="167">
        <f t="shared" si="4"/>
        <v>31.3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31.3</v>
      </c>
      <c r="R63" s="18">
        <v>0.7</v>
      </c>
    </row>
    <row r="64" spans="1:18">
      <c r="A64" s="8" t="s">
        <v>106</v>
      </c>
      <c r="B64" s="214">
        <f>'[2]18'!B66</f>
        <v>84</v>
      </c>
      <c r="C64" s="215">
        <f>'[2]18'!C66</f>
        <v>0</v>
      </c>
      <c r="D64" s="215">
        <f>'[2]18'!D66</f>
        <v>0</v>
      </c>
      <c r="E64" s="215">
        <f>'[2]18'!E66</f>
        <v>0</v>
      </c>
      <c r="F64" s="15">
        <f t="shared" si="6"/>
        <v>84</v>
      </c>
      <c r="G64" s="214">
        <f>'[2]18'!H66</f>
        <v>32</v>
      </c>
      <c r="H64" s="215">
        <f>'[2]18'!I66</f>
        <v>0</v>
      </c>
      <c r="I64" s="215">
        <f>'[2]18'!J66</f>
        <v>0</v>
      </c>
      <c r="J64" s="215">
        <f>'[2]18'!K66</f>
        <v>0</v>
      </c>
      <c r="K64" s="15">
        <f t="shared" si="3"/>
        <v>32</v>
      </c>
      <c r="L64" s="18">
        <f>frq!C64</f>
        <v>1</v>
      </c>
      <c r="M64" s="167">
        <f t="shared" si="4"/>
        <v>31.3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31.3</v>
      </c>
      <c r="R64" s="18">
        <v>0.7</v>
      </c>
    </row>
    <row r="65" spans="1:18">
      <c r="A65" s="8" t="s">
        <v>107</v>
      </c>
      <c r="B65" s="214">
        <f>'[2]18'!B67</f>
        <v>84</v>
      </c>
      <c r="C65" s="215">
        <f>'[2]18'!C67</f>
        <v>0</v>
      </c>
      <c r="D65" s="215">
        <f>'[2]18'!D67</f>
        <v>0</v>
      </c>
      <c r="E65" s="215">
        <f>'[2]18'!E67</f>
        <v>0</v>
      </c>
      <c r="F65" s="15">
        <f t="shared" si="6"/>
        <v>84</v>
      </c>
      <c r="G65" s="214">
        <f>'[2]18'!H67</f>
        <v>32</v>
      </c>
      <c r="H65" s="215">
        <f>'[2]18'!I67</f>
        <v>0</v>
      </c>
      <c r="I65" s="215">
        <f>'[2]18'!J67</f>
        <v>0</v>
      </c>
      <c r="J65" s="215">
        <f>'[2]18'!K67</f>
        <v>0</v>
      </c>
      <c r="K65" s="15">
        <f t="shared" si="3"/>
        <v>32</v>
      </c>
      <c r="L65" s="18">
        <f>frq!C65</f>
        <v>1</v>
      </c>
      <c r="M65" s="167">
        <f t="shared" si="4"/>
        <v>31.3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31.3</v>
      </c>
      <c r="R65" s="18">
        <v>0.7</v>
      </c>
    </row>
    <row r="66" spans="1:18">
      <c r="A66" s="8" t="s">
        <v>108</v>
      </c>
      <c r="B66" s="214">
        <f>'[2]18'!B68</f>
        <v>84</v>
      </c>
      <c r="C66" s="215">
        <f>'[2]18'!C68</f>
        <v>0</v>
      </c>
      <c r="D66" s="215">
        <f>'[2]18'!D68</f>
        <v>0</v>
      </c>
      <c r="E66" s="215">
        <f>'[2]18'!E68</f>
        <v>0</v>
      </c>
      <c r="F66" s="15">
        <f t="shared" si="6"/>
        <v>84</v>
      </c>
      <c r="G66" s="214">
        <f>'[2]18'!H68</f>
        <v>32</v>
      </c>
      <c r="H66" s="215">
        <f>'[2]18'!I68</f>
        <v>0</v>
      </c>
      <c r="I66" s="215">
        <f>'[2]18'!J68</f>
        <v>0</v>
      </c>
      <c r="J66" s="215">
        <f>'[2]18'!K68</f>
        <v>0</v>
      </c>
      <c r="K66" s="15">
        <f t="shared" si="3"/>
        <v>32</v>
      </c>
      <c r="L66" s="18">
        <f>frq!C66</f>
        <v>1</v>
      </c>
      <c r="M66" s="167">
        <f t="shared" si="4"/>
        <v>31.3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31.3</v>
      </c>
      <c r="R66" s="18">
        <v>0.7</v>
      </c>
    </row>
    <row r="67" spans="1:18">
      <c r="A67" s="8" t="s">
        <v>109</v>
      </c>
      <c r="B67" s="214">
        <f>'[2]18'!B69</f>
        <v>84</v>
      </c>
      <c r="C67" s="215">
        <f>'[2]18'!C69</f>
        <v>0</v>
      </c>
      <c r="D67" s="215">
        <f>'[2]18'!D69</f>
        <v>0</v>
      </c>
      <c r="E67" s="215">
        <f>'[2]18'!E69</f>
        <v>0</v>
      </c>
      <c r="F67" s="15">
        <f t="shared" si="6"/>
        <v>84</v>
      </c>
      <c r="G67" s="214">
        <f>'[2]18'!H69</f>
        <v>32</v>
      </c>
      <c r="H67" s="215">
        <f>'[2]18'!I69</f>
        <v>0</v>
      </c>
      <c r="I67" s="215">
        <f>'[2]18'!J69</f>
        <v>0</v>
      </c>
      <c r="J67" s="215">
        <f>'[2]18'!K69</f>
        <v>0</v>
      </c>
      <c r="K67" s="15">
        <f t="shared" si="3"/>
        <v>32</v>
      </c>
      <c r="L67" s="18">
        <f>frq!C67</f>
        <v>1</v>
      </c>
      <c r="M67" s="167">
        <f t="shared" si="4"/>
        <v>31.3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31.3</v>
      </c>
      <c r="R67" s="18">
        <v>0.7</v>
      </c>
    </row>
    <row r="68" spans="1:18">
      <c r="A68" s="8" t="s">
        <v>110</v>
      </c>
      <c r="B68" s="214">
        <f>'[2]18'!B70</f>
        <v>84</v>
      </c>
      <c r="C68" s="215">
        <f>'[2]18'!C70</f>
        <v>0</v>
      </c>
      <c r="D68" s="215">
        <f>'[2]18'!D70</f>
        <v>0</v>
      </c>
      <c r="E68" s="215">
        <f>'[2]18'!E70</f>
        <v>0</v>
      </c>
      <c r="F68" s="15">
        <f t="shared" si="6"/>
        <v>84</v>
      </c>
      <c r="G68" s="214">
        <f>'[2]18'!H70</f>
        <v>32</v>
      </c>
      <c r="H68" s="215">
        <f>'[2]18'!I70</f>
        <v>0</v>
      </c>
      <c r="I68" s="215">
        <f>'[2]18'!J70</f>
        <v>0</v>
      </c>
      <c r="J68" s="215">
        <f>'[2]18'!K70</f>
        <v>0</v>
      </c>
      <c r="K68" s="15">
        <f t="shared" ref="K68:K98" si="13">SUM(G68:J68)</f>
        <v>32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31.3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31.3</v>
      </c>
      <c r="R68" s="18">
        <v>0.7</v>
      </c>
    </row>
    <row r="69" spans="1:18">
      <c r="A69" s="8" t="s">
        <v>111</v>
      </c>
      <c r="B69" s="214">
        <f>'[2]18'!B71</f>
        <v>84</v>
      </c>
      <c r="C69" s="215">
        <f>'[2]18'!C71</f>
        <v>0</v>
      </c>
      <c r="D69" s="215">
        <f>'[2]18'!D71</f>
        <v>0</v>
      </c>
      <c r="E69" s="215">
        <f>'[2]18'!E71</f>
        <v>0</v>
      </c>
      <c r="F69" s="15">
        <f t="shared" ref="F69:F98" si="16">SUM(B69:E69)</f>
        <v>84</v>
      </c>
      <c r="G69" s="214">
        <f>'[2]18'!H71</f>
        <v>32</v>
      </c>
      <c r="H69" s="215">
        <f>'[2]18'!I71</f>
        <v>0</v>
      </c>
      <c r="I69" s="215">
        <f>'[2]18'!J71</f>
        <v>0</v>
      </c>
      <c r="J69" s="215">
        <f>'[2]18'!K71</f>
        <v>0</v>
      </c>
      <c r="K69" s="15">
        <f t="shared" si="13"/>
        <v>32</v>
      </c>
      <c r="L69" s="18">
        <f>frq!C69</f>
        <v>1</v>
      </c>
      <c r="M69" s="167">
        <f t="shared" si="14"/>
        <v>31.3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31.3</v>
      </c>
      <c r="R69" s="18">
        <v>0.7</v>
      </c>
    </row>
    <row r="70" spans="1:18">
      <c r="A70" s="8" t="s">
        <v>112</v>
      </c>
      <c r="B70" s="214">
        <f>'[2]18'!B72</f>
        <v>84</v>
      </c>
      <c r="C70" s="215">
        <f>'[2]18'!C72</f>
        <v>0</v>
      </c>
      <c r="D70" s="215">
        <f>'[2]18'!D72</f>
        <v>0</v>
      </c>
      <c r="E70" s="215">
        <f>'[2]18'!E72</f>
        <v>0</v>
      </c>
      <c r="F70" s="15">
        <f t="shared" si="16"/>
        <v>84</v>
      </c>
      <c r="G70" s="214">
        <f>'[2]18'!H72</f>
        <v>32</v>
      </c>
      <c r="H70" s="215">
        <f>'[2]18'!I72</f>
        <v>0</v>
      </c>
      <c r="I70" s="215">
        <f>'[2]18'!J72</f>
        <v>0</v>
      </c>
      <c r="J70" s="215">
        <f>'[2]18'!K72</f>
        <v>0</v>
      </c>
      <c r="K70" s="15">
        <f t="shared" si="13"/>
        <v>32</v>
      </c>
      <c r="L70" s="18">
        <f>frq!C70</f>
        <v>1</v>
      </c>
      <c r="M70" s="167">
        <f t="shared" si="14"/>
        <v>31.3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31.3</v>
      </c>
      <c r="R70" s="18">
        <v>0.7</v>
      </c>
    </row>
    <row r="71" spans="1:18">
      <c r="A71" s="8" t="s">
        <v>113</v>
      </c>
      <c r="B71" s="214">
        <f>'[2]18'!B73</f>
        <v>84</v>
      </c>
      <c r="C71" s="215">
        <f>'[2]18'!C73</f>
        <v>0</v>
      </c>
      <c r="D71" s="215">
        <f>'[2]18'!D73</f>
        <v>0</v>
      </c>
      <c r="E71" s="215">
        <f>'[2]18'!E73</f>
        <v>0</v>
      </c>
      <c r="F71" s="15">
        <f t="shared" si="16"/>
        <v>84</v>
      </c>
      <c r="G71" s="214">
        <f>'[2]18'!H73</f>
        <v>32</v>
      </c>
      <c r="H71" s="215">
        <f>'[2]18'!I73</f>
        <v>0</v>
      </c>
      <c r="I71" s="215">
        <f>'[2]18'!J73</f>
        <v>0</v>
      </c>
      <c r="J71" s="215">
        <f>'[2]18'!K73</f>
        <v>0</v>
      </c>
      <c r="K71" s="15">
        <f t="shared" si="13"/>
        <v>32</v>
      </c>
      <c r="L71" s="18">
        <f>frq!C71</f>
        <v>1</v>
      </c>
      <c r="M71" s="167">
        <f t="shared" si="14"/>
        <v>31.3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31.3</v>
      </c>
      <c r="R71" s="18">
        <v>0.7</v>
      </c>
    </row>
    <row r="72" spans="1:18">
      <c r="A72" s="8" t="s">
        <v>114</v>
      </c>
      <c r="B72" s="214">
        <f>'[2]18'!B74</f>
        <v>84</v>
      </c>
      <c r="C72" s="215">
        <f>'[2]18'!C74</f>
        <v>0</v>
      </c>
      <c r="D72" s="215">
        <f>'[2]18'!D74</f>
        <v>0</v>
      </c>
      <c r="E72" s="215">
        <f>'[2]18'!E74</f>
        <v>0</v>
      </c>
      <c r="F72" s="15">
        <f t="shared" si="16"/>
        <v>84</v>
      </c>
      <c r="G72" s="214">
        <f>'[2]18'!H74</f>
        <v>32</v>
      </c>
      <c r="H72" s="215">
        <f>'[2]18'!I74</f>
        <v>0</v>
      </c>
      <c r="I72" s="215">
        <f>'[2]18'!J74</f>
        <v>0</v>
      </c>
      <c r="J72" s="215">
        <f>'[2]18'!K74</f>
        <v>0</v>
      </c>
      <c r="K72" s="15">
        <f t="shared" si="13"/>
        <v>32</v>
      </c>
      <c r="L72" s="18">
        <f>frq!C72</f>
        <v>1</v>
      </c>
      <c r="M72" s="167">
        <f t="shared" si="14"/>
        <v>31.3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31.3</v>
      </c>
      <c r="R72" s="18">
        <v>0.7</v>
      </c>
    </row>
    <row r="73" spans="1:18">
      <c r="A73" s="8" t="s">
        <v>115</v>
      </c>
      <c r="B73" s="214">
        <f>'[2]18'!B75</f>
        <v>84</v>
      </c>
      <c r="C73" s="215">
        <f>'[2]18'!C75</f>
        <v>0</v>
      </c>
      <c r="D73" s="215">
        <f>'[2]18'!D75</f>
        <v>0</v>
      </c>
      <c r="E73" s="215">
        <f>'[2]18'!E75</f>
        <v>0</v>
      </c>
      <c r="F73" s="15">
        <f t="shared" si="16"/>
        <v>84</v>
      </c>
      <c r="G73" s="214">
        <f>'[2]18'!H75</f>
        <v>32</v>
      </c>
      <c r="H73" s="215">
        <f>'[2]18'!I75</f>
        <v>0</v>
      </c>
      <c r="I73" s="215">
        <f>'[2]18'!J75</f>
        <v>0</v>
      </c>
      <c r="J73" s="215">
        <f>'[2]18'!K75</f>
        <v>0</v>
      </c>
      <c r="K73" s="15">
        <f t="shared" si="13"/>
        <v>32</v>
      </c>
      <c r="L73" s="18">
        <f>frq!C73</f>
        <v>1</v>
      </c>
      <c r="M73" s="167">
        <f t="shared" si="14"/>
        <v>31.3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31.3</v>
      </c>
      <c r="R73" s="18">
        <v>0.7</v>
      </c>
    </row>
    <row r="74" spans="1:18">
      <c r="A74" s="8" t="s">
        <v>116</v>
      </c>
      <c r="B74" s="214">
        <f>'[2]18'!B76</f>
        <v>84</v>
      </c>
      <c r="C74" s="215">
        <f>'[2]18'!C76</f>
        <v>0</v>
      </c>
      <c r="D74" s="215">
        <f>'[2]18'!D76</f>
        <v>0</v>
      </c>
      <c r="E74" s="215">
        <f>'[2]18'!E76</f>
        <v>0</v>
      </c>
      <c r="F74" s="15">
        <f t="shared" si="16"/>
        <v>84</v>
      </c>
      <c r="G74" s="214">
        <f>'[2]18'!H76</f>
        <v>32</v>
      </c>
      <c r="H74" s="215">
        <f>'[2]18'!I76</f>
        <v>0</v>
      </c>
      <c r="I74" s="215">
        <f>'[2]18'!J76</f>
        <v>0</v>
      </c>
      <c r="J74" s="215">
        <f>'[2]18'!K76</f>
        <v>0</v>
      </c>
      <c r="K74" s="15">
        <f t="shared" si="13"/>
        <v>32</v>
      </c>
      <c r="L74" s="18">
        <f>frq!C74</f>
        <v>1</v>
      </c>
      <c r="M74" s="167">
        <f t="shared" si="14"/>
        <v>31.3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31.3</v>
      </c>
      <c r="R74" s="18">
        <v>0.7</v>
      </c>
    </row>
    <row r="75" spans="1:18">
      <c r="A75" s="8" t="s">
        <v>117</v>
      </c>
      <c r="B75" s="214">
        <f>'[2]18'!B77</f>
        <v>84</v>
      </c>
      <c r="C75" s="215">
        <f>'[2]18'!C77</f>
        <v>0</v>
      </c>
      <c r="D75" s="215">
        <f>'[2]18'!D77</f>
        <v>0</v>
      </c>
      <c r="E75" s="215">
        <f>'[2]18'!E77</f>
        <v>0</v>
      </c>
      <c r="F75" s="15">
        <f t="shared" si="16"/>
        <v>84</v>
      </c>
      <c r="G75" s="214">
        <f>'[2]18'!H77</f>
        <v>32</v>
      </c>
      <c r="H75" s="215">
        <f>'[2]18'!I77</f>
        <v>0</v>
      </c>
      <c r="I75" s="215">
        <f>'[2]18'!J77</f>
        <v>0</v>
      </c>
      <c r="J75" s="215">
        <f>'[2]18'!K77</f>
        <v>0</v>
      </c>
      <c r="K75" s="15">
        <f t="shared" si="13"/>
        <v>32</v>
      </c>
      <c r="L75" s="18">
        <f>frq!C75</f>
        <v>1</v>
      </c>
      <c r="M75" s="167">
        <f t="shared" si="14"/>
        <v>31.6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31.6</v>
      </c>
      <c r="R75" s="18">
        <v>0.4</v>
      </c>
    </row>
    <row r="76" spans="1:18">
      <c r="A76" s="8" t="s">
        <v>118</v>
      </c>
      <c r="B76" s="214">
        <f>'[2]18'!B78</f>
        <v>84</v>
      </c>
      <c r="C76" s="215">
        <f>'[2]18'!C78</f>
        <v>0</v>
      </c>
      <c r="D76" s="215">
        <f>'[2]18'!D78</f>
        <v>0</v>
      </c>
      <c r="E76" s="215">
        <f>'[2]18'!E78</f>
        <v>0</v>
      </c>
      <c r="F76" s="15">
        <f t="shared" si="16"/>
        <v>84</v>
      </c>
      <c r="G76" s="214">
        <f>'[2]18'!H78</f>
        <v>32</v>
      </c>
      <c r="H76" s="215">
        <f>'[2]18'!I78</f>
        <v>0</v>
      </c>
      <c r="I76" s="215">
        <f>'[2]18'!J78</f>
        <v>0</v>
      </c>
      <c r="J76" s="215">
        <f>'[2]18'!K78</f>
        <v>0</v>
      </c>
      <c r="K76" s="15">
        <f t="shared" si="13"/>
        <v>32</v>
      </c>
      <c r="L76" s="18">
        <f>frq!C76</f>
        <v>1</v>
      </c>
      <c r="M76" s="167">
        <f t="shared" si="14"/>
        <v>31.6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31.6</v>
      </c>
      <c r="R76" s="18">
        <v>0.4</v>
      </c>
    </row>
    <row r="77" spans="1:18">
      <c r="A77" s="8" t="s">
        <v>119</v>
      </c>
      <c r="B77" s="214">
        <f>'[2]18'!B79</f>
        <v>84</v>
      </c>
      <c r="C77" s="215">
        <f>'[2]18'!C79</f>
        <v>0</v>
      </c>
      <c r="D77" s="215">
        <f>'[2]18'!D79</f>
        <v>0</v>
      </c>
      <c r="E77" s="215">
        <f>'[2]18'!E79</f>
        <v>0</v>
      </c>
      <c r="F77" s="15">
        <f t="shared" si="16"/>
        <v>84</v>
      </c>
      <c r="G77" s="214">
        <f>'[2]18'!H79</f>
        <v>32</v>
      </c>
      <c r="H77" s="215">
        <f>'[2]18'!I79</f>
        <v>0</v>
      </c>
      <c r="I77" s="215">
        <f>'[2]18'!J79</f>
        <v>0</v>
      </c>
      <c r="J77" s="215">
        <f>'[2]18'!K79</f>
        <v>0</v>
      </c>
      <c r="K77" s="15">
        <f t="shared" si="13"/>
        <v>32</v>
      </c>
      <c r="L77" s="18">
        <f>frq!C77</f>
        <v>1</v>
      </c>
      <c r="M77" s="167">
        <f t="shared" si="14"/>
        <v>31.6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31.6</v>
      </c>
      <c r="R77" s="18">
        <v>0.4</v>
      </c>
    </row>
    <row r="78" spans="1:18">
      <c r="A78" s="8" t="s">
        <v>120</v>
      </c>
      <c r="B78" s="214">
        <f>'[2]18'!B80</f>
        <v>84</v>
      </c>
      <c r="C78" s="215">
        <f>'[2]18'!C80</f>
        <v>0</v>
      </c>
      <c r="D78" s="215">
        <f>'[2]18'!D80</f>
        <v>0</v>
      </c>
      <c r="E78" s="215">
        <f>'[2]18'!E80</f>
        <v>0</v>
      </c>
      <c r="F78" s="15">
        <f t="shared" si="16"/>
        <v>84</v>
      </c>
      <c r="G78" s="214">
        <f>'[2]18'!H80</f>
        <v>32</v>
      </c>
      <c r="H78" s="215">
        <f>'[2]18'!I80</f>
        <v>0</v>
      </c>
      <c r="I78" s="215">
        <f>'[2]18'!J80</f>
        <v>0</v>
      </c>
      <c r="J78" s="215">
        <f>'[2]18'!K80</f>
        <v>0</v>
      </c>
      <c r="K78" s="15">
        <f t="shared" si="13"/>
        <v>32</v>
      </c>
      <c r="L78" s="18">
        <f>frq!C78</f>
        <v>1</v>
      </c>
      <c r="M78" s="167">
        <f t="shared" si="14"/>
        <v>31.6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31.6</v>
      </c>
      <c r="R78" s="18">
        <v>0.4</v>
      </c>
    </row>
    <row r="79" spans="1:18">
      <c r="A79" s="8" t="s">
        <v>121</v>
      </c>
      <c r="B79" s="214">
        <f>'[2]18'!B81</f>
        <v>84</v>
      </c>
      <c r="C79" s="215">
        <f>'[2]18'!C81</f>
        <v>0</v>
      </c>
      <c r="D79" s="215">
        <f>'[2]18'!D81</f>
        <v>0</v>
      </c>
      <c r="E79" s="215">
        <f>'[2]18'!E81</f>
        <v>0</v>
      </c>
      <c r="F79" s="15">
        <f t="shared" si="16"/>
        <v>84</v>
      </c>
      <c r="G79" s="214">
        <f>'[2]18'!H81</f>
        <v>32</v>
      </c>
      <c r="H79" s="215">
        <f>'[2]18'!I81</f>
        <v>0</v>
      </c>
      <c r="I79" s="215">
        <f>'[2]18'!J81</f>
        <v>0</v>
      </c>
      <c r="J79" s="215">
        <f>'[2]18'!K81</f>
        <v>0</v>
      </c>
      <c r="K79" s="15">
        <f t="shared" si="13"/>
        <v>32</v>
      </c>
      <c r="L79" s="18">
        <f>frq!C79</f>
        <v>1</v>
      </c>
      <c r="M79" s="167">
        <f t="shared" si="14"/>
        <v>31.6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31.6</v>
      </c>
      <c r="R79" s="18">
        <v>0.4</v>
      </c>
    </row>
    <row r="80" spans="1:18">
      <c r="A80" s="8" t="s">
        <v>122</v>
      </c>
      <c r="B80" s="214">
        <f>'[2]18'!B82</f>
        <v>84</v>
      </c>
      <c r="C80" s="215">
        <f>'[2]18'!C82</f>
        <v>0</v>
      </c>
      <c r="D80" s="215">
        <f>'[2]18'!D82</f>
        <v>0</v>
      </c>
      <c r="E80" s="215">
        <f>'[2]18'!E82</f>
        <v>0</v>
      </c>
      <c r="F80" s="15">
        <f t="shared" si="16"/>
        <v>84</v>
      </c>
      <c r="G80" s="214">
        <f>'[2]18'!H82</f>
        <v>32</v>
      </c>
      <c r="H80" s="215">
        <f>'[2]18'!I82</f>
        <v>0</v>
      </c>
      <c r="I80" s="215">
        <f>'[2]18'!J82</f>
        <v>0</v>
      </c>
      <c r="J80" s="215">
        <f>'[2]18'!K82</f>
        <v>0</v>
      </c>
      <c r="K80" s="15">
        <f t="shared" si="13"/>
        <v>32</v>
      </c>
      <c r="L80" s="18">
        <f>frq!C80</f>
        <v>1</v>
      </c>
      <c r="M80" s="167">
        <f t="shared" si="14"/>
        <v>31.6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31.6</v>
      </c>
      <c r="R80" s="18">
        <v>0.4</v>
      </c>
    </row>
    <row r="81" spans="1:18">
      <c r="A81" s="8" t="s">
        <v>123</v>
      </c>
      <c r="B81" s="214">
        <f>'[2]18'!B83</f>
        <v>84</v>
      </c>
      <c r="C81" s="215">
        <f>'[2]18'!C83</f>
        <v>0</v>
      </c>
      <c r="D81" s="215">
        <f>'[2]18'!D83</f>
        <v>0</v>
      </c>
      <c r="E81" s="215">
        <f>'[2]18'!E83</f>
        <v>0</v>
      </c>
      <c r="F81" s="15">
        <f t="shared" si="16"/>
        <v>84</v>
      </c>
      <c r="G81" s="214">
        <f>'[2]18'!H83</f>
        <v>32</v>
      </c>
      <c r="H81" s="215">
        <f>'[2]18'!I83</f>
        <v>0</v>
      </c>
      <c r="I81" s="215">
        <f>'[2]18'!J83</f>
        <v>0</v>
      </c>
      <c r="J81" s="215">
        <f>'[2]18'!K83</f>
        <v>0</v>
      </c>
      <c r="K81" s="15">
        <f t="shared" si="13"/>
        <v>32</v>
      </c>
      <c r="L81" s="18">
        <f>frq!C81</f>
        <v>1</v>
      </c>
      <c r="M81" s="167">
        <f t="shared" si="14"/>
        <v>31.6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31.6</v>
      </c>
      <c r="R81" s="18">
        <v>0.4</v>
      </c>
    </row>
    <row r="82" spans="1:18">
      <c r="A82" s="8" t="s">
        <v>124</v>
      </c>
      <c r="B82" s="214">
        <f>'[2]18'!B84</f>
        <v>84</v>
      </c>
      <c r="C82" s="215">
        <f>'[2]18'!C84</f>
        <v>0</v>
      </c>
      <c r="D82" s="215">
        <f>'[2]18'!D84</f>
        <v>0</v>
      </c>
      <c r="E82" s="215">
        <f>'[2]18'!E84</f>
        <v>0</v>
      </c>
      <c r="F82" s="15">
        <f t="shared" si="16"/>
        <v>84</v>
      </c>
      <c r="G82" s="214">
        <f>'[2]18'!H84</f>
        <v>34</v>
      </c>
      <c r="H82" s="215">
        <f>'[2]18'!I84</f>
        <v>0</v>
      </c>
      <c r="I82" s="215">
        <f>'[2]18'!J84</f>
        <v>0</v>
      </c>
      <c r="J82" s="215">
        <f>'[2]18'!K84</f>
        <v>0</v>
      </c>
      <c r="K82" s="15">
        <f t="shared" si="13"/>
        <v>34</v>
      </c>
      <c r="L82" s="18">
        <f>frq!C82</f>
        <v>1</v>
      </c>
      <c r="M82" s="167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</row>
    <row r="83" spans="1:18">
      <c r="A83" s="8" t="s">
        <v>125</v>
      </c>
      <c r="B83" s="214">
        <f>'[2]18'!B85</f>
        <v>84</v>
      </c>
      <c r="C83" s="215">
        <f>'[2]18'!C85</f>
        <v>0</v>
      </c>
      <c r="D83" s="215">
        <f>'[2]18'!D85</f>
        <v>0</v>
      </c>
      <c r="E83" s="215">
        <f>'[2]18'!E85</f>
        <v>0</v>
      </c>
      <c r="F83" s="15">
        <f t="shared" si="16"/>
        <v>84</v>
      </c>
      <c r="G83" s="214">
        <f>'[2]18'!H85</f>
        <v>34</v>
      </c>
      <c r="H83" s="215">
        <f>'[2]18'!I85</f>
        <v>0</v>
      </c>
      <c r="I83" s="215">
        <f>'[2]18'!J85</f>
        <v>0</v>
      </c>
      <c r="J83" s="215">
        <f>'[2]18'!K85</f>
        <v>0</v>
      </c>
      <c r="K83" s="15">
        <f t="shared" si="13"/>
        <v>34</v>
      </c>
      <c r="L83" s="18">
        <f>frq!C83</f>
        <v>1</v>
      </c>
      <c r="M83" s="167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</row>
    <row r="84" spans="1:18">
      <c r="A84" s="8" t="s">
        <v>126</v>
      </c>
      <c r="B84" s="214">
        <f>'[2]18'!B86</f>
        <v>84</v>
      </c>
      <c r="C84" s="215">
        <f>'[2]18'!C86</f>
        <v>0</v>
      </c>
      <c r="D84" s="215">
        <f>'[2]18'!D86</f>
        <v>0</v>
      </c>
      <c r="E84" s="215">
        <f>'[2]18'!E86</f>
        <v>0</v>
      </c>
      <c r="F84" s="15">
        <f t="shared" si="16"/>
        <v>84</v>
      </c>
      <c r="G84" s="214">
        <f>'[2]18'!H86</f>
        <v>34</v>
      </c>
      <c r="H84" s="215">
        <f>'[2]18'!I86</f>
        <v>0</v>
      </c>
      <c r="I84" s="215">
        <f>'[2]18'!J86</f>
        <v>0</v>
      </c>
      <c r="J84" s="215">
        <f>'[2]18'!K86</f>
        <v>0</v>
      </c>
      <c r="K84" s="15">
        <f t="shared" si="13"/>
        <v>34</v>
      </c>
      <c r="L84" s="18">
        <f>frq!C84</f>
        <v>1</v>
      </c>
      <c r="M84" s="167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</row>
    <row r="85" spans="1:18">
      <c r="A85" s="8" t="s">
        <v>127</v>
      </c>
      <c r="B85" s="214">
        <f>'[2]18'!B87</f>
        <v>84</v>
      </c>
      <c r="C85" s="215">
        <f>'[2]18'!C87</f>
        <v>0</v>
      </c>
      <c r="D85" s="215">
        <f>'[2]18'!D87</f>
        <v>0</v>
      </c>
      <c r="E85" s="215">
        <f>'[2]18'!E87</f>
        <v>0</v>
      </c>
      <c r="F85" s="15">
        <f t="shared" si="16"/>
        <v>84</v>
      </c>
      <c r="G85" s="214">
        <f>'[2]18'!H87</f>
        <v>34</v>
      </c>
      <c r="H85" s="215">
        <f>'[2]18'!I87</f>
        <v>0</v>
      </c>
      <c r="I85" s="215">
        <f>'[2]18'!J87</f>
        <v>0</v>
      </c>
      <c r="J85" s="215">
        <f>'[2]18'!K87</f>
        <v>0</v>
      </c>
      <c r="K85" s="15">
        <f t="shared" si="13"/>
        <v>34</v>
      </c>
      <c r="L85" s="18">
        <f>frq!C85</f>
        <v>1</v>
      </c>
      <c r="M85" s="167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</row>
    <row r="86" spans="1:18">
      <c r="A86" s="8" t="s">
        <v>128</v>
      </c>
      <c r="B86" s="214">
        <f>'[2]18'!B88</f>
        <v>84</v>
      </c>
      <c r="C86" s="215">
        <f>'[2]18'!C88</f>
        <v>0</v>
      </c>
      <c r="D86" s="215">
        <f>'[2]18'!D88</f>
        <v>0</v>
      </c>
      <c r="E86" s="215">
        <f>'[2]18'!E88</f>
        <v>0</v>
      </c>
      <c r="F86" s="15">
        <f t="shared" si="16"/>
        <v>84</v>
      </c>
      <c r="G86" s="214">
        <f>'[2]18'!H88</f>
        <v>34</v>
      </c>
      <c r="H86" s="215">
        <f>'[2]18'!I88</f>
        <v>0</v>
      </c>
      <c r="I86" s="215">
        <f>'[2]18'!J88</f>
        <v>0</v>
      </c>
      <c r="J86" s="215">
        <f>'[2]18'!K88</f>
        <v>0</v>
      </c>
      <c r="K86" s="15">
        <f t="shared" si="13"/>
        <v>34</v>
      </c>
      <c r="L86" s="18">
        <f>frq!C86</f>
        <v>1</v>
      </c>
      <c r="M86" s="167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</row>
    <row r="87" spans="1:18">
      <c r="A87" s="8" t="s">
        <v>129</v>
      </c>
      <c r="B87" s="214">
        <f>'[2]18'!B89</f>
        <v>84</v>
      </c>
      <c r="C87" s="215">
        <f>'[2]18'!C89</f>
        <v>0</v>
      </c>
      <c r="D87" s="215">
        <f>'[2]18'!D89</f>
        <v>0</v>
      </c>
      <c r="E87" s="215">
        <f>'[2]18'!E89</f>
        <v>0</v>
      </c>
      <c r="F87" s="15">
        <f t="shared" si="16"/>
        <v>84</v>
      </c>
      <c r="G87" s="214">
        <f>'[2]18'!H89</f>
        <v>34</v>
      </c>
      <c r="H87" s="215">
        <f>'[2]18'!I89</f>
        <v>0</v>
      </c>
      <c r="I87" s="215">
        <f>'[2]18'!J89</f>
        <v>0</v>
      </c>
      <c r="J87" s="215">
        <f>'[2]18'!K89</f>
        <v>0</v>
      </c>
      <c r="K87" s="15">
        <f t="shared" si="13"/>
        <v>34</v>
      </c>
      <c r="L87" s="18">
        <f>frq!C87</f>
        <v>1</v>
      </c>
      <c r="M87" s="167">
        <f t="shared" si="14"/>
        <v>33.6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33.6</v>
      </c>
      <c r="R87" s="18">
        <v>0.4</v>
      </c>
    </row>
    <row r="88" spans="1:18">
      <c r="A88" s="8" t="s">
        <v>130</v>
      </c>
      <c r="B88" s="214">
        <f>'[2]18'!B90</f>
        <v>84</v>
      </c>
      <c r="C88" s="215">
        <f>'[2]18'!C90</f>
        <v>0</v>
      </c>
      <c r="D88" s="215">
        <f>'[2]18'!D90</f>
        <v>0</v>
      </c>
      <c r="E88" s="215">
        <f>'[2]18'!E90</f>
        <v>0</v>
      </c>
      <c r="F88" s="15">
        <f t="shared" si="16"/>
        <v>84</v>
      </c>
      <c r="G88" s="214">
        <f>'[2]18'!H90</f>
        <v>34</v>
      </c>
      <c r="H88" s="215">
        <f>'[2]18'!I90</f>
        <v>0</v>
      </c>
      <c r="I88" s="215">
        <f>'[2]18'!J90</f>
        <v>0</v>
      </c>
      <c r="J88" s="215">
        <f>'[2]18'!K90</f>
        <v>0</v>
      </c>
      <c r="K88" s="15">
        <f t="shared" si="13"/>
        <v>34</v>
      </c>
      <c r="L88" s="18">
        <f>frq!C88</f>
        <v>1</v>
      </c>
      <c r="M88" s="167">
        <f t="shared" si="14"/>
        <v>33.6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33.6</v>
      </c>
      <c r="R88" s="18">
        <v>0.4</v>
      </c>
    </row>
    <row r="89" spans="1:18">
      <c r="A89" s="8" t="s">
        <v>131</v>
      </c>
      <c r="B89" s="214">
        <f>'[2]18'!B91</f>
        <v>84</v>
      </c>
      <c r="C89" s="215">
        <f>'[2]18'!C91</f>
        <v>0</v>
      </c>
      <c r="D89" s="215">
        <f>'[2]18'!D91</f>
        <v>0</v>
      </c>
      <c r="E89" s="215">
        <f>'[2]18'!E91</f>
        <v>0</v>
      </c>
      <c r="F89" s="15">
        <f t="shared" si="16"/>
        <v>84</v>
      </c>
      <c r="G89" s="214">
        <f>'[2]18'!H91</f>
        <v>34</v>
      </c>
      <c r="H89" s="215">
        <f>'[2]18'!I91</f>
        <v>0</v>
      </c>
      <c r="I89" s="215">
        <f>'[2]18'!J91</f>
        <v>0</v>
      </c>
      <c r="J89" s="215">
        <f>'[2]18'!K91</f>
        <v>0</v>
      </c>
      <c r="K89" s="15">
        <f t="shared" si="13"/>
        <v>34</v>
      </c>
      <c r="L89" s="18">
        <f>frq!C89</f>
        <v>1</v>
      </c>
      <c r="M89" s="167">
        <f t="shared" si="14"/>
        <v>33.6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33.6</v>
      </c>
      <c r="R89" s="18">
        <v>0.4</v>
      </c>
    </row>
    <row r="90" spans="1:18">
      <c r="A90" s="8" t="s">
        <v>132</v>
      </c>
      <c r="B90" s="214">
        <f>'[2]18'!B92</f>
        <v>84</v>
      </c>
      <c r="C90" s="215">
        <f>'[2]18'!C92</f>
        <v>0</v>
      </c>
      <c r="D90" s="215">
        <f>'[2]18'!D92</f>
        <v>0</v>
      </c>
      <c r="E90" s="215">
        <f>'[2]18'!E92</f>
        <v>0</v>
      </c>
      <c r="F90" s="15">
        <f t="shared" si="16"/>
        <v>84</v>
      </c>
      <c r="G90" s="214">
        <f>'[2]18'!H92</f>
        <v>34</v>
      </c>
      <c r="H90" s="215">
        <f>'[2]18'!I92</f>
        <v>0</v>
      </c>
      <c r="I90" s="215">
        <f>'[2]18'!J92</f>
        <v>0</v>
      </c>
      <c r="J90" s="215">
        <f>'[2]18'!K92</f>
        <v>0</v>
      </c>
      <c r="K90" s="15">
        <f t="shared" si="13"/>
        <v>34</v>
      </c>
      <c r="L90" s="18">
        <f>frq!C90</f>
        <v>1</v>
      </c>
      <c r="M90" s="167">
        <f t="shared" si="14"/>
        <v>33.6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33.6</v>
      </c>
      <c r="R90" s="18">
        <v>0.4</v>
      </c>
    </row>
    <row r="91" spans="1:18">
      <c r="A91" s="8" t="s">
        <v>133</v>
      </c>
      <c r="B91" s="214">
        <f>'[2]18'!B93</f>
        <v>84</v>
      </c>
      <c r="C91" s="215">
        <f>'[2]18'!C93</f>
        <v>0</v>
      </c>
      <c r="D91" s="215">
        <f>'[2]18'!D93</f>
        <v>0</v>
      </c>
      <c r="E91" s="215">
        <f>'[2]18'!E93</f>
        <v>0</v>
      </c>
      <c r="F91" s="15">
        <f t="shared" si="16"/>
        <v>84</v>
      </c>
      <c r="G91" s="214">
        <f>'[2]18'!H93</f>
        <v>35</v>
      </c>
      <c r="H91" s="215">
        <f>'[2]18'!I93</f>
        <v>0</v>
      </c>
      <c r="I91" s="215">
        <f>'[2]18'!J93</f>
        <v>0</v>
      </c>
      <c r="J91" s="215">
        <f>'[2]18'!K93</f>
        <v>0</v>
      </c>
      <c r="K91" s="15">
        <f t="shared" si="13"/>
        <v>35</v>
      </c>
      <c r="L91" s="18">
        <f>frq!C91</f>
        <v>1</v>
      </c>
      <c r="M91" s="167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214">
        <f>'[2]18'!B94</f>
        <v>84</v>
      </c>
      <c r="C92" s="215">
        <f>'[2]18'!C94</f>
        <v>0</v>
      </c>
      <c r="D92" s="215">
        <f>'[2]18'!D94</f>
        <v>0</v>
      </c>
      <c r="E92" s="215">
        <f>'[2]18'!E94</f>
        <v>0</v>
      </c>
      <c r="F92" s="15">
        <f t="shared" si="16"/>
        <v>84</v>
      </c>
      <c r="G92" s="214">
        <f>'[2]18'!H94</f>
        <v>35</v>
      </c>
      <c r="H92" s="215">
        <f>'[2]18'!I94</f>
        <v>0</v>
      </c>
      <c r="I92" s="215">
        <f>'[2]18'!J94</f>
        <v>0</v>
      </c>
      <c r="J92" s="215">
        <f>'[2]18'!K94</f>
        <v>0</v>
      </c>
      <c r="K92" s="15">
        <f t="shared" si="13"/>
        <v>35</v>
      </c>
      <c r="L92" s="18">
        <f>frq!C92</f>
        <v>1</v>
      </c>
      <c r="M92" s="167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214">
        <f>'[2]18'!B95</f>
        <v>84</v>
      </c>
      <c r="C93" s="215">
        <f>'[2]18'!C95</f>
        <v>0</v>
      </c>
      <c r="D93" s="215">
        <f>'[2]18'!D95</f>
        <v>0</v>
      </c>
      <c r="E93" s="215">
        <f>'[2]18'!E95</f>
        <v>0</v>
      </c>
      <c r="F93" s="15">
        <f t="shared" si="16"/>
        <v>84</v>
      </c>
      <c r="G93" s="214">
        <f>'[2]18'!H95</f>
        <v>35</v>
      </c>
      <c r="H93" s="215">
        <f>'[2]18'!I95</f>
        <v>0</v>
      </c>
      <c r="I93" s="215">
        <f>'[2]18'!J95</f>
        <v>0</v>
      </c>
      <c r="J93" s="215">
        <f>'[2]18'!K95</f>
        <v>0</v>
      </c>
      <c r="K93" s="15">
        <f t="shared" si="13"/>
        <v>35</v>
      </c>
      <c r="L93" s="18">
        <f>frq!C93</f>
        <v>1</v>
      </c>
      <c r="M93" s="167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214">
        <f>'[2]18'!B96</f>
        <v>84</v>
      </c>
      <c r="C94" s="215">
        <f>'[2]18'!C96</f>
        <v>0</v>
      </c>
      <c r="D94" s="215">
        <f>'[2]18'!D96</f>
        <v>0</v>
      </c>
      <c r="E94" s="215">
        <f>'[2]18'!E96</f>
        <v>0</v>
      </c>
      <c r="F94" s="15">
        <f t="shared" si="16"/>
        <v>84</v>
      </c>
      <c r="G94" s="214">
        <f>'[2]18'!H96</f>
        <v>35</v>
      </c>
      <c r="H94" s="215">
        <f>'[2]18'!I96</f>
        <v>0</v>
      </c>
      <c r="I94" s="215">
        <f>'[2]18'!J96</f>
        <v>0</v>
      </c>
      <c r="J94" s="215">
        <f>'[2]18'!K96</f>
        <v>0</v>
      </c>
      <c r="K94" s="15">
        <f t="shared" si="13"/>
        <v>35</v>
      </c>
      <c r="L94" s="18">
        <f>frq!C94</f>
        <v>1</v>
      </c>
      <c r="M94" s="167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214">
        <f>'[2]18'!B97</f>
        <v>84</v>
      </c>
      <c r="C95" s="215">
        <f>'[2]18'!C97</f>
        <v>0</v>
      </c>
      <c r="D95" s="215">
        <f>'[2]18'!D97</f>
        <v>0</v>
      </c>
      <c r="E95" s="215">
        <f>'[2]18'!E97</f>
        <v>0</v>
      </c>
      <c r="F95" s="15">
        <f t="shared" si="16"/>
        <v>84</v>
      </c>
      <c r="G95" s="214">
        <f>'[2]18'!H97</f>
        <v>35</v>
      </c>
      <c r="H95" s="215">
        <f>'[2]18'!I97</f>
        <v>0</v>
      </c>
      <c r="I95" s="215">
        <f>'[2]18'!J97</f>
        <v>0</v>
      </c>
      <c r="J95" s="215">
        <f>'[2]18'!K97</f>
        <v>0</v>
      </c>
      <c r="K95" s="15">
        <f t="shared" si="13"/>
        <v>35</v>
      </c>
      <c r="L95" s="18">
        <f>frq!C95</f>
        <v>1</v>
      </c>
      <c r="M95" s="167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214">
        <f>'[2]18'!B98</f>
        <v>84</v>
      </c>
      <c r="C96" s="215">
        <f>'[2]18'!C98</f>
        <v>0</v>
      </c>
      <c r="D96" s="215">
        <f>'[2]18'!D98</f>
        <v>0</v>
      </c>
      <c r="E96" s="215">
        <f>'[2]18'!E98</f>
        <v>0</v>
      </c>
      <c r="F96" s="15">
        <f t="shared" si="16"/>
        <v>84</v>
      </c>
      <c r="G96" s="214">
        <f>'[2]18'!H98</f>
        <v>35</v>
      </c>
      <c r="H96" s="215">
        <f>'[2]18'!I98</f>
        <v>0</v>
      </c>
      <c r="I96" s="215">
        <f>'[2]18'!J98</f>
        <v>0</v>
      </c>
      <c r="J96" s="215">
        <f>'[2]18'!K98</f>
        <v>0</v>
      </c>
      <c r="K96" s="15">
        <f t="shared" si="13"/>
        <v>35</v>
      </c>
      <c r="L96" s="18">
        <f>frq!C96</f>
        <v>1</v>
      </c>
      <c r="M96" s="167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214">
        <f>'[2]18'!B99</f>
        <v>84</v>
      </c>
      <c r="C97" s="215">
        <f>'[2]18'!C99</f>
        <v>0</v>
      </c>
      <c r="D97" s="215">
        <f>'[2]18'!D99</f>
        <v>0</v>
      </c>
      <c r="E97" s="215">
        <f>'[2]18'!E99</f>
        <v>0</v>
      </c>
      <c r="F97" s="15">
        <f t="shared" si="16"/>
        <v>84</v>
      </c>
      <c r="G97" s="214">
        <f>'[2]18'!H99</f>
        <v>35</v>
      </c>
      <c r="H97" s="215">
        <f>'[2]18'!I99</f>
        <v>0</v>
      </c>
      <c r="I97" s="215">
        <f>'[2]18'!J99</f>
        <v>0</v>
      </c>
      <c r="J97" s="215">
        <f>'[2]18'!K99</f>
        <v>0</v>
      </c>
      <c r="K97" s="15">
        <f t="shared" si="13"/>
        <v>35</v>
      </c>
      <c r="L97" s="18">
        <f>frq!C97</f>
        <v>1</v>
      </c>
      <c r="M97" s="167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214">
        <f>'[2]18'!B100</f>
        <v>84</v>
      </c>
      <c r="C98" s="215">
        <f>'[2]18'!C100</f>
        <v>0</v>
      </c>
      <c r="D98" s="215">
        <f>'[2]18'!D100</f>
        <v>0</v>
      </c>
      <c r="E98" s="215">
        <f>'[2]18'!E100</f>
        <v>0</v>
      </c>
      <c r="F98" s="15">
        <f t="shared" si="16"/>
        <v>84</v>
      </c>
      <c r="G98" s="214">
        <f>'[2]18'!H100</f>
        <v>35</v>
      </c>
      <c r="H98" s="215">
        <f>'[2]18'!I100</f>
        <v>0</v>
      </c>
      <c r="I98" s="215">
        <f>'[2]18'!J100</f>
        <v>0</v>
      </c>
      <c r="J98" s="215">
        <f>'[2]18'!K100</f>
        <v>0</v>
      </c>
      <c r="K98" s="15">
        <f t="shared" si="13"/>
        <v>35</v>
      </c>
      <c r="L98" s="18">
        <f>frq!C98</f>
        <v>1</v>
      </c>
      <c r="M98" s="167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0.81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0.81</v>
      </c>
      <c r="L99" s="171">
        <f t="shared" si="17"/>
        <v>2.4E-2</v>
      </c>
      <c r="M99" s="171">
        <f t="shared" si="17"/>
        <v>0.79769999999999963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0.79769999999999963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45034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49" t="s">
        <v>173</v>
      </c>
      <c r="AX1" s="249"/>
      <c r="AY1" s="249"/>
      <c r="AZ1" s="249"/>
      <c r="BA1" s="249"/>
      <c r="BB1" s="249"/>
      <c r="BD1" s="249" t="s">
        <v>174</v>
      </c>
      <c r="BE1" s="249"/>
      <c r="BF1" s="249"/>
      <c r="BG1" s="249"/>
      <c r="BH1" s="249"/>
      <c r="BI1" s="249"/>
      <c r="BL1" s="8" t="s">
        <v>203</v>
      </c>
      <c r="BM1" s="8" t="s">
        <v>204</v>
      </c>
      <c r="BN1" s="249" t="s">
        <v>374</v>
      </c>
      <c r="BO1" s="249"/>
      <c r="BP1" s="250" t="s">
        <v>373</v>
      </c>
      <c r="BQ1" s="25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'[3]18'!B5</f>
        <v>320</v>
      </c>
      <c r="C3" s="16">
        <f>'[3]18'!C5</f>
        <v>0</v>
      </c>
      <c r="D3" s="16">
        <f>'[3]18'!D5</f>
        <v>0</v>
      </c>
      <c r="E3" s="16">
        <f>'[3]18'!E5</f>
        <v>0</v>
      </c>
      <c r="F3" s="16">
        <f>'[3]18'!F5</f>
        <v>320</v>
      </c>
      <c r="G3" s="16">
        <f>'[3]18'!G5</f>
        <v>440</v>
      </c>
      <c r="H3" s="17">
        <f>SUM(B3:G3)</f>
        <v>1080</v>
      </c>
      <c r="I3" s="15">
        <f>'[3]18'!J5</f>
        <v>320</v>
      </c>
      <c r="J3" s="16">
        <f>'[3]18'!K5</f>
        <v>0</v>
      </c>
      <c r="K3" s="16">
        <f>'[3]18'!L5</f>
        <v>0</v>
      </c>
      <c r="L3" s="16">
        <f>'[3]18'!M5</f>
        <v>0</v>
      </c>
      <c r="M3" s="16">
        <f>'[3]18'!N5</f>
        <v>0</v>
      </c>
      <c r="N3" s="16">
        <f>'[3]18'!O5</f>
        <v>130</v>
      </c>
      <c r="O3" s="17">
        <f>SUM(I3:N3)</f>
        <v>450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130</v>
      </c>
      <c r="W3" s="17">
        <f>SUM(Q3:V3)</f>
        <v>450</v>
      </c>
      <c r="X3" s="8">
        <f>AW3</f>
        <v>31.5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1.97</v>
      </c>
      <c r="AD3" s="8">
        <f t="shared" si="1"/>
        <v>33.47</v>
      </c>
      <c r="AE3" s="8">
        <f>BD3</f>
        <v>31.5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1.97</v>
      </c>
      <c r="AK3" s="8">
        <f t="shared" si="2"/>
        <v>33.47</v>
      </c>
      <c r="AL3" s="8">
        <f t="shared" ref="AL3:AQ18" si="3">Q3-X3-AE3</f>
        <v>257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126.06</v>
      </c>
      <c r="AR3" s="8">
        <f>SUM(AL3:AQ3)</f>
        <v>383.06</v>
      </c>
      <c r="AT3" s="8">
        <v>30.33</v>
      </c>
      <c r="AU3" s="8">
        <v>30.33</v>
      </c>
      <c r="AW3" s="218">
        <v>31.5</v>
      </c>
      <c r="AX3" s="218">
        <v>0</v>
      </c>
      <c r="AY3" s="218">
        <v>0</v>
      </c>
      <c r="AZ3" s="218">
        <v>0</v>
      </c>
      <c r="BA3" s="218">
        <v>0</v>
      </c>
      <c r="BB3" s="218">
        <v>1.97</v>
      </c>
      <c r="BC3" s="8">
        <f>SUM(AW3:BB3)</f>
        <v>33.47</v>
      </c>
      <c r="BD3" s="218">
        <v>31.5</v>
      </c>
      <c r="BE3" s="218">
        <v>0</v>
      </c>
      <c r="BF3" s="218">
        <v>0</v>
      </c>
      <c r="BG3" s="218">
        <v>0</v>
      </c>
      <c r="BH3" s="218">
        <v>0</v>
      </c>
      <c r="BI3" s="218">
        <v>1.97</v>
      </c>
      <c r="BJ3" s="8">
        <f>SUM(BD3:BI3)</f>
        <v>33.47</v>
      </c>
      <c r="BL3" s="8">
        <f>AT3</f>
        <v>30.33</v>
      </c>
      <c r="BM3" s="8">
        <f>AU3</f>
        <v>30.33</v>
      </c>
      <c r="BN3" s="8">
        <f>BC3</f>
        <v>33.47</v>
      </c>
      <c r="BO3" s="8">
        <f>BJ3</f>
        <v>33.47</v>
      </c>
      <c r="BP3" s="182">
        <f>BL3-BN3</f>
        <v>-3.1400000000000006</v>
      </c>
      <c r="BQ3" s="182">
        <f>BM3-BO3</f>
        <v>-3.1400000000000006</v>
      </c>
    </row>
    <row r="4" spans="1:69">
      <c r="A4" s="8" t="s">
        <v>46</v>
      </c>
      <c r="B4" s="15">
        <f>'[3]18'!B6</f>
        <v>320</v>
      </c>
      <c r="C4" s="16">
        <f>'[3]18'!C6</f>
        <v>0</v>
      </c>
      <c r="D4" s="16">
        <f>'[3]18'!D6</f>
        <v>0</v>
      </c>
      <c r="E4" s="16">
        <f>'[3]18'!E6</f>
        <v>0</v>
      </c>
      <c r="F4" s="16">
        <f>'[3]18'!F6</f>
        <v>320</v>
      </c>
      <c r="G4" s="16">
        <f>'[3]18'!G6</f>
        <v>440</v>
      </c>
      <c r="H4" s="17">
        <f>SUM(B4:G4)</f>
        <v>1080</v>
      </c>
      <c r="I4" s="15">
        <f>'[3]18'!J6</f>
        <v>320</v>
      </c>
      <c r="J4" s="16">
        <f>'[3]18'!K6</f>
        <v>0</v>
      </c>
      <c r="K4" s="16">
        <f>'[3]18'!L6</f>
        <v>0</v>
      </c>
      <c r="L4" s="16">
        <f>'[3]18'!M6</f>
        <v>0</v>
      </c>
      <c r="M4" s="16">
        <f>'[3]18'!N6</f>
        <v>0</v>
      </c>
      <c r="N4" s="16">
        <f>'[3]18'!O6</f>
        <v>130</v>
      </c>
      <c r="O4" s="17">
        <f>SUM(I4:N4)</f>
        <v>450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130</v>
      </c>
      <c r="W4" s="17">
        <f>SUM(Q4:V4)</f>
        <v>450</v>
      </c>
      <c r="X4" s="8">
        <f t="shared" ref="X4:X67" si="4">AW4</f>
        <v>31.5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1.97</v>
      </c>
      <c r="AD4" s="8">
        <f t="shared" ref="AD4:AD67" si="10">BC4</f>
        <v>33.47</v>
      </c>
      <c r="AE4" s="8">
        <f t="shared" ref="AE4:AE67" si="11">BD4</f>
        <v>31.5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1.97</v>
      </c>
      <c r="AK4" s="8">
        <f t="shared" ref="AK4:AK67" si="17">BJ4</f>
        <v>33.47</v>
      </c>
      <c r="AL4" s="8">
        <f t="shared" si="3"/>
        <v>257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126.06</v>
      </c>
      <c r="AR4" s="8">
        <f t="shared" ref="AR4:AR67" si="18">SUM(AL4:AQ4)</f>
        <v>383.06</v>
      </c>
      <c r="AT4" s="8">
        <v>30.33</v>
      </c>
      <c r="AU4" s="8">
        <v>30.33</v>
      </c>
      <c r="AW4" s="218">
        <v>31.5</v>
      </c>
      <c r="AX4" s="218">
        <v>0</v>
      </c>
      <c r="AY4" s="218">
        <v>0</v>
      </c>
      <c r="AZ4" s="218">
        <v>0</v>
      </c>
      <c r="BA4" s="218">
        <v>0</v>
      </c>
      <c r="BB4" s="218">
        <v>1.97</v>
      </c>
      <c r="BC4" s="8">
        <f t="shared" ref="BC4:BC67" si="19">SUM(AW4:BB4)</f>
        <v>33.47</v>
      </c>
      <c r="BD4" s="218">
        <v>31.5</v>
      </c>
      <c r="BE4" s="218">
        <v>0</v>
      </c>
      <c r="BF4" s="218">
        <v>0</v>
      </c>
      <c r="BG4" s="218">
        <v>0</v>
      </c>
      <c r="BH4" s="218">
        <v>0</v>
      </c>
      <c r="BI4" s="218">
        <v>1.97</v>
      </c>
      <c r="BJ4" s="8">
        <f t="shared" ref="BJ4:BJ67" si="20">SUM(BD4:BI4)</f>
        <v>33.47</v>
      </c>
      <c r="BL4" s="8">
        <f t="shared" ref="BL4:BL67" si="21">AT4</f>
        <v>30.33</v>
      </c>
      <c r="BM4" s="8">
        <f t="shared" ref="BM4:BM67" si="22">AU4</f>
        <v>30.33</v>
      </c>
      <c r="BN4" s="8">
        <f t="shared" ref="BN4:BN67" si="23">BC4</f>
        <v>33.47</v>
      </c>
      <c r="BO4" s="8">
        <f t="shared" ref="BO4:BO67" si="24">BJ4</f>
        <v>33.47</v>
      </c>
      <c r="BP4" s="182">
        <f t="shared" ref="BP4:BP67" si="25">BL4-BN4</f>
        <v>-3.1400000000000006</v>
      </c>
      <c r="BQ4" s="182">
        <f t="shared" ref="BQ4:BQ67" si="26">BM4-BO4</f>
        <v>-3.1400000000000006</v>
      </c>
    </row>
    <row r="5" spans="1:69">
      <c r="A5" s="8" t="s">
        <v>47</v>
      </c>
      <c r="B5" s="15">
        <f>'[3]18'!B7</f>
        <v>320</v>
      </c>
      <c r="C5" s="16">
        <f>'[3]18'!C7</f>
        <v>0</v>
      </c>
      <c r="D5" s="16">
        <f>'[3]18'!D7</f>
        <v>0</v>
      </c>
      <c r="E5" s="16">
        <f>'[3]18'!E7</f>
        <v>0</v>
      </c>
      <c r="F5" s="16">
        <f>'[3]18'!F7</f>
        <v>320</v>
      </c>
      <c r="G5" s="16">
        <f>'[3]18'!G7</f>
        <v>440</v>
      </c>
      <c r="H5" s="17">
        <f t="shared" ref="H5:H68" si="27">SUM(B5:G5)</f>
        <v>1080</v>
      </c>
      <c r="I5" s="15">
        <f>'[3]18'!J7</f>
        <v>320</v>
      </c>
      <c r="J5" s="16">
        <f>'[3]18'!K7</f>
        <v>0</v>
      </c>
      <c r="K5" s="16">
        <f>'[3]18'!L7</f>
        <v>0</v>
      </c>
      <c r="L5" s="16">
        <f>'[3]18'!M7</f>
        <v>0</v>
      </c>
      <c r="M5" s="16">
        <f>'[3]18'!N7</f>
        <v>0</v>
      </c>
      <c r="N5" s="16">
        <f>'[3]18'!O7</f>
        <v>130</v>
      </c>
      <c r="O5" s="17">
        <f t="shared" ref="O5:O68" si="28">SUM(I5:N5)</f>
        <v>450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130</v>
      </c>
      <c r="W5" s="17">
        <f t="shared" ref="W5:W68" si="30">SUM(Q5:V5)</f>
        <v>450</v>
      </c>
      <c r="X5" s="8">
        <f t="shared" si="4"/>
        <v>31.5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1.97</v>
      </c>
      <c r="AD5" s="8">
        <f t="shared" si="10"/>
        <v>33.47</v>
      </c>
      <c r="AE5" s="8">
        <f t="shared" si="11"/>
        <v>31.5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1.97</v>
      </c>
      <c r="AK5" s="8">
        <f t="shared" si="17"/>
        <v>33.47</v>
      </c>
      <c r="AL5" s="8">
        <f t="shared" si="3"/>
        <v>257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126.06</v>
      </c>
      <c r="AR5" s="8">
        <f t="shared" si="18"/>
        <v>383.06</v>
      </c>
      <c r="AT5" s="8">
        <v>30.33</v>
      </c>
      <c r="AU5" s="8">
        <v>30.33</v>
      </c>
      <c r="AW5" s="218">
        <v>31.5</v>
      </c>
      <c r="AX5" s="218">
        <v>0</v>
      </c>
      <c r="AY5" s="218">
        <v>0</v>
      </c>
      <c r="AZ5" s="218">
        <v>0</v>
      </c>
      <c r="BA5" s="218">
        <v>0</v>
      </c>
      <c r="BB5" s="218">
        <v>1.97</v>
      </c>
      <c r="BC5" s="8">
        <f t="shared" si="19"/>
        <v>33.47</v>
      </c>
      <c r="BD5" s="218">
        <v>31.5</v>
      </c>
      <c r="BE5" s="218">
        <v>0</v>
      </c>
      <c r="BF5" s="218">
        <v>0</v>
      </c>
      <c r="BG5" s="218">
        <v>0</v>
      </c>
      <c r="BH5" s="218">
        <v>0</v>
      </c>
      <c r="BI5" s="218">
        <v>1.97</v>
      </c>
      <c r="BJ5" s="8">
        <f t="shared" si="20"/>
        <v>33.47</v>
      </c>
      <c r="BL5" s="8">
        <f t="shared" si="21"/>
        <v>30.33</v>
      </c>
      <c r="BM5" s="8">
        <f t="shared" si="22"/>
        <v>30.33</v>
      </c>
      <c r="BN5" s="8">
        <f t="shared" si="23"/>
        <v>33.47</v>
      </c>
      <c r="BO5" s="8">
        <f t="shared" si="24"/>
        <v>33.47</v>
      </c>
      <c r="BP5" s="182">
        <f t="shared" si="25"/>
        <v>-3.1400000000000006</v>
      </c>
      <c r="BQ5" s="182">
        <f t="shared" si="26"/>
        <v>-3.1400000000000006</v>
      </c>
    </row>
    <row r="6" spans="1:69">
      <c r="A6" s="8" t="s">
        <v>48</v>
      </c>
      <c r="B6" s="15">
        <f>'[3]18'!B8</f>
        <v>320</v>
      </c>
      <c r="C6" s="16">
        <f>'[3]18'!C8</f>
        <v>0</v>
      </c>
      <c r="D6" s="16">
        <f>'[3]18'!D8</f>
        <v>0</v>
      </c>
      <c r="E6" s="16">
        <f>'[3]18'!E8</f>
        <v>0</v>
      </c>
      <c r="F6" s="16">
        <f>'[3]18'!F8</f>
        <v>320</v>
      </c>
      <c r="G6" s="16">
        <f>'[3]18'!G8</f>
        <v>440</v>
      </c>
      <c r="H6" s="17">
        <f t="shared" si="27"/>
        <v>1080</v>
      </c>
      <c r="I6" s="15">
        <f>'[3]18'!J8</f>
        <v>320</v>
      </c>
      <c r="J6" s="16">
        <f>'[3]18'!K8</f>
        <v>0</v>
      </c>
      <c r="K6" s="16">
        <f>'[3]18'!L8</f>
        <v>0</v>
      </c>
      <c r="L6" s="16">
        <f>'[3]18'!M8</f>
        <v>0</v>
      </c>
      <c r="M6" s="16">
        <f>'[3]18'!N8</f>
        <v>0</v>
      </c>
      <c r="N6" s="16">
        <f>'[3]18'!O8</f>
        <v>130</v>
      </c>
      <c r="O6" s="17">
        <f t="shared" si="28"/>
        <v>450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130</v>
      </c>
      <c r="W6" s="17">
        <f t="shared" si="30"/>
        <v>450</v>
      </c>
      <c r="X6" s="8">
        <f t="shared" si="4"/>
        <v>31.5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1.97</v>
      </c>
      <c r="AD6" s="8">
        <f t="shared" si="10"/>
        <v>33.47</v>
      </c>
      <c r="AE6" s="8">
        <f t="shared" si="11"/>
        <v>31.5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1.97</v>
      </c>
      <c r="AK6" s="8">
        <f t="shared" si="17"/>
        <v>33.47</v>
      </c>
      <c r="AL6" s="8">
        <f t="shared" si="3"/>
        <v>257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126.06</v>
      </c>
      <c r="AR6" s="8">
        <f t="shared" si="18"/>
        <v>383.06</v>
      </c>
      <c r="AT6" s="8">
        <v>30.33</v>
      </c>
      <c r="AU6" s="8">
        <v>30.33</v>
      </c>
      <c r="AW6" s="218">
        <v>31.5</v>
      </c>
      <c r="AX6" s="218">
        <v>0</v>
      </c>
      <c r="AY6" s="218">
        <v>0</v>
      </c>
      <c r="AZ6" s="218">
        <v>0</v>
      </c>
      <c r="BA6" s="218">
        <v>0</v>
      </c>
      <c r="BB6" s="218">
        <v>1.97</v>
      </c>
      <c r="BC6" s="8">
        <f t="shared" si="19"/>
        <v>33.47</v>
      </c>
      <c r="BD6" s="218">
        <v>31.5</v>
      </c>
      <c r="BE6" s="218">
        <v>0</v>
      </c>
      <c r="BF6" s="218">
        <v>0</v>
      </c>
      <c r="BG6" s="218">
        <v>0</v>
      </c>
      <c r="BH6" s="218">
        <v>0</v>
      </c>
      <c r="BI6" s="218">
        <v>1.97</v>
      </c>
      <c r="BJ6" s="8">
        <f t="shared" si="20"/>
        <v>33.47</v>
      </c>
      <c r="BL6" s="8">
        <f t="shared" si="21"/>
        <v>30.33</v>
      </c>
      <c r="BM6" s="8">
        <f t="shared" si="22"/>
        <v>30.33</v>
      </c>
      <c r="BN6" s="8">
        <f t="shared" si="23"/>
        <v>33.47</v>
      </c>
      <c r="BO6" s="8">
        <f t="shared" si="24"/>
        <v>33.47</v>
      </c>
      <c r="BP6" s="182">
        <f t="shared" si="25"/>
        <v>-3.1400000000000006</v>
      </c>
      <c r="BQ6" s="182">
        <f t="shared" si="26"/>
        <v>-3.1400000000000006</v>
      </c>
    </row>
    <row r="7" spans="1:69">
      <c r="A7" s="8" t="s">
        <v>49</v>
      </c>
      <c r="B7" s="15">
        <f>'[3]18'!B9</f>
        <v>320</v>
      </c>
      <c r="C7" s="16">
        <f>'[3]18'!C9</f>
        <v>0</v>
      </c>
      <c r="D7" s="16">
        <f>'[3]18'!D9</f>
        <v>0</v>
      </c>
      <c r="E7" s="16">
        <f>'[3]18'!E9</f>
        <v>0</v>
      </c>
      <c r="F7" s="16">
        <f>'[3]18'!F9</f>
        <v>320</v>
      </c>
      <c r="G7" s="16">
        <f>'[3]18'!G9</f>
        <v>440</v>
      </c>
      <c r="H7" s="17">
        <f t="shared" si="27"/>
        <v>1080</v>
      </c>
      <c r="I7" s="15">
        <f>'[3]18'!J9</f>
        <v>320</v>
      </c>
      <c r="J7" s="16">
        <f>'[3]18'!K9</f>
        <v>0</v>
      </c>
      <c r="K7" s="16">
        <f>'[3]18'!L9</f>
        <v>0</v>
      </c>
      <c r="L7" s="16">
        <f>'[3]18'!M9</f>
        <v>0</v>
      </c>
      <c r="M7" s="16">
        <f>'[3]18'!N9</f>
        <v>0</v>
      </c>
      <c r="N7" s="16">
        <f>'[3]18'!O9</f>
        <v>0</v>
      </c>
      <c r="O7" s="17">
        <f t="shared" si="28"/>
        <v>320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320</v>
      </c>
      <c r="X7" s="8">
        <f t="shared" si="4"/>
        <v>31.5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31.5</v>
      </c>
      <c r="AE7" s="8">
        <f t="shared" si="11"/>
        <v>31.5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31.5</v>
      </c>
      <c r="AL7" s="8">
        <f t="shared" si="3"/>
        <v>257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257</v>
      </c>
      <c r="AT7" s="8">
        <v>30.33</v>
      </c>
      <c r="AU7" s="8">
        <v>30.33</v>
      </c>
      <c r="AW7" s="218">
        <v>31.5</v>
      </c>
      <c r="AX7" s="218">
        <v>0</v>
      </c>
      <c r="AY7" s="218">
        <v>0</v>
      </c>
      <c r="AZ7" s="218">
        <v>0</v>
      </c>
      <c r="BA7" s="218">
        <v>0</v>
      </c>
      <c r="BB7" s="218">
        <v>0</v>
      </c>
      <c r="BC7" s="8">
        <f t="shared" si="19"/>
        <v>31.5</v>
      </c>
      <c r="BD7" s="218">
        <v>31.5</v>
      </c>
      <c r="BE7" s="218">
        <v>0</v>
      </c>
      <c r="BF7" s="218">
        <v>0</v>
      </c>
      <c r="BG7" s="218">
        <v>0</v>
      </c>
      <c r="BH7" s="218">
        <v>0</v>
      </c>
      <c r="BI7" s="218">
        <v>0</v>
      </c>
      <c r="BJ7" s="8">
        <f t="shared" si="20"/>
        <v>31.5</v>
      </c>
      <c r="BL7" s="8">
        <f t="shared" si="21"/>
        <v>30.33</v>
      </c>
      <c r="BM7" s="8">
        <f t="shared" si="22"/>
        <v>30.33</v>
      </c>
      <c r="BN7" s="8">
        <f t="shared" si="23"/>
        <v>31.5</v>
      </c>
      <c r="BO7" s="8">
        <f t="shared" si="24"/>
        <v>31.5</v>
      </c>
      <c r="BP7" s="182">
        <f t="shared" si="25"/>
        <v>-1.1700000000000017</v>
      </c>
      <c r="BQ7" s="182">
        <f t="shared" si="26"/>
        <v>-1.1700000000000017</v>
      </c>
    </row>
    <row r="8" spans="1:69">
      <c r="A8" s="8" t="s">
        <v>50</v>
      </c>
      <c r="B8" s="15">
        <f>'[3]18'!B10</f>
        <v>320</v>
      </c>
      <c r="C8" s="16">
        <f>'[3]18'!C10</f>
        <v>0</v>
      </c>
      <c r="D8" s="16">
        <f>'[3]18'!D10</f>
        <v>0</v>
      </c>
      <c r="E8" s="16">
        <f>'[3]18'!E10</f>
        <v>0</v>
      </c>
      <c r="F8" s="16">
        <f>'[3]18'!F10</f>
        <v>320</v>
      </c>
      <c r="G8" s="16">
        <f>'[3]18'!G10</f>
        <v>440</v>
      </c>
      <c r="H8" s="17">
        <f t="shared" si="27"/>
        <v>1080</v>
      </c>
      <c r="I8" s="15">
        <f>'[3]18'!J10</f>
        <v>320</v>
      </c>
      <c r="J8" s="16">
        <f>'[3]18'!K10</f>
        <v>0</v>
      </c>
      <c r="K8" s="16">
        <f>'[3]18'!L10</f>
        <v>0</v>
      </c>
      <c r="L8" s="16">
        <f>'[3]18'!M10</f>
        <v>0</v>
      </c>
      <c r="M8" s="16">
        <f>'[3]18'!N10</f>
        <v>0</v>
      </c>
      <c r="N8" s="16">
        <f>'[3]18'!O10</f>
        <v>0</v>
      </c>
      <c r="O8" s="17">
        <f t="shared" si="28"/>
        <v>320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320</v>
      </c>
      <c r="X8" s="8">
        <f t="shared" si="4"/>
        <v>31.5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31.5</v>
      </c>
      <c r="AE8" s="8">
        <f t="shared" si="11"/>
        <v>31.5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31.5</v>
      </c>
      <c r="AL8" s="8">
        <f t="shared" si="3"/>
        <v>257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257</v>
      </c>
      <c r="AT8" s="8">
        <v>30.33</v>
      </c>
      <c r="AU8" s="8">
        <v>30.33</v>
      </c>
      <c r="AW8" s="218">
        <v>31.5</v>
      </c>
      <c r="AX8" s="218">
        <v>0</v>
      </c>
      <c r="AY8" s="218">
        <v>0</v>
      </c>
      <c r="AZ8" s="218">
        <v>0</v>
      </c>
      <c r="BA8" s="218">
        <v>0</v>
      </c>
      <c r="BB8" s="218">
        <v>0</v>
      </c>
      <c r="BC8" s="8">
        <f t="shared" si="19"/>
        <v>31.5</v>
      </c>
      <c r="BD8" s="218">
        <v>31.5</v>
      </c>
      <c r="BE8" s="218">
        <v>0</v>
      </c>
      <c r="BF8" s="218">
        <v>0</v>
      </c>
      <c r="BG8" s="218">
        <v>0</v>
      </c>
      <c r="BH8" s="218">
        <v>0</v>
      </c>
      <c r="BI8" s="218">
        <v>0</v>
      </c>
      <c r="BJ8" s="8">
        <f t="shared" si="20"/>
        <v>31.5</v>
      </c>
      <c r="BL8" s="8">
        <f t="shared" si="21"/>
        <v>30.33</v>
      </c>
      <c r="BM8" s="8">
        <f t="shared" si="22"/>
        <v>30.33</v>
      </c>
      <c r="BN8" s="8">
        <f t="shared" si="23"/>
        <v>31.5</v>
      </c>
      <c r="BO8" s="8">
        <f t="shared" si="24"/>
        <v>31.5</v>
      </c>
      <c r="BP8" s="182">
        <f t="shared" si="25"/>
        <v>-1.1700000000000017</v>
      </c>
      <c r="BQ8" s="182">
        <f t="shared" si="26"/>
        <v>-1.1700000000000017</v>
      </c>
    </row>
    <row r="9" spans="1:69">
      <c r="A9" s="8" t="s">
        <v>51</v>
      </c>
      <c r="B9" s="15">
        <f>'[3]18'!B11</f>
        <v>320</v>
      </c>
      <c r="C9" s="16">
        <f>'[3]18'!C11</f>
        <v>0</v>
      </c>
      <c r="D9" s="16">
        <f>'[3]18'!D11</f>
        <v>0</v>
      </c>
      <c r="E9" s="16">
        <f>'[3]18'!E11</f>
        <v>0</v>
      </c>
      <c r="F9" s="16">
        <f>'[3]18'!F11</f>
        <v>320</v>
      </c>
      <c r="G9" s="16">
        <f>'[3]18'!G11</f>
        <v>440</v>
      </c>
      <c r="H9" s="17">
        <f t="shared" si="27"/>
        <v>1080</v>
      </c>
      <c r="I9" s="15">
        <f>'[3]18'!J11</f>
        <v>320</v>
      </c>
      <c r="J9" s="16">
        <f>'[3]18'!K11</f>
        <v>0</v>
      </c>
      <c r="K9" s="16">
        <f>'[3]18'!L11</f>
        <v>0</v>
      </c>
      <c r="L9" s="16">
        <f>'[3]18'!M11</f>
        <v>0</v>
      </c>
      <c r="M9" s="16">
        <f>'[3]18'!N11</f>
        <v>0</v>
      </c>
      <c r="N9" s="16">
        <f>'[3]18'!O11</f>
        <v>0</v>
      </c>
      <c r="O9" s="17">
        <f t="shared" si="28"/>
        <v>320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320</v>
      </c>
      <c r="X9" s="8">
        <f t="shared" si="4"/>
        <v>31.5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31.5</v>
      </c>
      <c r="AE9" s="8">
        <f t="shared" si="11"/>
        <v>31.5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31.5</v>
      </c>
      <c r="AL9" s="8">
        <f t="shared" si="3"/>
        <v>257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257</v>
      </c>
      <c r="AT9" s="8">
        <v>30.33</v>
      </c>
      <c r="AU9" s="8">
        <v>30.33</v>
      </c>
      <c r="AW9" s="218">
        <v>31.5</v>
      </c>
      <c r="AX9" s="218">
        <v>0</v>
      </c>
      <c r="AY9" s="218">
        <v>0</v>
      </c>
      <c r="AZ9" s="218">
        <v>0</v>
      </c>
      <c r="BA9" s="218">
        <v>0</v>
      </c>
      <c r="BB9" s="218">
        <v>0</v>
      </c>
      <c r="BC9" s="8">
        <f t="shared" si="19"/>
        <v>31.5</v>
      </c>
      <c r="BD9" s="218">
        <v>31.5</v>
      </c>
      <c r="BE9" s="218">
        <v>0</v>
      </c>
      <c r="BF9" s="218">
        <v>0</v>
      </c>
      <c r="BG9" s="218">
        <v>0</v>
      </c>
      <c r="BH9" s="218">
        <v>0</v>
      </c>
      <c r="BI9" s="218">
        <v>0</v>
      </c>
      <c r="BJ9" s="8">
        <f t="shared" si="20"/>
        <v>31.5</v>
      </c>
      <c r="BL9" s="8">
        <f t="shared" si="21"/>
        <v>30.33</v>
      </c>
      <c r="BM9" s="8">
        <f t="shared" si="22"/>
        <v>30.33</v>
      </c>
      <c r="BN9" s="8">
        <f t="shared" si="23"/>
        <v>31.5</v>
      </c>
      <c r="BO9" s="8">
        <f t="shared" si="24"/>
        <v>31.5</v>
      </c>
      <c r="BP9" s="182">
        <f t="shared" si="25"/>
        <v>-1.1700000000000017</v>
      </c>
      <c r="BQ9" s="182">
        <f t="shared" si="26"/>
        <v>-1.1700000000000017</v>
      </c>
    </row>
    <row r="10" spans="1:69">
      <c r="A10" s="8" t="s">
        <v>52</v>
      </c>
      <c r="B10" s="15">
        <f>'[3]18'!B12</f>
        <v>320</v>
      </c>
      <c r="C10" s="16">
        <f>'[3]18'!C12</f>
        <v>0</v>
      </c>
      <c r="D10" s="16">
        <f>'[3]18'!D12</f>
        <v>0</v>
      </c>
      <c r="E10" s="16">
        <f>'[3]18'!E12</f>
        <v>0</v>
      </c>
      <c r="F10" s="16">
        <f>'[3]18'!F12</f>
        <v>320</v>
      </c>
      <c r="G10" s="16">
        <f>'[3]18'!G12</f>
        <v>440</v>
      </c>
      <c r="H10" s="17">
        <f t="shared" si="27"/>
        <v>1080</v>
      </c>
      <c r="I10" s="15">
        <f>'[3]18'!J12</f>
        <v>320</v>
      </c>
      <c r="J10" s="16">
        <f>'[3]18'!K12</f>
        <v>0</v>
      </c>
      <c r="K10" s="16">
        <f>'[3]18'!L12</f>
        <v>0</v>
      </c>
      <c r="L10" s="16">
        <f>'[3]18'!M12</f>
        <v>0</v>
      </c>
      <c r="M10" s="16">
        <f>'[3]18'!N12</f>
        <v>0</v>
      </c>
      <c r="N10" s="16">
        <f>'[3]18'!O12</f>
        <v>0</v>
      </c>
      <c r="O10" s="17">
        <f t="shared" si="28"/>
        <v>320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320</v>
      </c>
      <c r="X10" s="8">
        <f t="shared" si="4"/>
        <v>31.5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31.5</v>
      </c>
      <c r="AE10" s="8">
        <f t="shared" si="11"/>
        <v>31.5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31.5</v>
      </c>
      <c r="AL10" s="8">
        <f t="shared" si="3"/>
        <v>257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257</v>
      </c>
      <c r="AT10" s="8">
        <v>30.33</v>
      </c>
      <c r="AU10" s="8">
        <v>30.33</v>
      </c>
      <c r="AW10" s="218">
        <v>31.5</v>
      </c>
      <c r="AX10" s="218">
        <v>0</v>
      </c>
      <c r="AY10" s="218">
        <v>0</v>
      </c>
      <c r="AZ10" s="218">
        <v>0</v>
      </c>
      <c r="BA10" s="218">
        <v>0</v>
      </c>
      <c r="BB10" s="218">
        <v>0</v>
      </c>
      <c r="BC10" s="8">
        <f t="shared" si="19"/>
        <v>31.5</v>
      </c>
      <c r="BD10" s="218">
        <v>31.5</v>
      </c>
      <c r="BE10" s="218">
        <v>0</v>
      </c>
      <c r="BF10" s="218">
        <v>0</v>
      </c>
      <c r="BG10" s="218">
        <v>0</v>
      </c>
      <c r="BH10" s="218">
        <v>0</v>
      </c>
      <c r="BI10" s="218">
        <v>0</v>
      </c>
      <c r="BJ10" s="8">
        <f t="shared" si="20"/>
        <v>31.5</v>
      </c>
      <c r="BL10" s="8">
        <f t="shared" si="21"/>
        <v>30.33</v>
      </c>
      <c r="BM10" s="8">
        <f t="shared" si="22"/>
        <v>30.33</v>
      </c>
      <c r="BN10" s="8">
        <f t="shared" si="23"/>
        <v>31.5</v>
      </c>
      <c r="BO10" s="8">
        <f t="shared" si="24"/>
        <v>31.5</v>
      </c>
      <c r="BP10" s="182">
        <f t="shared" si="25"/>
        <v>-1.1700000000000017</v>
      </c>
      <c r="BQ10" s="182">
        <f t="shared" si="26"/>
        <v>-1.1700000000000017</v>
      </c>
    </row>
    <row r="11" spans="1:69">
      <c r="A11" s="8" t="s">
        <v>53</v>
      </c>
      <c r="B11" s="15">
        <f>'[3]18'!B13</f>
        <v>320</v>
      </c>
      <c r="C11" s="16">
        <f>'[3]18'!C13</f>
        <v>0</v>
      </c>
      <c r="D11" s="16">
        <f>'[3]18'!D13</f>
        <v>0</v>
      </c>
      <c r="E11" s="16">
        <f>'[3]18'!E13</f>
        <v>0</v>
      </c>
      <c r="F11" s="16">
        <f>'[3]18'!F13</f>
        <v>320</v>
      </c>
      <c r="G11" s="16">
        <f>'[3]18'!G13</f>
        <v>440</v>
      </c>
      <c r="H11" s="17">
        <f t="shared" si="27"/>
        <v>1080</v>
      </c>
      <c r="I11" s="15">
        <f>'[3]18'!J13</f>
        <v>320</v>
      </c>
      <c r="J11" s="16">
        <f>'[3]18'!K13</f>
        <v>0</v>
      </c>
      <c r="K11" s="16">
        <f>'[3]18'!L13</f>
        <v>0</v>
      </c>
      <c r="L11" s="16">
        <f>'[3]18'!M13</f>
        <v>0</v>
      </c>
      <c r="M11" s="16">
        <f>'[3]18'!N13</f>
        <v>0</v>
      </c>
      <c r="N11" s="16">
        <f>'[3]18'!O13</f>
        <v>0</v>
      </c>
      <c r="O11" s="17">
        <f t="shared" si="28"/>
        <v>320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320</v>
      </c>
      <c r="X11" s="8">
        <f t="shared" si="4"/>
        <v>31.5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31.5</v>
      </c>
      <c r="AE11" s="8">
        <f t="shared" si="11"/>
        <v>31.5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31.5</v>
      </c>
      <c r="AL11" s="8">
        <f t="shared" si="3"/>
        <v>257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257</v>
      </c>
      <c r="AT11" s="8">
        <v>30.33</v>
      </c>
      <c r="AU11" s="8">
        <v>30.33</v>
      </c>
      <c r="AW11" s="218">
        <v>31.5</v>
      </c>
      <c r="AX11" s="218">
        <v>0</v>
      </c>
      <c r="AY11" s="218">
        <v>0</v>
      </c>
      <c r="AZ11" s="218">
        <v>0</v>
      </c>
      <c r="BA11" s="218">
        <v>0</v>
      </c>
      <c r="BB11" s="218">
        <v>0</v>
      </c>
      <c r="BC11" s="8">
        <f t="shared" si="19"/>
        <v>31.5</v>
      </c>
      <c r="BD11" s="218">
        <v>31.5</v>
      </c>
      <c r="BE11" s="218">
        <v>0</v>
      </c>
      <c r="BF11" s="218">
        <v>0</v>
      </c>
      <c r="BG11" s="218">
        <v>0</v>
      </c>
      <c r="BH11" s="218">
        <v>0</v>
      </c>
      <c r="BI11" s="218">
        <v>0</v>
      </c>
      <c r="BJ11" s="8">
        <f t="shared" si="20"/>
        <v>31.5</v>
      </c>
      <c r="BL11" s="8">
        <f t="shared" si="21"/>
        <v>30.33</v>
      </c>
      <c r="BM11" s="8">
        <f t="shared" si="22"/>
        <v>30.33</v>
      </c>
      <c r="BN11" s="8">
        <f t="shared" si="23"/>
        <v>31.5</v>
      </c>
      <c r="BO11" s="8">
        <f t="shared" si="24"/>
        <v>31.5</v>
      </c>
      <c r="BP11" s="182">
        <f t="shared" si="25"/>
        <v>-1.1700000000000017</v>
      </c>
      <c r="BQ11" s="182">
        <f t="shared" si="26"/>
        <v>-1.1700000000000017</v>
      </c>
    </row>
    <row r="12" spans="1:69">
      <c r="A12" s="8" t="s">
        <v>54</v>
      </c>
      <c r="B12" s="15">
        <f>'[3]18'!B14</f>
        <v>320</v>
      </c>
      <c r="C12" s="16">
        <f>'[3]18'!C14</f>
        <v>0</v>
      </c>
      <c r="D12" s="16">
        <f>'[3]18'!D14</f>
        <v>0</v>
      </c>
      <c r="E12" s="16">
        <f>'[3]18'!E14</f>
        <v>0</v>
      </c>
      <c r="F12" s="16">
        <f>'[3]18'!F14</f>
        <v>320</v>
      </c>
      <c r="G12" s="16">
        <f>'[3]18'!G14</f>
        <v>440</v>
      </c>
      <c r="H12" s="17">
        <f t="shared" si="27"/>
        <v>1080</v>
      </c>
      <c r="I12" s="15">
        <f>'[3]18'!J14</f>
        <v>320</v>
      </c>
      <c r="J12" s="16">
        <f>'[3]18'!K14</f>
        <v>0</v>
      </c>
      <c r="K12" s="16">
        <f>'[3]18'!L14</f>
        <v>0</v>
      </c>
      <c r="L12" s="16">
        <f>'[3]18'!M14</f>
        <v>0</v>
      </c>
      <c r="M12" s="16">
        <f>'[3]18'!N14</f>
        <v>0</v>
      </c>
      <c r="N12" s="16">
        <f>'[3]18'!O14</f>
        <v>0</v>
      </c>
      <c r="O12" s="17">
        <f t="shared" si="28"/>
        <v>320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320</v>
      </c>
      <c r="X12" s="8">
        <f t="shared" si="4"/>
        <v>31.5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31.5</v>
      </c>
      <c r="AE12" s="8">
        <f t="shared" si="11"/>
        <v>31.5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31.5</v>
      </c>
      <c r="AL12" s="8">
        <f t="shared" si="3"/>
        <v>257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257</v>
      </c>
      <c r="AT12" s="8">
        <v>30.33</v>
      </c>
      <c r="AU12" s="8">
        <v>30.33</v>
      </c>
      <c r="AW12" s="218">
        <v>31.5</v>
      </c>
      <c r="AX12" s="218">
        <v>0</v>
      </c>
      <c r="AY12" s="218">
        <v>0</v>
      </c>
      <c r="AZ12" s="218">
        <v>0</v>
      </c>
      <c r="BA12" s="218">
        <v>0</v>
      </c>
      <c r="BB12" s="218">
        <v>0</v>
      </c>
      <c r="BC12" s="8">
        <f t="shared" si="19"/>
        <v>31.5</v>
      </c>
      <c r="BD12" s="218">
        <v>31.5</v>
      </c>
      <c r="BE12" s="218">
        <v>0</v>
      </c>
      <c r="BF12" s="218">
        <v>0</v>
      </c>
      <c r="BG12" s="218">
        <v>0</v>
      </c>
      <c r="BH12" s="218">
        <v>0</v>
      </c>
      <c r="BI12" s="218">
        <v>0</v>
      </c>
      <c r="BJ12" s="8">
        <f t="shared" si="20"/>
        <v>31.5</v>
      </c>
      <c r="BL12" s="8">
        <f t="shared" si="21"/>
        <v>30.33</v>
      </c>
      <c r="BM12" s="8">
        <f t="shared" si="22"/>
        <v>30.33</v>
      </c>
      <c r="BN12" s="8">
        <f t="shared" si="23"/>
        <v>31.5</v>
      </c>
      <c r="BO12" s="8">
        <f t="shared" si="24"/>
        <v>31.5</v>
      </c>
      <c r="BP12" s="182">
        <f t="shared" si="25"/>
        <v>-1.1700000000000017</v>
      </c>
      <c r="BQ12" s="182">
        <f t="shared" si="26"/>
        <v>-1.1700000000000017</v>
      </c>
    </row>
    <row r="13" spans="1:69">
      <c r="A13" s="8" t="s">
        <v>55</v>
      </c>
      <c r="B13" s="15">
        <f>'[3]18'!B15</f>
        <v>320</v>
      </c>
      <c r="C13" s="16">
        <f>'[3]18'!C15</f>
        <v>0</v>
      </c>
      <c r="D13" s="16">
        <f>'[3]18'!D15</f>
        <v>0</v>
      </c>
      <c r="E13" s="16">
        <f>'[3]18'!E15</f>
        <v>0</v>
      </c>
      <c r="F13" s="16">
        <f>'[3]18'!F15</f>
        <v>320</v>
      </c>
      <c r="G13" s="16">
        <f>'[3]18'!G15</f>
        <v>440</v>
      </c>
      <c r="H13" s="17">
        <f t="shared" si="27"/>
        <v>1080</v>
      </c>
      <c r="I13" s="15">
        <f>'[3]18'!J15</f>
        <v>309.27</v>
      </c>
      <c r="J13" s="16">
        <f>'[3]18'!K15</f>
        <v>0</v>
      </c>
      <c r="K13" s="16">
        <f>'[3]18'!L15</f>
        <v>0</v>
      </c>
      <c r="L13" s="16">
        <f>'[3]18'!M15</f>
        <v>0</v>
      </c>
      <c r="M13" s="16">
        <f>'[3]18'!N15</f>
        <v>0</v>
      </c>
      <c r="N13" s="16">
        <f>'[3]18'!O15</f>
        <v>0</v>
      </c>
      <c r="O13" s="17">
        <f t="shared" si="28"/>
        <v>309.27</v>
      </c>
      <c r="P13" s="18">
        <f>frq!C13</f>
        <v>1</v>
      </c>
      <c r="Q13" s="15">
        <f t="shared" si="29"/>
        <v>309.27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309.27</v>
      </c>
      <c r="X13" s="8">
        <f t="shared" si="4"/>
        <v>31.5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31.5</v>
      </c>
      <c r="AE13" s="8">
        <f t="shared" si="11"/>
        <v>31.5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31.5</v>
      </c>
      <c r="AL13" s="8">
        <f t="shared" si="3"/>
        <v>246.26999999999998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246.26999999999998</v>
      </c>
      <c r="AT13" s="8">
        <v>30.33</v>
      </c>
      <c r="AU13" s="8">
        <v>30.33</v>
      </c>
      <c r="AW13" s="218">
        <v>31.5</v>
      </c>
      <c r="AX13" s="218">
        <v>0</v>
      </c>
      <c r="AY13" s="218">
        <v>0</v>
      </c>
      <c r="AZ13" s="218">
        <v>0</v>
      </c>
      <c r="BA13" s="218">
        <v>0</v>
      </c>
      <c r="BB13" s="218">
        <v>0</v>
      </c>
      <c r="BC13" s="8">
        <f t="shared" si="19"/>
        <v>31.5</v>
      </c>
      <c r="BD13" s="218">
        <v>31.5</v>
      </c>
      <c r="BE13" s="218">
        <v>0</v>
      </c>
      <c r="BF13" s="218">
        <v>0</v>
      </c>
      <c r="BG13" s="218">
        <v>0</v>
      </c>
      <c r="BH13" s="218">
        <v>0</v>
      </c>
      <c r="BI13" s="218">
        <v>0</v>
      </c>
      <c r="BJ13" s="8">
        <f t="shared" si="20"/>
        <v>31.5</v>
      </c>
      <c r="BL13" s="8">
        <f t="shared" si="21"/>
        <v>30.33</v>
      </c>
      <c r="BM13" s="8">
        <f t="shared" si="22"/>
        <v>30.33</v>
      </c>
      <c r="BN13" s="8">
        <f t="shared" si="23"/>
        <v>31.5</v>
      </c>
      <c r="BO13" s="8">
        <f t="shared" si="24"/>
        <v>31.5</v>
      </c>
      <c r="BP13" s="182">
        <f t="shared" si="25"/>
        <v>-1.1700000000000017</v>
      </c>
      <c r="BQ13" s="182">
        <f t="shared" si="26"/>
        <v>-1.1700000000000017</v>
      </c>
    </row>
    <row r="14" spans="1:69">
      <c r="A14" s="8" t="s">
        <v>56</v>
      </c>
      <c r="B14" s="15">
        <f>'[3]18'!B16</f>
        <v>320</v>
      </c>
      <c r="C14" s="16">
        <f>'[3]18'!C16</f>
        <v>0</v>
      </c>
      <c r="D14" s="16">
        <f>'[3]18'!D16</f>
        <v>0</v>
      </c>
      <c r="E14" s="16">
        <f>'[3]18'!E16</f>
        <v>0</v>
      </c>
      <c r="F14" s="16">
        <f>'[3]18'!F16</f>
        <v>320</v>
      </c>
      <c r="G14" s="16">
        <f>'[3]18'!G16</f>
        <v>440</v>
      </c>
      <c r="H14" s="17">
        <f t="shared" si="27"/>
        <v>1080</v>
      </c>
      <c r="I14" s="15">
        <f>'[3]18'!J16</f>
        <v>309.27</v>
      </c>
      <c r="J14" s="16">
        <f>'[3]18'!K16</f>
        <v>0</v>
      </c>
      <c r="K14" s="16">
        <f>'[3]18'!L16</f>
        <v>0</v>
      </c>
      <c r="L14" s="16">
        <f>'[3]18'!M16</f>
        <v>0</v>
      </c>
      <c r="M14" s="16">
        <f>'[3]18'!N16</f>
        <v>0</v>
      </c>
      <c r="N14" s="16">
        <f>'[3]18'!O16</f>
        <v>0</v>
      </c>
      <c r="O14" s="17">
        <f t="shared" si="28"/>
        <v>309.27</v>
      </c>
      <c r="P14" s="18">
        <f>frq!C14</f>
        <v>1</v>
      </c>
      <c r="Q14" s="15">
        <f t="shared" si="29"/>
        <v>309.27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309.27</v>
      </c>
      <c r="X14" s="8">
        <f t="shared" si="4"/>
        <v>31.5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31.5</v>
      </c>
      <c r="AE14" s="8">
        <f t="shared" si="11"/>
        <v>31.5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31.5</v>
      </c>
      <c r="AL14" s="8">
        <f t="shared" si="3"/>
        <v>246.26999999999998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246.26999999999998</v>
      </c>
      <c r="AT14" s="8">
        <v>30.33</v>
      </c>
      <c r="AU14" s="8">
        <v>30.33</v>
      </c>
      <c r="AW14" s="218">
        <v>31.5</v>
      </c>
      <c r="AX14" s="218">
        <v>0</v>
      </c>
      <c r="AY14" s="218">
        <v>0</v>
      </c>
      <c r="AZ14" s="218">
        <v>0</v>
      </c>
      <c r="BA14" s="218">
        <v>0</v>
      </c>
      <c r="BB14" s="218">
        <v>0</v>
      </c>
      <c r="BC14" s="8">
        <f t="shared" si="19"/>
        <v>31.5</v>
      </c>
      <c r="BD14" s="218">
        <v>31.5</v>
      </c>
      <c r="BE14" s="218">
        <v>0</v>
      </c>
      <c r="BF14" s="218">
        <v>0</v>
      </c>
      <c r="BG14" s="218">
        <v>0</v>
      </c>
      <c r="BH14" s="218">
        <v>0</v>
      </c>
      <c r="BI14" s="218">
        <v>0</v>
      </c>
      <c r="BJ14" s="8">
        <f t="shared" si="20"/>
        <v>31.5</v>
      </c>
      <c r="BL14" s="8">
        <f t="shared" si="21"/>
        <v>30.33</v>
      </c>
      <c r="BM14" s="8">
        <f t="shared" si="22"/>
        <v>30.33</v>
      </c>
      <c r="BN14" s="8">
        <f t="shared" si="23"/>
        <v>31.5</v>
      </c>
      <c r="BO14" s="8">
        <f t="shared" si="24"/>
        <v>31.5</v>
      </c>
      <c r="BP14" s="182">
        <f t="shared" si="25"/>
        <v>-1.1700000000000017</v>
      </c>
      <c r="BQ14" s="182">
        <f t="shared" si="26"/>
        <v>-1.1700000000000017</v>
      </c>
    </row>
    <row r="15" spans="1:69">
      <c r="A15" s="8" t="s">
        <v>57</v>
      </c>
      <c r="B15" s="15">
        <f>'[3]18'!B17</f>
        <v>320</v>
      </c>
      <c r="C15" s="16">
        <f>'[3]18'!C17</f>
        <v>0</v>
      </c>
      <c r="D15" s="16">
        <f>'[3]18'!D17</f>
        <v>0</v>
      </c>
      <c r="E15" s="16">
        <f>'[3]18'!E17</f>
        <v>0</v>
      </c>
      <c r="F15" s="16">
        <f>'[3]18'!F17</f>
        <v>320</v>
      </c>
      <c r="G15" s="16">
        <f>'[3]18'!G17</f>
        <v>440</v>
      </c>
      <c r="H15" s="17">
        <f t="shared" si="27"/>
        <v>1080</v>
      </c>
      <c r="I15" s="15">
        <f>'[3]18'!J17</f>
        <v>309.27</v>
      </c>
      <c r="J15" s="16">
        <f>'[3]18'!K17</f>
        <v>0</v>
      </c>
      <c r="K15" s="16">
        <f>'[3]18'!L17</f>
        <v>0</v>
      </c>
      <c r="L15" s="16">
        <f>'[3]18'!M17</f>
        <v>0</v>
      </c>
      <c r="M15" s="16">
        <f>'[3]18'!N17</f>
        <v>0</v>
      </c>
      <c r="N15" s="16">
        <f>'[3]18'!O17</f>
        <v>0</v>
      </c>
      <c r="O15" s="17">
        <f t="shared" si="28"/>
        <v>309.27</v>
      </c>
      <c r="P15" s="18">
        <f>frq!C15</f>
        <v>1</v>
      </c>
      <c r="Q15" s="15">
        <f t="shared" si="29"/>
        <v>309.27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309.27</v>
      </c>
      <c r="X15" s="8">
        <f t="shared" si="4"/>
        <v>31.5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31.5</v>
      </c>
      <c r="AE15" s="8">
        <f t="shared" si="11"/>
        <v>31.5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31.5</v>
      </c>
      <c r="AL15" s="8">
        <f t="shared" si="3"/>
        <v>246.26999999999998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246.26999999999998</v>
      </c>
      <c r="AT15" s="8">
        <v>30.33</v>
      </c>
      <c r="AU15" s="8">
        <v>30.33</v>
      </c>
      <c r="AW15" s="218">
        <v>31.5</v>
      </c>
      <c r="AX15" s="218">
        <v>0</v>
      </c>
      <c r="AY15" s="218">
        <v>0</v>
      </c>
      <c r="AZ15" s="218">
        <v>0</v>
      </c>
      <c r="BA15" s="218">
        <v>0</v>
      </c>
      <c r="BB15" s="218">
        <v>0</v>
      </c>
      <c r="BC15" s="8">
        <f t="shared" si="19"/>
        <v>31.5</v>
      </c>
      <c r="BD15" s="218">
        <v>31.5</v>
      </c>
      <c r="BE15" s="218">
        <v>0</v>
      </c>
      <c r="BF15" s="218">
        <v>0</v>
      </c>
      <c r="BG15" s="218">
        <v>0</v>
      </c>
      <c r="BH15" s="218">
        <v>0</v>
      </c>
      <c r="BI15" s="218">
        <v>0</v>
      </c>
      <c r="BJ15" s="8">
        <f t="shared" si="20"/>
        <v>31.5</v>
      </c>
      <c r="BL15" s="8">
        <f t="shared" si="21"/>
        <v>30.33</v>
      </c>
      <c r="BM15" s="8">
        <f t="shared" si="22"/>
        <v>30.33</v>
      </c>
      <c r="BN15" s="8">
        <f t="shared" si="23"/>
        <v>31.5</v>
      </c>
      <c r="BO15" s="8">
        <f t="shared" si="24"/>
        <v>31.5</v>
      </c>
      <c r="BP15" s="182">
        <f t="shared" si="25"/>
        <v>-1.1700000000000017</v>
      </c>
      <c r="BQ15" s="182">
        <f t="shared" si="26"/>
        <v>-1.1700000000000017</v>
      </c>
    </row>
    <row r="16" spans="1:69">
      <c r="A16" s="8" t="s">
        <v>58</v>
      </c>
      <c r="B16" s="15">
        <f>'[3]18'!B18</f>
        <v>320</v>
      </c>
      <c r="C16" s="16">
        <f>'[3]18'!C18</f>
        <v>0</v>
      </c>
      <c r="D16" s="16">
        <f>'[3]18'!D18</f>
        <v>0</v>
      </c>
      <c r="E16" s="16">
        <f>'[3]18'!E18</f>
        <v>0</v>
      </c>
      <c r="F16" s="16">
        <f>'[3]18'!F18</f>
        <v>320</v>
      </c>
      <c r="G16" s="16">
        <f>'[3]18'!G18</f>
        <v>440</v>
      </c>
      <c r="H16" s="17">
        <f t="shared" si="27"/>
        <v>1080</v>
      </c>
      <c r="I16" s="15">
        <f>'[3]18'!J18</f>
        <v>309.27</v>
      </c>
      <c r="J16" s="16">
        <f>'[3]18'!K18</f>
        <v>0</v>
      </c>
      <c r="K16" s="16">
        <f>'[3]18'!L18</f>
        <v>0</v>
      </c>
      <c r="L16" s="16">
        <f>'[3]18'!M18</f>
        <v>0</v>
      </c>
      <c r="M16" s="16">
        <f>'[3]18'!N18</f>
        <v>0</v>
      </c>
      <c r="N16" s="16">
        <f>'[3]18'!O18</f>
        <v>0</v>
      </c>
      <c r="O16" s="17">
        <f t="shared" si="28"/>
        <v>309.27</v>
      </c>
      <c r="P16" s="18">
        <f>frq!C16</f>
        <v>1</v>
      </c>
      <c r="Q16" s="15">
        <f t="shared" si="29"/>
        <v>309.27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309.27</v>
      </c>
      <c r="X16" s="8">
        <f t="shared" si="4"/>
        <v>31.5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31.5</v>
      </c>
      <c r="AE16" s="8">
        <f t="shared" si="11"/>
        <v>31.5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31.5</v>
      </c>
      <c r="AL16" s="8">
        <f t="shared" si="3"/>
        <v>246.26999999999998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246.26999999999998</v>
      </c>
      <c r="AT16" s="8">
        <v>30.33</v>
      </c>
      <c r="AU16" s="8">
        <v>30.33</v>
      </c>
      <c r="AW16" s="218">
        <v>31.5</v>
      </c>
      <c r="AX16" s="218">
        <v>0</v>
      </c>
      <c r="AY16" s="218">
        <v>0</v>
      </c>
      <c r="AZ16" s="218">
        <v>0</v>
      </c>
      <c r="BA16" s="218">
        <v>0</v>
      </c>
      <c r="BB16" s="218">
        <v>0</v>
      </c>
      <c r="BC16" s="8">
        <f t="shared" si="19"/>
        <v>31.5</v>
      </c>
      <c r="BD16" s="218">
        <v>31.5</v>
      </c>
      <c r="BE16" s="218">
        <v>0</v>
      </c>
      <c r="BF16" s="218">
        <v>0</v>
      </c>
      <c r="BG16" s="218">
        <v>0</v>
      </c>
      <c r="BH16" s="218">
        <v>0</v>
      </c>
      <c r="BI16" s="218">
        <v>0</v>
      </c>
      <c r="BJ16" s="8">
        <f t="shared" si="20"/>
        <v>31.5</v>
      </c>
      <c r="BL16" s="8">
        <f t="shared" si="21"/>
        <v>30.33</v>
      </c>
      <c r="BM16" s="8">
        <f t="shared" si="22"/>
        <v>30.33</v>
      </c>
      <c r="BN16" s="8">
        <f t="shared" si="23"/>
        <v>31.5</v>
      </c>
      <c r="BO16" s="8">
        <f t="shared" si="24"/>
        <v>31.5</v>
      </c>
      <c r="BP16" s="182">
        <f t="shared" si="25"/>
        <v>-1.1700000000000017</v>
      </c>
      <c r="BQ16" s="182">
        <f t="shared" si="26"/>
        <v>-1.1700000000000017</v>
      </c>
    </row>
    <row r="17" spans="1:69">
      <c r="A17" s="8" t="s">
        <v>59</v>
      </c>
      <c r="B17" s="15">
        <f>'[3]18'!B19</f>
        <v>320</v>
      </c>
      <c r="C17" s="16">
        <f>'[3]18'!C19</f>
        <v>0</v>
      </c>
      <c r="D17" s="16">
        <f>'[3]18'!D19</f>
        <v>0</v>
      </c>
      <c r="E17" s="16">
        <f>'[3]18'!E19</f>
        <v>0</v>
      </c>
      <c r="F17" s="16">
        <f>'[3]18'!F19</f>
        <v>320</v>
      </c>
      <c r="G17" s="16">
        <f>'[3]18'!G19</f>
        <v>440</v>
      </c>
      <c r="H17" s="17">
        <f t="shared" si="27"/>
        <v>1080</v>
      </c>
      <c r="I17" s="15">
        <f>'[3]18'!J19</f>
        <v>309.27</v>
      </c>
      <c r="J17" s="16">
        <f>'[3]18'!K19</f>
        <v>0</v>
      </c>
      <c r="K17" s="16">
        <f>'[3]18'!L19</f>
        <v>0</v>
      </c>
      <c r="L17" s="16">
        <f>'[3]18'!M19</f>
        <v>0</v>
      </c>
      <c r="M17" s="16">
        <f>'[3]18'!N19</f>
        <v>0</v>
      </c>
      <c r="N17" s="16">
        <f>'[3]18'!O19</f>
        <v>0</v>
      </c>
      <c r="O17" s="17">
        <f t="shared" si="28"/>
        <v>309.27</v>
      </c>
      <c r="P17" s="18">
        <f>frq!C17</f>
        <v>1</v>
      </c>
      <c r="Q17" s="15">
        <f t="shared" si="29"/>
        <v>309.27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309.27</v>
      </c>
      <c r="X17" s="8">
        <f t="shared" si="4"/>
        <v>31.5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31.5</v>
      </c>
      <c r="AE17" s="8">
        <f t="shared" si="11"/>
        <v>31.5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31.5</v>
      </c>
      <c r="AL17" s="8">
        <f t="shared" si="3"/>
        <v>246.26999999999998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246.26999999999998</v>
      </c>
      <c r="AT17" s="8">
        <v>30.33</v>
      </c>
      <c r="AU17" s="8">
        <v>30.33</v>
      </c>
      <c r="AW17" s="218">
        <v>31.5</v>
      </c>
      <c r="AX17" s="218">
        <v>0</v>
      </c>
      <c r="AY17" s="218">
        <v>0</v>
      </c>
      <c r="AZ17" s="218">
        <v>0</v>
      </c>
      <c r="BA17" s="218">
        <v>0</v>
      </c>
      <c r="BB17" s="218">
        <v>0</v>
      </c>
      <c r="BC17" s="8">
        <f t="shared" si="19"/>
        <v>31.5</v>
      </c>
      <c r="BD17" s="218">
        <v>31.5</v>
      </c>
      <c r="BE17" s="218">
        <v>0</v>
      </c>
      <c r="BF17" s="218">
        <v>0</v>
      </c>
      <c r="BG17" s="218">
        <v>0</v>
      </c>
      <c r="BH17" s="218">
        <v>0</v>
      </c>
      <c r="BI17" s="218">
        <v>0</v>
      </c>
      <c r="BJ17" s="8">
        <f t="shared" si="20"/>
        <v>31.5</v>
      </c>
      <c r="BL17" s="8">
        <f t="shared" si="21"/>
        <v>30.33</v>
      </c>
      <c r="BM17" s="8">
        <f t="shared" si="22"/>
        <v>30.33</v>
      </c>
      <c r="BN17" s="8">
        <f t="shared" si="23"/>
        <v>31.5</v>
      </c>
      <c r="BO17" s="8">
        <f t="shared" si="24"/>
        <v>31.5</v>
      </c>
      <c r="BP17" s="182">
        <f t="shared" si="25"/>
        <v>-1.1700000000000017</v>
      </c>
      <c r="BQ17" s="182">
        <f t="shared" si="26"/>
        <v>-1.1700000000000017</v>
      </c>
    </row>
    <row r="18" spans="1:69">
      <c r="A18" s="8" t="s">
        <v>60</v>
      </c>
      <c r="B18" s="15">
        <f>'[3]18'!B20</f>
        <v>320</v>
      </c>
      <c r="C18" s="16">
        <f>'[3]18'!C20</f>
        <v>0</v>
      </c>
      <c r="D18" s="16">
        <f>'[3]18'!D20</f>
        <v>0</v>
      </c>
      <c r="E18" s="16">
        <f>'[3]18'!E20</f>
        <v>0</v>
      </c>
      <c r="F18" s="16">
        <f>'[3]18'!F20</f>
        <v>320</v>
      </c>
      <c r="G18" s="16">
        <f>'[3]18'!G20</f>
        <v>440</v>
      </c>
      <c r="H18" s="17">
        <f t="shared" si="27"/>
        <v>1080</v>
      </c>
      <c r="I18" s="15">
        <f>'[3]18'!J20</f>
        <v>309.27</v>
      </c>
      <c r="J18" s="16">
        <f>'[3]18'!K20</f>
        <v>0</v>
      </c>
      <c r="K18" s="16">
        <f>'[3]18'!L20</f>
        <v>0</v>
      </c>
      <c r="L18" s="16">
        <f>'[3]18'!M20</f>
        <v>0</v>
      </c>
      <c r="M18" s="16">
        <f>'[3]18'!N20</f>
        <v>0</v>
      </c>
      <c r="N18" s="16">
        <f>'[3]18'!O20</f>
        <v>0</v>
      </c>
      <c r="O18" s="17">
        <f t="shared" si="28"/>
        <v>309.27</v>
      </c>
      <c r="P18" s="18">
        <f>frq!C18</f>
        <v>1</v>
      </c>
      <c r="Q18" s="15">
        <f t="shared" si="29"/>
        <v>309.27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309.27</v>
      </c>
      <c r="X18" s="8">
        <f t="shared" si="4"/>
        <v>31.5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31.5</v>
      </c>
      <c r="AE18" s="8">
        <f t="shared" si="11"/>
        <v>31.5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31.5</v>
      </c>
      <c r="AL18" s="8">
        <f t="shared" si="3"/>
        <v>246.26999999999998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246.26999999999998</v>
      </c>
      <c r="AT18" s="8">
        <v>30.33</v>
      </c>
      <c r="AU18" s="8">
        <v>30.33</v>
      </c>
      <c r="AW18" s="218">
        <v>31.5</v>
      </c>
      <c r="AX18" s="218">
        <v>0</v>
      </c>
      <c r="AY18" s="218">
        <v>0</v>
      </c>
      <c r="AZ18" s="218">
        <v>0</v>
      </c>
      <c r="BA18" s="218">
        <v>0</v>
      </c>
      <c r="BB18" s="218">
        <v>0</v>
      </c>
      <c r="BC18" s="8">
        <f t="shared" si="19"/>
        <v>31.5</v>
      </c>
      <c r="BD18" s="218">
        <v>31.5</v>
      </c>
      <c r="BE18" s="218">
        <v>0</v>
      </c>
      <c r="BF18" s="218">
        <v>0</v>
      </c>
      <c r="BG18" s="218">
        <v>0</v>
      </c>
      <c r="BH18" s="218">
        <v>0</v>
      </c>
      <c r="BI18" s="218">
        <v>0</v>
      </c>
      <c r="BJ18" s="8">
        <f t="shared" si="20"/>
        <v>31.5</v>
      </c>
      <c r="BL18" s="8">
        <f t="shared" si="21"/>
        <v>30.33</v>
      </c>
      <c r="BM18" s="8">
        <f t="shared" si="22"/>
        <v>30.33</v>
      </c>
      <c r="BN18" s="8">
        <f t="shared" si="23"/>
        <v>31.5</v>
      </c>
      <c r="BO18" s="8">
        <f t="shared" si="24"/>
        <v>31.5</v>
      </c>
      <c r="BP18" s="182">
        <f t="shared" si="25"/>
        <v>-1.1700000000000017</v>
      </c>
      <c r="BQ18" s="182">
        <f t="shared" si="26"/>
        <v>-1.1700000000000017</v>
      </c>
    </row>
    <row r="19" spans="1:69">
      <c r="A19" s="8" t="s">
        <v>61</v>
      </c>
      <c r="B19" s="15">
        <f>'[3]18'!B21</f>
        <v>320</v>
      </c>
      <c r="C19" s="16">
        <f>'[3]18'!C21</f>
        <v>0</v>
      </c>
      <c r="D19" s="16">
        <f>'[3]18'!D21</f>
        <v>0</v>
      </c>
      <c r="E19" s="16">
        <f>'[3]18'!E21</f>
        <v>0</v>
      </c>
      <c r="F19" s="16">
        <f>'[3]18'!F21</f>
        <v>320</v>
      </c>
      <c r="G19" s="16">
        <f>'[3]18'!G21</f>
        <v>440</v>
      </c>
      <c r="H19" s="17">
        <f t="shared" si="27"/>
        <v>1080</v>
      </c>
      <c r="I19" s="15">
        <f>'[3]18'!J21</f>
        <v>309.27</v>
      </c>
      <c r="J19" s="16">
        <f>'[3]18'!K21</f>
        <v>0</v>
      </c>
      <c r="K19" s="16">
        <f>'[3]18'!L21</f>
        <v>0</v>
      </c>
      <c r="L19" s="16">
        <f>'[3]18'!M21</f>
        <v>0</v>
      </c>
      <c r="M19" s="16">
        <f>'[3]18'!N21</f>
        <v>0</v>
      </c>
      <c r="N19" s="16">
        <f>'[3]18'!O21</f>
        <v>0</v>
      </c>
      <c r="O19" s="17">
        <f t="shared" si="28"/>
        <v>309.27</v>
      </c>
      <c r="P19" s="18">
        <f>frq!C19</f>
        <v>1</v>
      </c>
      <c r="Q19" s="15">
        <f t="shared" si="29"/>
        <v>309.27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309.27</v>
      </c>
      <c r="X19" s="8">
        <f t="shared" si="4"/>
        <v>31.5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31.5</v>
      </c>
      <c r="AE19" s="8">
        <f t="shared" si="11"/>
        <v>31.5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31.5</v>
      </c>
      <c r="AL19" s="8">
        <f t="shared" ref="AL19:AQ61" si="31">Q19-X19-AE19</f>
        <v>246.26999999999998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246.26999999999998</v>
      </c>
      <c r="AT19" s="8">
        <v>30.33</v>
      </c>
      <c r="AU19" s="8">
        <v>30.33</v>
      </c>
      <c r="AW19" s="218">
        <v>31.5</v>
      </c>
      <c r="AX19" s="218">
        <v>0</v>
      </c>
      <c r="AY19" s="218">
        <v>0</v>
      </c>
      <c r="AZ19" s="218">
        <v>0</v>
      </c>
      <c r="BA19" s="218">
        <v>0</v>
      </c>
      <c r="BB19" s="218">
        <v>0</v>
      </c>
      <c r="BC19" s="8">
        <f t="shared" si="19"/>
        <v>31.5</v>
      </c>
      <c r="BD19" s="218">
        <v>31.5</v>
      </c>
      <c r="BE19" s="218">
        <v>0</v>
      </c>
      <c r="BF19" s="218">
        <v>0</v>
      </c>
      <c r="BG19" s="218">
        <v>0</v>
      </c>
      <c r="BH19" s="218">
        <v>0</v>
      </c>
      <c r="BI19" s="218">
        <v>0</v>
      </c>
      <c r="BJ19" s="8">
        <f t="shared" si="20"/>
        <v>31.5</v>
      </c>
      <c r="BL19" s="8">
        <f t="shared" si="21"/>
        <v>30.33</v>
      </c>
      <c r="BM19" s="8">
        <f t="shared" si="22"/>
        <v>30.33</v>
      </c>
      <c r="BN19" s="8">
        <f t="shared" si="23"/>
        <v>31.5</v>
      </c>
      <c r="BO19" s="8">
        <f t="shared" si="24"/>
        <v>31.5</v>
      </c>
      <c r="BP19" s="182">
        <f t="shared" si="25"/>
        <v>-1.1700000000000017</v>
      </c>
      <c r="BQ19" s="182">
        <f t="shared" si="26"/>
        <v>-1.1700000000000017</v>
      </c>
    </row>
    <row r="20" spans="1:69">
      <c r="A20" s="8" t="s">
        <v>62</v>
      </c>
      <c r="B20" s="15">
        <f>'[3]18'!B22</f>
        <v>320</v>
      </c>
      <c r="C20" s="16">
        <f>'[3]18'!C22</f>
        <v>0</v>
      </c>
      <c r="D20" s="16">
        <f>'[3]18'!D22</f>
        <v>0</v>
      </c>
      <c r="E20" s="16">
        <f>'[3]18'!E22</f>
        <v>0</v>
      </c>
      <c r="F20" s="16">
        <f>'[3]18'!F22</f>
        <v>320</v>
      </c>
      <c r="G20" s="16">
        <f>'[3]18'!G22</f>
        <v>440</v>
      </c>
      <c r="H20" s="17">
        <f t="shared" si="27"/>
        <v>1080</v>
      </c>
      <c r="I20" s="15">
        <f>'[3]18'!J22</f>
        <v>309.27</v>
      </c>
      <c r="J20" s="16">
        <f>'[3]18'!K22</f>
        <v>0</v>
      </c>
      <c r="K20" s="16">
        <f>'[3]18'!L22</f>
        <v>0</v>
      </c>
      <c r="L20" s="16">
        <f>'[3]18'!M22</f>
        <v>0</v>
      </c>
      <c r="M20" s="16">
        <f>'[3]18'!N22</f>
        <v>0</v>
      </c>
      <c r="N20" s="16">
        <f>'[3]18'!O22</f>
        <v>0</v>
      </c>
      <c r="O20" s="17">
        <f t="shared" si="28"/>
        <v>309.27</v>
      </c>
      <c r="P20" s="18">
        <f>frq!C20</f>
        <v>1</v>
      </c>
      <c r="Q20" s="15">
        <f t="shared" si="29"/>
        <v>309.27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309.27</v>
      </c>
      <c r="X20" s="8">
        <f t="shared" si="4"/>
        <v>31.5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31.5</v>
      </c>
      <c r="AE20" s="8">
        <f t="shared" si="11"/>
        <v>31.5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31.5</v>
      </c>
      <c r="AL20" s="8">
        <f t="shared" si="31"/>
        <v>246.26999999999998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246.26999999999998</v>
      </c>
      <c r="AT20" s="8">
        <v>30.33</v>
      </c>
      <c r="AU20" s="8">
        <v>30.33</v>
      </c>
      <c r="AW20" s="218">
        <v>31.5</v>
      </c>
      <c r="AX20" s="218">
        <v>0</v>
      </c>
      <c r="AY20" s="218">
        <v>0</v>
      </c>
      <c r="AZ20" s="218">
        <v>0</v>
      </c>
      <c r="BA20" s="218">
        <v>0</v>
      </c>
      <c r="BB20" s="218">
        <v>0</v>
      </c>
      <c r="BC20" s="8">
        <f t="shared" si="19"/>
        <v>31.5</v>
      </c>
      <c r="BD20" s="218">
        <v>31.5</v>
      </c>
      <c r="BE20" s="218">
        <v>0</v>
      </c>
      <c r="BF20" s="218">
        <v>0</v>
      </c>
      <c r="BG20" s="218">
        <v>0</v>
      </c>
      <c r="BH20" s="218">
        <v>0</v>
      </c>
      <c r="BI20" s="218">
        <v>0</v>
      </c>
      <c r="BJ20" s="8">
        <f t="shared" si="20"/>
        <v>31.5</v>
      </c>
      <c r="BL20" s="8">
        <f t="shared" si="21"/>
        <v>30.33</v>
      </c>
      <c r="BM20" s="8">
        <f t="shared" si="22"/>
        <v>30.33</v>
      </c>
      <c r="BN20" s="8">
        <f t="shared" si="23"/>
        <v>31.5</v>
      </c>
      <c r="BO20" s="8">
        <f t="shared" si="24"/>
        <v>31.5</v>
      </c>
      <c r="BP20" s="182">
        <f t="shared" si="25"/>
        <v>-1.1700000000000017</v>
      </c>
      <c r="BQ20" s="182">
        <f t="shared" si="26"/>
        <v>-1.1700000000000017</v>
      </c>
    </row>
    <row r="21" spans="1:69">
      <c r="A21" s="8" t="s">
        <v>63</v>
      </c>
      <c r="B21" s="15">
        <f>'[3]18'!B23</f>
        <v>320</v>
      </c>
      <c r="C21" s="16">
        <f>'[3]18'!C23</f>
        <v>0</v>
      </c>
      <c r="D21" s="16">
        <f>'[3]18'!D23</f>
        <v>0</v>
      </c>
      <c r="E21" s="16">
        <f>'[3]18'!E23</f>
        <v>0</v>
      </c>
      <c r="F21" s="16">
        <f>'[3]18'!F23</f>
        <v>320</v>
      </c>
      <c r="G21" s="16">
        <f>'[3]18'!G23</f>
        <v>440</v>
      </c>
      <c r="H21" s="17">
        <f t="shared" si="27"/>
        <v>1080</v>
      </c>
      <c r="I21" s="15">
        <f>'[3]18'!J23</f>
        <v>309.27</v>
      </c>
      <c r="J21" s="16">
        <f>'[3]18'!K23</f>
        <v>0</v>
      </c>
      <c r="K21" s="16">
        <f>'[3]18'!L23</f>
        <v>0</v>
      </c>
      <c r="L21" s="16">
        <f>'[3]18'!M23</f>
        <v>0</v>
      </c>
      <c r="M21" s="16">
        <f>'[3]18'!N23</f>
        <v>0</v>
      </c>
      <c r="N21" s="16">
        <f>'[3]18'!O23</f>
        <v>0</v>
      </c>
      <c r="O21" s="17">
        <f t="shared" si="28"/>
        <v>309.27</v>
      </c>
      <c r="P21" s="18">
        <f>frq!C21</f>
        <v>1</v>
      </c>
      <c r="Q21" s="15">
        <f t="shared" si="29"/>
        <v>309.27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309.27</v>
      </c>
      <c r="X21" s="8">
        <f t="shared" si="4"/>
        <v>31.5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31.5</v>
      </c>
      <c r="AE21" s="8">
        <f t="shared" si="11"/>
        <v>31.5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31.5</v>
      </c>
      <c r="AL21" s="8">
        <f t="shared" si="31"/>
        <v>246.26999999999998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246.26999999999998</v>
      </c>
      <c r="AT21" s="8">
        <v>30.33</v>
      </c>
      <c r="AU21" s="8">
        <v>30.33</v>
      </c>
      <c r="AW21" s="218">
        <v>31.5</v>
      </c>
      <c r="AX21" s="218">
        <v>0</v>
      </c>
      <c r="AY21" s="218">
        <v>0</v>
      </c>
      <c r="AZ21" s="218">
        <v>0</v>
      </c>
      <c r="BA21" s="218">
        <v>0</v>
      </c>
      <c r="BB21" s="218">
        <v>0</v>
      </c>
      <c r="BC21" s="8">
        <f t="shared" si="19"/>
        <v>31.5</v>
      </c>
      <c r="BD21" s="218">
        <v>31.5</v>
      </c>
      <c r="BE21" s="218">
        <v>0</v>
      </c>
      <c r="BF21" s="218">
        <v>0</v>
      </c>
      <c r="BG21" s="218">
        <v>0</v>
      </c>
      <c r="BH21" s="218">
        <v>0</v>
      </c>
      <c r="BI21" s="218">
        <v>0</v>
      </c>
      <c r="BJ21" s="8">
        <f t="shared" si="20"/>
        <v>31.5</v>
      </c>
      <c r="BL21" s="8">
        <f t="shared" si="21"/>
        <v>30.33</v>
      </c>
      <c r="BM21" s="8">
        <f t="shared" si="22"/>
        <v>30.33</v>
      </c>
      <c r="BN21" s="8">
        <f t="shared" si="23"/>
        <v>31.5</v>
      </c>
      <c r="BO21" s="8">
        <f t="shared" si="24"/>
        <v>31.5</v>
      </c>
      <c r="BP21" s="182">
        <f t="shared" si="25"/>
        <v>-1.1700000000000017</v>
      </c>
      <c r="BQ21" s="182">
        <f t="shared" si="26"/>
        <v>-1.1700000000000017</v>
      </c>
    </row>
    <row r="22" spans="1:69">
      <c r="A22" s="8" t="s">
        <v>64</v>
      </c>
      <c r="B22" s="15">
        <f>'[3]18'!B24</f>
        <v>320</v>
      </c>
      <c r="C22" s="16">
        <f>'[3]18'!C24</f>
        <v>0</v>
      </c>
      <c r="D22" s="16">
        <f>'[3]18'!D24</f>
        <v>0</v>
      </c>
      <c r="E22" s="16">
        <f>'[3]18'!E24</f>
        <v>0</v>
      </c>
      <c r="F22" s="16">
        <f>'[3]18'!F24</f>
        <v>320</v>
      </c>
      <c r="G22" s="16">
        <f>'[3]18'!G24</f>
        <v>440</v>
      </c>
      <c r="H22" s="17">
        <f t="shared" si="27"/>
        <v>1080</v>
      </c>
      <c r="I22" s="15">
        <f>'[3]18'!J24</f>
        <v>309.27</v>
      </c>
      <c r="J22" s="16">
        <f>'[3]18'!K24</f>
        <v>0</v>
      </c>
      <c r="K22" s="16">
        <f>'[3]18'!L24</f>
        <v>0</v>
      </c>
      <c r="L22" s="16">
        <f>'[3]18'!M24</f>
        <v>0</v>
      </c>
      <c r="M22" s="16">
        <f>'[3]18'!N24</f>
        <v>0</v>
      </c>
      <c r="N22" s="16">
        <f>'[3]18'!O24</f>
        <v>0</v>
      </c>
      <c r="O22" s="17">
        <f t="shared" si="28"/>
        <v>309.27</v>
      </c>
      <c r="P22" s="18">
        <f>frq!C22</f>
        <v>1</v>
      </c>
      <c r="Q22" s="15">
        <f t="shared" si="29"/>
        <v>309.27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309.27</v>
      </c>
      <c r="X22" s="8">
        <f t="shared" si="4"/>
        <v>31.5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31.5</v>
      </c>
      <c r="AE22" s="8">
        <f t="shared" si="11"/>
        <v>31.5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31.5</v>
      </c>
      <c r="AL22" s="8">
        <f t="shared" si="31"/>
        <v>246.26999999999998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246.26999999999998</v>
      </c>
      <c r="AT22" s="8">
        <v>30.33</v>
      </c>
      <c r="AU22" s="8">
        <v>30.33</v>
      </c>
      <c r="AW22" s="218">
        <v>31.5</v>
      </c>
      <c r="AX22" s="218">
        <v>0</v>
      </c>
      <c r="AY22" s="218">
        <v>0</v>
      </c>
      <c r="AZ22" s="218">
        <v>0</v>
      </c>
      <c r="BA22" s="218">
        <v>0</v>
      </c>
      <c r="BB22" s="218">
        <v>0</v>
      </c>
      <c r="BC22" s="8">
        <f t="shared" si="19"/>
        <v>31.5</v>
      </c>
      <c r="BD22" s="218">
        <v>31.5</v>
      </c>
      <c r="BE22" s="218">
        <v>0</v>
      </c>
      <c r="BF22" s="218">
        <v>0</v>
      </c>
      <c r="BG22" s="218">
        <v>0</v>
      </c>
      <c r="BH22" s="218">
        <v>0</v>
      </c>
      <c r="BI22" s="218">
        <v>0</v>
      </c>
      <c r="BJ22" s="8">
        <f t="shared" si="20"/>
        <v>31.5</v>
      </c>
      <c r="BL22" s="8">
        <f t="shared" si="21"/>
        <v>30.33</v>
      </c>
      <c r="BM22" s="8">
        <f t="shared" si="22"/>
        <v>30.33</v>
      </c>
      <c r="BN22" s="8">
        <f t="shared" si="23"/>
        <v>31.5</v>
      </c>
      <c r="BO22" s="8">
        <f t="shared" si="24"/>
        <v>31.5</v>
      </c>
      <c r="BP22" s="182">
        <f t="shared" si="25"/>
        <v>-1.1700000000000017</v>
      </c>
      <c r="BQ22" s="182">
        <f t="shared" si="26"/>
        <v>-1.1700000000000017</v>
      </c>
    </row>
    <row r="23" spans="1:69">
      <c r="A23" s="8" t="s">
        <v>65</v>
      </c>
      <c r="B23" s="15">
        <f>'[3]18'!B25</f>
        <v>320</v>
      </c>
      <c r="C23" s="16">
        <f>'[3]18'!C25</f>
        <v>0</v>
      </c>
      <c r="D23" s="16">
        <f>'[3]18'!D25</f>
        <v>0</v>
      </c>
      <c r="E23" s="16">
        <f>'[3]18'!E25</f>
        <v>0</v>
      </c>
      <c r="F23" s="16">
        <f>'[3]18'!F25</f>
        <v>320</v>
      </c>
      <c r="G23" s="16">
        <f>'[3]18'!G25</f>
        <v>440</v>
      </c>
      <c r="H23" s="17">
        <f t="shared" si="27"/>
        <v>1080</v>
      </c>
      <c r="I23" s="15">
        <f>'[3]18'!J25</f>
        <v>309.27</v>
      </c>
      <c r="J23" s="16">
        <f>'[3]18'!K25</f>
        <v>0</v>
      </c>
      <c r="K23" s="16">
        <f>'[3]18'!L25</f>
        <v>0</v>
      </c>
      <c r="L23" s="16">
        <f>'[3]18'!M25</f>
        <v>0</v>
      </c>
      <c r="M23" s="16">
        <f>'[3]18'!N25</f>
        <v>0</v>
      </c>
      <c r="N23" s="16">
        <f>'[3]18'!O25</f>
        <v>0</v>
      </c>
      <c r="O23" s="17">
        <f t="shared" si="28"/>
        <v>309.27</v>
      </c>
      <c r="P23" s="18">
        <f>frq!C23</f>
        <v>1</v>
      </c>
      <c r="Q23" s="15">
        <f t="shared" si="29"/>
        <v>309.27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309.27</v>
      </c>
      <c r="X23" s="8">
        <f t="shared" si="4"/>
        <v>31.5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31.5</v>
      </c>
      <c r="AE23" s="8">
        <f t="shared" si="11"/>
        <v>31.5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31.5</v>
      </c>
      <c r="AL23" s="8">
        <f t="shared" si="31"/>
        <v>246.26999999999998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246.26999999999998</v>
      </c>
      <c r="AT23" s="8">
        <v>30.33</v>
      </c>
      <c r="AU23" s="8">
        <v>30.33</v>
      </c>
      <c r="AW23" s="218">
        <v>31.5</v>
      </c>
      <c r="AX23" s="218">
        <v>0</v>
      </c>
      <c r="AY23" s="218">
        <v>0</v>
      </c>
      <c r="AZ23" s="218">
        <v>0</v>
      </c>
      <c r="BA23" s="218">
        <v>0</v>
      </c>
      <c r="BB23" s="218">
        <v>0</v>
      </c>
      <c r="BC23" s="8">
        <f t="shared" si="19"/>
        <v>31.5</v>
      </c>
      <c r="BD23" s="218">
        <v>31.5</v>
      </c>
      <c r="BE23" s="218">
        <v>0</v>
      </c>
      <c r="BF23" s="218">
        <v>0</v>
      </c>
      <c r="BG23" s="218">
        <v>0</v>
      </c>
      <c r="BH23" s="218">
        <v>0</v>
      </c>
      <c r="BI23" s="218">
        <v>0</v>
      </c>
      <c r="BJ23" s="8">
        <f t="shared" si="20"/>
        <v>31.5</v>
      </c>
      <c r="BL23" s="8">
        <f t="shared" si="21"/>
        <v>30.33</v>
      </c>
      <c r="BM23" s="8">
        <f t="shared" si="22"/>
        <v>30.33</v>
      </c>
      <c r="BN23" s="8">
        <f t="shared" si="23"/>
        <v>31.5</v>
      </c>
      <c r="BO23" s="8">
        <f t="shared" si="24"/>
        <v>31.5</v>
      </c>
      <c r="BP23" s="182">
        <f t="shared" si="25"/>
        <v>-1.1700000000000017</v>
      </c>
      <c r="BQ23" s="182">
        <f t="shared" si="26"/>
        <v>-1.1700000000000017</v>
      </c>
    </row>
    <row r="24" spans="1:69">
      <c r="A24" s="8" t="s">
        <v>66</v>
      </c>
      <c r="B24" s="15">
        <f>'[3]18'!B26</f>
        <v>320</v>
      </c>
      <c r="C24" s="16">
        <f>'[3]18'!C26</f>
        <v>0</v>
      </c>
      <c r="D24" s="16">
        <f>'[3]18'!D26</f>
        <v>0</v>
      </c>
      <c r="E24" s="16">
        <f>'[3]18'!E26</f>
        <v>0</v>
      </c>
      <c r="F24" s="16">
        <f>'[3]18'!F26</f>
        <v>320</v>
      </c>
      <c r="G24" s="16">
        <f>'[3]18'!G26</f>
        <v>440</v>
      </c>
      <c r="H24" s="17">
        <f t="shared" si="27"/>
        <v>1080</v>
      </c>
      <c r="I24" s="15">
        <f>'[3]18'!J26</f>
        <v>309.27</v>
      </c>
      <c r="J24" s="16">
        <f>'[3]18'!K26</f>
        <v>0</v>
      </c>
      <c r="K24" s="16">
        <f>'[3]18'!L26</f>
        <v>0</v>
      </c>
      <c r="L24" s="16">
        <f>'[3]18'!M26</f>
        <v>0</v>
      </c>
      <c r="M24" s="16">
        <f>'[3]18'!N26</f>
        <v>0</v>
      </c>
      <c r="N24" s="16">
        <f>'[3]18'!O26</f>
        <v>0</v>
      </c>
      <c r="O24" s="17">
        <f t="shared" si="28"/>
        <v>309.27</v>
      </c>
      <c r="P24" s="18">
        <f>frq!C24</f>
        <v>1</v>
      </c>
      <c r="Q24" s="15">
        <f t="shared" si="29"/>
        <v>309.27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309.27</v>
      </c>
      <c r="X24" s="8">
        <f t="shared" si="4"/>
        <v>31.5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31.5</v>
      </c>
      <c r="AE24" s="8">
        <f t="shared" si="11"/>
        <v>31.5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31.5</v>
      </c>
      <c r="AL24" s="8">
        <f t="shared" si="31"/>
        <v>246.26999999999998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246.26999999999998</v>
      </c>
      <c r="AT24" s="8">
        <v>30.33</v>
      </c>
      <c r="AU24" s="8">
        <v>30.33</v>
      </c>
      <c r="AW24" s="218">
        <v>31.5</v>
      </c>
      <c r="AX24" s="218">
        <v>0</v>
      </c>
      <c r="AY24" s="218">
        <v>0</v>
      </c>
      <c r="AZ24" s="218">
        <v>0</v>
      </c>
      <c r="BA24" s="218">
        <v>0</v>
      </c>
      <c r="BB24" s="218">
        <v>0</v>
      </c>
      <c r="BC24" s="8">
        <f t="shared" si="19"/>
        <v>31.5</v>
      </c>
      <c r="BD24" s="218">
        <v>31.5</v>
      </c>
      <c r="BE24" s="218">
        <v>0</v>
      </c>
      <c r="BF24" s="218">
        <v>0</v>
      </c>
      <c r="BG24" s="218">
        <v>0</v>
      </c>
      <c r="BH24" s="218">
        <v>0</v>
      </c>
      <c r="BI24" s="218">
        <v>0</v>
      </c>
      <c r="BJ24" s="8">
        <f t="shared" si="20"/>
        <v>31.5</v>
      </c>
      <c r="BL24" s="8">
        <f t="shared" si="21"/>
        <v>30.33</v>
      </c>
      <c r="BM24" s="8">
        <f t="shared" si="22"/>
        <v>30.33</v>
      </c>
      <c r="BN24" s="8">
        <f t="shared" si="23"/>
        <v>31.5</v>
      </c>
      <c r="BO24" s="8">
        <f t="shared" si="24"/>
        <v>31.5</v>
      </c>
      <c r="BP24" s="182">
        <f t="shared" si="25"/>
        <v>-1.1700000000000017</v>
      </c>
      <c r="BQ24" s="182">
        <f t="shared" si="26"/>
        <v>-1.1700000000000017</v>
      </c>
    </row>
    <row r="25" spans="1:69">
      <c r="A25" s="8" t="s">
        <v>67</v>
      </c>
      <c r="B25" s="15">
        <f>'[3]18'!B27</f>
        <v>320</v>
      </c>
      <c r="C25" s="16">
        <f>'[3]18'!C27</f>
        <v>0</v>
      </c>
      <c r="D25" s="16">
        <f>'[3]18'!D27</f>
        <v>0</v>
      </c>
      <c r="E25" s="16">
        <f>'[3]18'!E27</f>
        <v>0</v>
      </c>
      <c r="F25" s="16">
        <f>'[3]18'!F27</f>
        <v>320</v>
      </c>
      <c r="G25" s="16">
        <f>'[3]18'!G27</f>
        <v>440</v>
      </c>
      <c r="H25" s="17">
        <f t="shared" si="27"/>
        <v>1080</v>
      </c>
      <c r="I25" s="15">
        <f>'[3]18'!J27</f>
        <v>309.27</v>
      </c>
      <c r="J25" s="16">
        <f>'[3]18'!K27</f>
        <v>0</v>
      </c>
      <c r="K25" s="16">
        <f>'[3]18'!L27</f>
        <v>0</v>
      </c>
      <c r="L25" s="16">
        <f>'[3]18'!M27</f>
        <v>0</v>
      </c>
      <c r="M25" s="16">
        <f>'[3]18'!N27</f>
        <v>0</v>
      </c>
      <c r="N25" s="16">
        <f>'[3]18'!O27</f>
        <v>0</v>
      </c>
      <c r="O25" s="17">
        <f t="shared" si="28"/>
        <v>309.27</v>
      </c>
      <c r="P25" s="18">
        <f>frq!C25</f>
        <v>1</v>
      </c>
      <c r="Q25" s="15">
        <f t="shared" si="29"/>
        <v>309.27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309.27</v>
      </c>
      <c r="X25" s="8">
        <f t="shared" si="4"/>
        <v>31.5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31.5</v>
      </c>
      <c r="AE25" s="8">
        <f t="shared" si="11"/>
        <v>31.5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31.5</v>
      </c>
      <c r="AL25" s="8">
        <f t="shared" si="31"/>
        <v>246.26999999999998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246.26999999999998</v>
      </c>
      <c r="AT25" s="8">
        <v>30.33</v>
      </c>
      <c r="AU25" s="8">
        <v>30.33</v>
      </c>
      <c r="AW25" s="218">
        <v>31.5</v>
      </c>
      <c r="AX25" s="218">
        <v>0</v>
      </c>
      <c r="AY25" s="218">
        <v>0</v>
      </c>
      <c r="AZ25" s="218">
        <v>0</v>
      </c>
      <c r="BA25" s="218">
        <v>0</v>
      </c>
      <c r="BB25" s="218">
        <v>0</v>
      </c>
      <c r="BC25" s="8">
        <f t="shared" si="19"/>
        <v>31.5</v>
      </c>
      <c r="BD25" s="218">
        <v>31.5</v>
      </c>
      <c r="BE25" s="218">
        <v>0</v>
      </c>
      <c r="BF25" s="218">
        <v>0</v>
      </c>
      <c r="BG25" s="218">
        <v>0</v>
      </c>
      <c r="BH25" s="218">
        <v>0</v>
      </c>
      <c r="BI25" s="218">
        <v>0</v>
      </c>
      <c r="BJ25" s="8">
        <f t="shared" si="20"/>
        <v>31.5</v>
      </c>
      <c r="BL25" s="8">
        <f t="shared" si="21"/>
        <v>30.33</v>
      </c>
      <c r="BM25" s="8">
        <f t="shared" si="22"/>
        <v>30.33</v>
      </c>
      <c r="BN25" s="8">
        <f t="shared" si="23"/>
        <v>31.5</v>
      </c>
      <c r="BO25" s="8">
        <f t="shared" si="24"/>
        <v>31.5</v>
      </c>
      <c r="BP25" s="182">
        <f t="shared" si="25"/>
        <v>-1.1700000000000017</v>
      </c>
      <c r="BQ25" s="182">
        <f t="shared" si="26"/>
        <v>-1.1700000000000017</v>
      </c>
    </row>
    <row r="26" spans="1:69">
      <c r="A26" s="8" t="s">
        <v>68</v>
      </c>
      <c r="B26" s="15">
        <f>'[3]18'!B28</f>
        <v>320</v>
      </c>
      <c r="C26" s="16">
        <f>'[3]18'!C28</f>
        <v>0</v>
      </c>
      <c r="D26" s="16">
        <f>'[3]18'!D28</f>
        <v>0</v>
      </c>
      <c r="E26" s="16">
        <f>'[3]18'!E28</f>
        <v>0</v>
      </c>
      <c r="F26" s="16">
        <f>'[3]18'!F28</f>
        <v>320</v>
      </c>
      <c r="G26" s="16">
        <f>'[3]18'!G28</f>
        <v>440</v>
      </c>
      <c r="H26" s="17">
        <f t="shared" si="27"/>
        <v>1080</v>
      </c>
      <c r="I26" s="15">
        <f>'[3]18'!J28</f>
        <v>309.27</v>
      </c>
      <c r="J26" s="16">
        <f>'[3]18'!K28</f>
        <v>0</v>
      </c>
      <c r="K26" s="16">
        <f>'[3]18'!L28</f>
        <v>0</v>
      </c>
      <c r="L26" s="16">
        <f>'[3]18'!M28</f>
        <v>0</v>
      </c>
      <c r="M26" s="16">
        <f>'[3]18'!N28</f>
        <v>0</v>
      </c>
      <c r="N26" s="16">
        <f>'[3]18'!O28</f>
        <v>0</v>
      </c>
      <c r="O26" s="17">
        <f t="shared" si="28"/>
        <v>309.27</v>
      </c>
      <c r="P26" s="18">
        <f>frq!C26</f>
        <v>1</v>
      </c>
      <c r="Q26" s="15">
        <f t="shared" si="29"/>
        <v>309.27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309.27</v>
      </c>
      <c r="X26" s="8">
        <f t="shared" si="4"/>
        <v>31.5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31.5</v>
      </c>
      <c r="AE26" s="8">
        <f t="shared" si="11"/>
        <v>31.5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31.5</v>
      </c>
      <c r="AL26" s="8">
        <f t="shared" si="31"/>
        <v>246.26999999999998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246.26999999999998</v>
      </c>
      <c r="AT26" s="8">
        <v>30.33</v>
      </c>
      <c r="AU26" s="8">
        <v>30.33</v>
      </c>
      <c r="AW26" s="218">
        <v>31.5</v>
      </c>
      <c r="AX26" s="218">
        <v>0</v>
      </c>
      <c r="AY26" s="218">
        <v>0</v>
      </c>
      <c r="AZ26" s="218">
        <v>0</v>
      </c>
      <c r="BA26" s="218">
        <v>0</v>
      </c>
      <c r="BB26" s="218">
        <v>0</v>
      </c>
      <c r="BC26" s="8">
        <f t="shared" si="19"/>
        <v>31.5</v>
      </c>
      <c r="BD26" s="218">
        <v>31.5</v>
      </c>
      <c r="BE26" s="218">
        <v>0</v>
      </c>
      <c r="BF26" s="218">
        <v>0</v>
      </c>
      <c r="BG26" s="218">
        <v>0</v>
      </c>
      <c r="BH26" s="218">
        <v>0</v>
      </c>
      <c r="BI26" s="218">
        <v>0</v>
      </c>
      <c r="BJ26" s="8">
        <f t="shared" si="20"/>
        <v>31.5</v>
      </c>
      <c r="BL26" s="8">
        <f t="shared" si="21"/>
        <v>30.33</v>
      </c>
      <c r="BM26" s="8">
        <f t="shared" si="22"/>
        <v>30.33</v>
      </c>
      <c r="BN26" s="8">
        <f t="shared" si="23"/>
        <v>31.5</v>
      </c>
      <c r="BO26" s="8">
        <f t="shared" si="24"/>
        <v>31.5</v>
      </c>
      <c r="BP26" s="182">
        <f t="shared" si="25"/>
        <v>-1.1700000000000017</v>
      </c>
      <c r="BQ26" s="182">
        <f t="shared" si="26"/>
        <v>-1.1700000000000017</v>
      </c>
    </row>
    <row r="27" spans="1:69">
      <c r="A27" s="8" t="s">
        <v>69</v>
      </c>
      <c r="B27" s="15">
        <f>'[3]18'!B29</f>
        <v>320</v>
      </c>
      <c r="C27" s="16">
        <f>'[3]18'!C29</f>
        <v>0</v>
      </c>
      <c r="D27" s="16">
        <f>'[3]18'!D29</f>
        <v>0</v>
      </c>
      <c r="E27" s="16">
        <f>'[3]18'!E29</f>
        <v>0</v>
      </c>
      <c r="F27" s="16">
        <f>'[3]18'!F29</f>
        <v>320</v>
      </c>
      <c r="G27" s="16">
        <f>'[3]18'!G29</f>
        <v>440</v>
      </c>
      <c r="H27" s="17">
        <f t="shared" si="27"/>
        <v>1080</v>
      </c>
      <c r="I27" s="15">
        <f>'[3]18'!J29</f>
        <v>297.57</v>
      </c>
      <c r="J27" s="16">
        <f>'[3]18'!K29</f>
        <v>0</v>
      </c>
      <c r="K27" s="16">
        <f>'[3]18'!L29</f>
        <v>0</v>
      </c>
      <c r="L27" s="16">
        <f>'[3]18'!M29</f>
        <v>0</v>
      </c>
      <c r="M27" s="16">
        <f>'[3]18'!N29</f>
        <v>0</v>
      </c>
      <c r="N27" s="16">
        <f>'[3]18'!O29</f>
        <v>0</v>
      </c>
      <c r="O27" s="17">
        <f t="shared" si="28"/>
        <v>297.57</v>
      </c>
      <c r="P27" s="18">
        <f>frq!C27</f>
        <v>1</v>
      </c>
      <c r="Q27" s="15">
        <f t="shared" si="29"/>
        <v>297.57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297.57</v>
      </c>
      <c r="X27" s="8">
        <f t="shared" si="4"/>
        <v>31.5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31.5</v>
      </c>
      <c r="AE27" s="8">
        <f t="shared" si="11"/>
        <v>31.5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31.5</v>
      </c>
      <c r="AL27" s="8">
        <f t="shared" si="31"/>
        <v>234.57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234.57</v>
      </c>
      <c r="AT27" s="8">
        <v>30.33</v>
      </c>
      <c r="AU27" s="8">
        <v>30.33</v>
      </c>
      <c r="AW27" s="218">
        <v>31.5</v>
      </c>
      <c r="AX27" s="218">
        <v>0</v>
      </c>
      <c r="AY27" s="218">
        <v>0</v>
      </c>
      <c r="AZ27" s="218">
        <v>0</v>
      </c>
      <c r="BA27" s="218">
        <v>0</v>
      </c>
      <c r="BB27" s="218">
        <v>0</v>
      </c>
      <c r="BC27" s="8">
        <f t="shared" si="19"/>
        <v>31.5</v>
      </c>
      <c r="BD27" s="218">
        <v>31.5</v>
      </c>
      <c r="BE27" s="218">
        <v>0</v>
      </c>
      <c r="BF27" s="218">
        <v>0</v>
      </c>
      <c r="BG27" s="218">
        <v>0</v>
      </c>
      <c r="BH27" s="218">
        <v>0</v>
      </c>
      <c r="BI27" s="218">
        <v>0</v>
      </c>
      <c r="BJ27" s="8">
        <f t="shared" si="20"/>
        <v>31.5</v>
      </c>
      <c r="BL27" s="8">
        <f t="shared" si="21"/>
        <v>30.33</v>
      </c>
      <c r="BM27" s="8">
        <f t="shared" si="22"/>
        <v>30.33</v>
      </c>
      <c r="BN27" s="8">
        <f t="shared" si="23"/>
        <v>31.5</v>
      </c>
      <c r="BO27" s="8">
        <f t="shared" si="24"/>
        <v>31.5</v>
      </c>
      <c r="BP27" s="182">
        <f t="shared" si="25"/>
        <v>-1.1700000000000017</v>
      </c>
      <c r="BQ27" s="182">
        <f t="shared" si="26"/>
        <v>-1.1700000000000017</v>
      </c>
    </row>
    <row r="28" spans="1:69">
      <c r="A28" s="8" t="s">
        <v>70</v>
      </c>
      <c r="B28" s="15">
        <f>'[3]18'!B30</f>
        <v>320</v>
      </c>
      <c r="C28" s="16">
        <f>'[3]18'!C30</f>
        <v>0</v>
      </c>
      <c r="D28" s="16">
        <f>'[3]18'!D30</f>
        <v>0</v>
      </c>
      <c r="E28" s="16">
        <f>'[3]18'!E30</f>
        <v>0</v>
      </c>
      <c r="F28" s="16">
        <f>'[3]18'!F30</f>
        <v>320</v>
      </c>
      <c r="G28" s="16">
        <f>'[3]18'!G30</f>
        <v>440</v>
      </c>
      <c r="H28" s="17">
        <f t="shared" si="27"/>
        <v>1080</v>
      </c>
      <c r="I28" s="15">
        <f>'[3]18'!J30</f>
        <v>270</v>
      </c>
      <c r="J28" s="16">
        <f>'[3]18'!K30</f>
        <v>0</v>
      </c>
      <c r="K28" s="16">
        <f>'[3]18'!L30</f>
        <v>0</v>
      </c>
      <c r="L28" s="16">
        <f>'[3]18'!M30</f>
        <v>0</v>
      </c>
      <c r="M28" s="16">
        <f>'[3]18'!N30</f>
        <v>0</v>
      </c>
      <c r="N28" s="16">
        <f>'[3]18'!O30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31.5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31.5</v>
      </c>
      <c r="AE28" s="8">
        <f t="shared" si="11"/>
        <v>31.5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31.5</v>
      </c>
      <c r="AL28" s="8">
        <f t="shared" si="31"/>
        <v>207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207</v>
      </c>
      <c r="AT28" s="8">
        <v>30.33</v>
      </c>
      <c r="AU28" s="8">
        <v>30.33</v>
      </c>
      <c r="AW28" s="218">
        <v>31.5</v>
      </c>
      <c r="AX28" s="218">
        <v>0</v>
      </c>
      <c r="AY28" s="218">
        <v>0</v>
      </c>
      <c r="AZ28" s="218">
        <v>0</v>
      </c>
      <c r="BA28" s="218">
        <v>0</v>
      </c>
      <c r="BB28" s="218">
        <v>0</v>
      </c>
      <c r="BC28" s="8">
        <f t="shared" si="19"/>
        <v>31.5</v>
      </c>
      <c r="BD28" s="218">
        <v>31.5</v>
      </c>
      <c r="BE28" s="218">
        <v>0</v>
      </c>
      <c r="BF28" s="218">
        <v>0</v>
      </c>
      <c r="BG28" s="218">
        <v>0</v>
      </c>
      <c r="BH28" s="218">
        <v>0</v>
      </c>
      <c r="BI28" s="218">
        <v>0</v>
      </c>
      <c r="BJ28" s="8">
        <f t="shared" si="20"/>
        <v>31.5</v>
      </c>
      <c r="BL28" s="8">
        <f t="shared" si="21"/>
        <v>30.33</v>
      </c>
      <c r="BM28" s="8">
        <f t="shared" si="22"/>
        <v>30.33</v>
      </c>
      <c r="BN28" s="8">
        <f t="shared" si="23"/>
        <v>31.5</v>
      </c>
      <c r="BO28" s="8">
        <f t="shared" si="24"/>
        <v>31.5</v>
      </c>
      <c r="BP28" s="182">
        <f t="shared" si="25"/>
        <v>-1.1700000000000017</v>
      </c>
      <c r="BQ28" s="182">
        <f t="shared" si="26"/>
        <v>-1.1700000000000017</v>
      </c>
    </row>
    <row r="29" spans="1:69">
      <c r="A29" s="8" t="s">
        <v>71</v>
      </c>
      <c r="B29" s="15">
        <f>'[3]18'!B31</f>
        <v>320</v>
      </c>
      <c r="C29" s="16">
        <f>'[3]18'!C31</f>
        <v>0</v>
      </c>
      <c r="D29" s="16">
        <f>'[3]18'!D31</f>
        <v>0</v>
      </c>
      <c r="E29" s="16">
        <f>'[3]18'!E31</f>
        <v>0</v>
      </c>
      <c r="F29" s="16">
        <f>'[3]18'!F31</f>
        <v>320</v>
      </c>
      <c r="G29" s="16">
        <f>'[3]18'!G31</f>
        <v>440</v>
      </c>
      <c r="H29" s="17">
        <f t="shared" si="27"/>
        <v>1080</v>
      </c>
      <c r="I29" s="15">
        <f>'[3]18'!J31</f>
        <v>270</v>
      </c>
      <c r="J29" s="16">
        <f>'[3]18'!K31</f>
        <v>0</v>
      </c>
      <c r="K29" s="16">
        <f>'[3]18'!L31</f>
        <v>0</v>
      </c>
      <c r="L29" s="16">
        <f>'[3]18'!M31</f>
        <v>0</v>
      </c>
      <c r="M29" s="16">
        <f>'[3]18'!N31</f>
        <v>0</v>
      </c>
      <c r="N29" s="16">
        <f>'[3]18'!O31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31.5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31.5</v>
      </c>
      <c r="AE29" s="8">
        <f t="shared" si="11"/>
        <v>31.5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31.5</v>
      </c>
      <c r="AL29" s="8">
        <f t="shared" si="31"/>
        <v>207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207</v>
      </c>
      <c r="AT29" s="8">
        <v>30.33</v>
      </c>
      <c r="AU29" s="8">
        <v>30.33</v>
      </c>
      <c r="AW29" s="218">
        <v>31.5</v>
      </c>
      <c r="AX29" s="218">
        <v>0</v>
      </c>
      <c r="AY29" s="218">
        <v>0</v>
      </c>
      <c r="AZ29" s="218">
        <v>0</v>
      </c>
      <c r="BA29" s="218">
        <v>0</v>
      </c>
      <c r="BB29" s="218">
        <v>0</v>
      </c>
      <c r="BC29" s="8">
        <f t="shared" si="19"/>
        <v>31.5</v>
      </c>
      <c r="BD29" s="218">
        <v>31.5</v>
      </c>
      <c r="BE29" s="218">
        <v>0</v>
      </c>
      <c r="BF29" s="218">
        <v>0</v>
      </c>
      <c r="BG29" s="218">
        <v>0</v>
      </c>
      <c r="BH29" s="218">
        <v>0</v>
      </c>
      <c r="BI29" s="218">
        <v>0</v>
      </c>
      <c r="BJ29" s="8">
        <f t="shared" si="20"/>
        <v>31.5</v>
      </c>
      <c r="BL29" s="8">
        <f t="shared" si="21"/>
        <v>30.33</v>
      </c>
      <c r="BM29" s="8">
        <f t="shared" si="22"/>
        <v>30.33</v>
      </c>
      <c r="BN29" s="8">
        <f t="shared" si="23"/>
        <v>31.5</v>
      </c>
      <c r="BO29" s="8">
        <f t="shared" si="24"/>
        <v>31.5</v>
      </c>
      <c r="BP29" s="182">
        <f t="shared" si="25"/>
        <v>-1.1700000000000017</v>
      </c>
      <c r="BQ29" s="182">
        <f t="shared" si="26"/>
        <v>-1.1700000000000017</v>
      </c>
    </row>
    <row r="30" spans="1:69">
      <c r="A30" s="8" t="s">
        <v>72</v>
      </c>
      <c r="B30" s="15">
        <f>'[3]18'!B32</f>
        <v>320</v>
      </c>
      <c r="C30" s="16">
        <f>'[3]18'!C32</f>
        <v>0</v>
      </c>
      <c r="D30" s="16">
        <f>'[3]18'!D32</f>
        <v>0</v>
      </c>
      <c r="E30" s="16">
        <f>'[3]18'!E32</f>
        <v>0</v>
      </c>
      <c r="F30" s="16">
        <f>'[3]18'!F32</f>
        <v>320</v>
      </c>
      <c r="G30" s="16">
        <f>'[3]18'!G32</f>
        <v>440</v>
      </c>
      <c r="H30" s="17">
        <f t="shared" si="27"/>
        <v>1080</v>
      </c>
      <c r="I30" s="15">
        <f>'[3]18'!J32</f>
        <v>270</v>
      </c>
      <c r="J30" s="16">
        <f>'[3]18'!K32</f>
        <v>0</v>
      </c>
      <c r="K30" s="16">
        <f>'[3]18'!L32</f>
        <v>0</v>
      </c>
      <c r="L30" s="16">
        <f>'[3]18'!M32</f>
        <v>0</v>
      </c>
      <c r="M30" s="16">
        <f>'[3]18'!N32</f>
        <v>0</v>
      </c>
      <c r="N30" s="16">
        <f>'[3]18'!O32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31.5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31.5</v>
      </c>
      <c r="AE30" s="8">
        <f t="shared" si="11"/>
        <v>31.5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31.5</v>
      </c>
      <c r="AL30" s="8">
        <f t="shared" si="31"/>
        <v>207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207</v>
      </c>
      <c r="AT30" s="8">
        <v>30.33</v>
      </c>
      <c r="AU30" s="8">
        <v>25.5</v>
      </c>
      <c r="AW30" s="218">
        <v>31.5</v>
      </c>
      <c r="AX30" s="218">
        <v>0</v>
      </c>
      <c r="AY30" s="218">
        <v>0</v>
      </c>
      <c r="AZ30" s="218">
        <v>0</v>
      </c>
      <c r="BA30" s="218">
        <v>0</v>
      </c>
      <c r="BB30" s="218">
        <v>0</v>
      </c>
      <c r="BC30" s="8">
        <f t="shared" si="19"/>
        <v>31.5</v>
      </c>
      <c r="BD30" s="218">
        <v>31.5</v>
      </c>
      <c r="BE30" s="218">
        <v>0</v>
      </c>
      <c r="BF30" s="218">
        <v>0</v>
      </c>
      <c r="BG30" s="218">
        <v>0</v>
      </c>
      <c r="BH30" s="218">
        <v>0</v>
      </c>
      <c r="BI30" s="218">
        <v>0</v>
      </c>
      <c r="BJ30" s="8">
        <f t="shared" si="20"/>
        <v>31.5</v>
      </c>
      <c r="BL30" s="8">
        <f t="shared" si="21"/>
        <v>30.33</v>
      </c>
      <c r="BM30" s="8">
        <f t="shared" si="22"/>
        <v>25.5</v>
      </c>
      <c r="BN30" s="8">
        <f t="shared" si="23"/>
        <v>31.5</v>
      </c>
      <c r="BO30" s="8">
        <f t="shared" si="24"/>
        <v>31.5</v>
      </c>
      <c r="BP30" s="182">
        <f t="shared" si="25"/>
        <v>-1.1700000000000017</v>
      </c>
      <c r="BQ30" s="182">
        <f t="shared" si="26"/>
        <v>-6</v>
      </c>
    </row>
    <row r="31" spans="1:69">
      <c r="A31" s="8" t="s">
        <v>73</v>
      </c>
      <c r="B31" s="15">
        <f>'[3]18'!B33</f>
        <v>320</v>
      </c>
      <c r="C31" s="16">
        <f>'[3]18'!C33</f>
        <v>0</v>
      </c>
      <c r="D31" s="16">
        <f>'[3]18'!D33</f>
        <v>0</v>
      </c>
      <c r="E31" s="16">
        <f>'[3]18'!E33</f>
        <v>0</v>
      </c>
      <c r="F31" s="16">
        <f>'[3]18'!F33</f>
        <v>320</v>
      </c>
      <c r="G31" s="16">
        <f>'[3]18'!G33</f>
        <v>440</v>
      </c>
      <c r="H31" s="17">
        <f t="shared" si="27"/>
        <v>1080</v>
      </c>
      <c r="I31" s="15">
        <f>'[3]18'!J33</f>
        <v>270</v>
      </c>
      <c r="J31" s="16">
        <f>'[3]18'!K33</f>
        <v>0</v>
      </c>
      <c r="K31" s="16">
        <f>'[3]18'!L33</f>
        <v>0</v>
      </c>
      <c r="L31" s="16">
        <f>'[3]18'!M33</f>
        <v>0</v>
      </c>
      <c r="M31" s="16">
        <f>'[3]18'!N33</f>
        <v>0</v>
      </c>
      <c r="N31" s="16">
        <f>'[3]18'!O33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31.5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31.5</v>
      </c>
      <c r="AE31" s="8">
        <f t="shared" si="11"/>
        <v>31.5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31.5</v>
      </c>
      <c r="AL31" s="8">
        <f t="shared" si="31"/>
        <v>207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207</v>
      </c>
      <c r="AT31" s="8">
        <v>30.33</v>
      </c>
      <c r="AU31" s="8">
        <v>25.5</v>
      </c>
      <c r="AW31" s="218">
        <v>31.5</v>
      </c>
      <c r="AX31" s="218">
        <v>0</v>
      </c>
      <c r="AY31" s="218">
        <v>0</v>
      </c>
      <c r="AZ31" s="218">
        <v>0</v>
      </c>
      <c r="BA31" s="218">
        <v>0</v>
      </c>
      <c r="BB31" s="218">
        <v>0</v>
      </c>
      <c r="BC31" s="8">
        <f t="shared" si="19"/>
        <v>31.5</v>
      </c>
      <c r="BD31" s="218">
        <v>31.5</v>
      </c>
      <c r="BE31" s="218">
        <v>0</v>
      </c>
      <c r="BF31" s="218">
        <v>0</v>
      </c>
      <c r="BG31" s="218">
        <v>0</v>
      </c>
      <c r="BH31" s="218">
        <v>0</v>
      </c>
      <c r="BI31" s="218">
        <v>0</v>
      </c>
      <c r="BJ31" s="8">
        <f t="shared" si="20"/>
        <v>31.5</v>
      </c>
      <c r="BL31" s="8">
        <f t="shared" si="21"/>
        <v>30.33</v>
      </c>
      <c r="BM31" s="8">
        <f t="shared" si="22"/>
        <v>25.5</v>
      </c>
      <c r="BN31" s="8">
        <f t="shared" si="23"/>
        <v>31.5</v>
      </c>
      <c r="BO31" s="8">
        <f t="shared" si="24"/>
        <v>31.5</v>
      </c>
      <c r="BP31" s="182">
        <f t="shared" si="25"/>
        <v>-1.1700000000000017</v>
      </c>
      <c r="BQ31" s="182">
        <f t="shared" si="26"/>
        <v>-6</v>
      </c>
    </row>
    <row r="32" spans="1:69">
      <c r="A32" s="8" t="s">
        <v>74</v>
      </c>
      <c r="B32" s="15">
        <f>'[3]18'!B34</f>
        <v>320</v>
      </c>
      <c r="C32" s="16">
        <f>'[3]18'!C34</f>
        <v>0</v>
      </c>
      <c r="D32" s="16">
        <f>'[3]18'!D34</f>
        <v>0</v>
      </c>
      <c r="E32" s="16">
        <f>'[3]18'!E34</f>
        <v>0</v>
      </c>
      <c r="F32" s="16">
        <f>'[3]18'!F34</f>
        <v>320</v>
      </c>
      <c r="G32" s="16">
        <f>'[3]18'!G34</f>
        <v>440</v>
      </c>
      <c r="H32" s="17">
        <f t="shared" si="27"/>
        <v>1080</v>
      </c>
      <c r="I32" s="15">
        <f>'[3]18'!J34</f>
        <v>270</v>
      </c>
      <c r="J32" s="16">
        <f>'[3]18'!K34</f>
        <v>0</v>
      </c>
      <c r="K32" s="16">
        <f>'[3]18'!L34</f>
        <v>0</v>
      </c>
      <c r="L32" s="16">
        <f>'[3]18'!M34</f>
        <v>0</v>
      </c>
      <c r="M32" s="16">
        <f>'[3]18'!N34</f>
        <v>0</v>
      </c>
      <c r="N32" s="16">
        <f>'[3]18'!O34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31.5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31.5</v>
      </c>
      <c r="AE32" s="8">
        <f t="shared" si="11"/>
        <v>31.5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31.5</v>
      </c>
      <c r="AL32" s="8">
        <f t="shared" si="31"/>
        <v>207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207</v>
      </c>
      <c r="AT32" s="8">
        <v>29.85</v>
      </c>
      <c r="AU32" s="8">
        <v>25.56</v>
      </c>
      <c r="AW32" s="218">
        <v>31.5</v>
      </c>
      <c r="AX32" s="218">
        <v>0</v>
      </c>
      <c r="AY32" s="218">
        <v>0</v>
      </c>
      <c r="AZ32" s="218">
        <v>0</v>
      </c>
      <c r="BA32" s="218">
        <v>0</v>
      </c>
      <c r="BB32" s="218">
        <v>0</v>
      </c>
      <c r="BC32" s="8">
        <f t="shared" si="19"/>
        <v>31.5</v>
      </c>
      <c r="BD32" s="218">
        <v>31.5</v>
      </c>
      <c r="BE32" s="218">
        <v>0</v>
      </c>
      <c r="BF32" s="218">
        <v>0</v>
      </c>
      <c r="BG32" s="218">
        <v>0</v>
      </c>
      <c r="BH32" s="218">
        <v>0</v>
      </c>
      <c r="BI32" s="218">
        <v>0</v>
      </c>
      <c r="BJ32" s="8">
        <f t="shared" si="20"/>
        <v>31.5</v>
      </c>
      <c r="BL32" s="8">
        <f t="shared" si="21"/>
        <v>29.85</v>
      </c>
      <c r="BM32" s="8">
        <f t="shared" si="22"/>
        <v>25.56</v>
      </c>
      <c r="BN32" s="8">
        <f t="shared" si="23"/>
        <v>31.5</v>
      </c>
      <c r="BO32" s="8">
        <f t="shared" si="24"/>
        <v>31.5</v>
      </c>
      <c r="BP32" s="182">
        <f t="shared" si="25"/>
        <v>-1.6499999999999986</v>
      </c>
      <c r="BQ32" s="182">
        <f t="shared" si="26"/>
        <v>-5.9400000000000013</v>
      </c>
    </row>
    <row r="33" spans="1:69">
      <c r="A33" s="8" t="s">
        <v>75</v>
      </c>
      <c r="B33" s="15">
        <f>'[3]18'!B35</f>
        <v>320</v>
      </c>
      <c r="C33" s="16">
        <f>'[3]18'!C35</f>
        <v>0</v>
      </c>
      <c r="D33" s="16">
        <f>'[3]18'!D35</f>
        <v>0</v>
      </c>
      <c r="E33" s="16">
        <f>'[3]18'!E35</f>
        <v>0</v>
      </c>
      <c r="F33" s="16">
        <f>'[3]18'!F35</f>
        <v>320</v>
      </c>
      <c r="G33" s="16">
        <f>'[3]18'!G35</f>
        <v>440</v>
      </c>
      <c r="H33" s="17">
        <f t="shared" si="27"/>
        <v>1080</v>
      </c>
      <c r="I33" s="15">
        <f>'[3]18'!J35</f>
        <v>270</v>
      </c>
      <c r="J33" s="16">
        <f>'[3]18'!K35</f>
        <v>0</v>
      </c>
      <c r="K33" s="16">
        <f>'[3]18'!L35</f>
        <v>0</v>
      </c>
      <c r="L33" s="16">
        <f>'[3]18'!M35</f>
        <v>0</v>
      </c>
      <c r="M33" s="16">
        <f>'[3]18'!N35</f>
        <v>0</v>
      </c>
      <c r="N33" s="16">
        <f>'[3]18'!O35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31.5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31.5</v>
      </c>
      <c r="AE33" s="8">
        <f t="shared" si="11"/>
        <v>31.5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31.5</v>
      </c>
      <c r="AL33" s="8">
        <f t="shared" si="31"/>
        <v>207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207</v>
      </c>
      <c r="AT33" s="8">
        <v>29.85</v>
      </c>
      <c r="AU33" s="8">
        <v>25.56</v>
      </c>
      <c r="AW33" s="218">
        <v>31.5</v>
      </c>
      <c r="AX33" s="218">
        <v>0</v>
      </c>
      <c r="AY33" s="218">
        <v>0</v>
      </c>
      <c r="AZ33" s="218">
        <v>0</v>
      </c>
      <c r="BA33" s="218">
        <v>0</v>
      </c>
      <c r="BB33" s="218">
        <v>0</v>
      </c>
      <c r="BC33" s="8">
        <f t="shared" si="19"/>
        <v>31.5</v>
      </c>
      <c r="BD33" s="218">
        <v>31.5</v>
      </c>
      <c r="BE33" s="218">
        <v>0</v>
      </c>
      <c r="BF33" s="218">
        <v>0</v>
      </c>
      <c r="BG33" s="218">
        <v>0</v>
      </c>
      <c r="BH33" s="218">
        <v>0</v>
      </c>
      <c r="BI33" s="218">
        <v>0</v>
      </c>
      <c r="BJ33" s="8">
        <f t="shared" si="20"/>
        <v>31.5</v>
      </c>
      <c r="BL33" s="8">
        <f t="shared" si="21"/>
        <v>29.85</v>
      </c>
      <c r="BM33" s="8">
        <f t="shared" si="22"/>
        <v>25.56</v>
      </c>
      <c r="BN33" s="8">
        <f t="shared" si="23"/>
        <v>31.5</v>
      </c>
      <c r="BO33" s="8">
        <f t="shared" si="24"/>
        <v>31.5</v>
      </c>
      <c r="BP33" s="182">
        <f t="shared" si="25"/>
        <v>-1.6499999999999986</v>
      </c>
      <c r="BQ33" s="182">
        <f t="shared" si="26"/>
        <v>-5.9400000000000013</v>
      </c>
    </row>
    <row r="34" spans="1:69">
      <c r="A34" s="8" t="s">
        <v>76</v>
      </c>
      <c r="B34" s="15">
        <f>'[3]18'!B36</f>
        <v>320</v>
      </c>
      <c r="C34" s="16">
        <f>'[3]18'!C36</f>
        <v>0</v>
      </c>
      <c r="D34" s="16">
        <f>'[3]18'!D36</f>
        <v>0</v>
      </c>
      <c r="E34" s="16">
        <f>'[3]18'!E36</f>
        <v>0</v>
      </c>
      <c r="F34" s="16">
        <f>'[3]18'!F36</f>
        <v>320</v>
      </c>
      <c r="G34" s="16">
        <f>'[3]18'!G36</f>
        <v>440</v>
      </c>
      <c r="H34" s="17">
        <f t="shared" si="27"/>
        <v>1080</v>
      </c>
      <c r="I34" s="15">
        <f>'[3]18'!J36</f>
        <v>270</v>
      </c>
      <c r="J34" s="16">
        <f>'[3]18'!K36</f>
        <v>0</v>
      </c>
      <c r="K34" s="16">
        <f>'[3]18'!L36</f>
        <v>0</v>
      </c>
      <c r="L34" s="16">
        <f>'[3]18'!M36</f>
        <v>0</v>
      </c>
      <c r="M34" s="16">
        <f>'[3]18'!N36</f>
        <v>0</v>
      </c>
      <c r="N34" s="16">
        <f>'[3]18'!O36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31.5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31.5</v>
      </c>
      <c r="AE34" s="8">
        <f t="shared" si="11"/>
        <v>31.5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31.5</v>
      </c>
      <c r="AL34" s="8">
        <f t="shared" si="31"/>
        <v>207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207</v>
      </c>
      <c r="AT34" s="8">
        <v>29.85</v>
      </c>
      <c r="AU34" s="8">
        <v>25.56</v>
      </c>
      <c r="AW34" s="218">
        <v>31.5</v>
      </c>
      <c r="AX34" s="218">
        <v>0</v>
      </c>
      <c r="AY34" s="218">
        <v>0</v>
      </c>
      <c r="AZ34" s="218">
        <v>0</v>
      </c>
      <c r="BA34" s="218">
        <v>0</v>
      </c>
      <c r="BB34" s="218">
        <v>0</v>
      </c>
      <c r="BC34" s="8">
        <f t="shared" si="19"/>
        <v>31.5</v>
      </c>
      <c r="BD34" s="218">
        <v>31.5</v>
      </c>
      <c r="BE34" s="218">
        <v>0</v>
      </c>
      <c r="BF34" s="218">
        <v>0</v>
      </c>
      <c r="BG34" s="218">
        <v>0</v>
      </c>
      <c r="BH34" s="218">
        <v>0</v>
      </c>
      <c r="BI34" s="218">
        <v>0</v>
      </c>
      <c r="BJ34" s="8">
        <f t="shared" si="20"/>
        <v>31.5</v>
      </c>
      <c r="BL34" s="8">
        <f t="shared" si="21"/>
        <v>29.85</v>
      </c>
      <c r="BM34" s="8">
        <f t="shared" si="22"/>
        <v>25.56</v>
      </c>
      <c r="BN34" s="8">
        <f t="shared" si="23"/>
        <v>31.5</v>
      </c>
      <c r="BO34" s="8">
        <f t="shared" si="24"/>
        <v>31.5</v>
      </c>
      <c r="BP34" s="182">
        <f t="shared" si="25"/>
        <v>-1.6499999999999986</v>
      </c>
      <c r="BQ34" s="182">
        <f t="shared" si="26"/>
        <v>-5.9400000000000013</v>
      </c>
    </row>
    <row r="35" spans="1:69">
      <c r="A35" s="8" t="s">
        <v>77</v>
      </c>
      <c r="B35" s="15">
        <f>'[3]18'!B37</f>
        <v>320</v>
      </c>
      <c r="C35" s="16">
        <f>'[3]18'!C37</f>
        <v>0</v>
      </c>
      <c r="D35" s="16">
        <f>'[3]18'!D37</f>
        <v>0</v>
      </c>
      <c r="E35" s="16">
        <f>'[3]18'!E37</f>
        <v>0</v>
      </c>
      <c r="F35" s="16">
        <f>'[3]18'!F37</f>
        <v>320</v>
      </c>
      <c r="G35" s="16">
        <f>'[3]18'!G37</f>
        <v>440</v>
      </c>
      <c r="H35" s="17">
        <f t="shared" si="27"/>
        <v>1080</v>
      </c>
      <c r="I35" s="15">
        <f>'[3]18'!J37</f>
        <v>270</v>
      </c>
      <c r="J35" s="16">
        <f>'[3]18'!K37</f>
        <v>0</v>
      </c>
      <c r="K35" s="16">
        <f>'[3]18'!L37</f>
        <v>0</v>
      </c>
      <c r="L35" s="16">
        <f>'[3]18'!M37</f>
        <v>0</v>
      </c>
      <c r="M35" s="16">
        <f>'[3]18'!N37</f>
        <v>0</v>
      </c>
      <c r="N35" s="16">
        <f>'[3]18'!O37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31.5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31.5</v>
      </c>
      <c r="AE35" s="8">
        <f t="shared" si="11"/>
        <v>31.5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31.5</v>
      </c>
      <c r="AL35" s="8">
        <f t="shared" si="31"/>
        <v>207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207</v>
      </c>
      <c r="AT35" s="8">
        <v>29.85</v>
      </c>
      <c r="AU35" s="8">
        <v>25.56</v>
      </c>
      <c r="AW35" s="218">
        <v>31.5</v>
      </c>
      <c r="AX35" s="218">
        <v>0</v>
      </c>
      <c r="AY35" s="218">
        <v>0</v>
      </c>
      <c r="AZ35" s="218">
        <v>0</v>
      </c>
      <c r="BA35" s="218">
        <v>0</v>
      </c>
      <c r="BB35" s="218">
        <v>0</v>
      </c>
      <c r="BC35" s="8">
        <f t="shared" si="19"/>
        <v>31.5</v>
      </c>
      <c r="BD35" s="218">
        <v>31.5</v>
      </c>
      <c r="BE35" s="218">
        <v>0</v>
      </c>
      <c r="BF35" s="218">
        <v>0</v>
      </c>
      <c r="BG35" s="218">
        <v>0</v>
      </c>
      <c r="BH35" s="218">
        <v>0</v>
      </c>
      <c r="BI35" s="218">
        <v>0</v>
      </c>
      <c r="BJ35" s="8">
        <f t="shared" si="20"/>
        <v>31.5</v>
      </c>
      <c r="BL35" s="8">
        <f t="shared" si="21"/>
        <v>29.85</v>
      </c>
      <c r="BM35" s="8">
        <f t="shared" si="22"/>
        <v>25.56</v>
      </c>
      <c r="BN35" s="8">
        <f t="shared" si="23"/>
        <v>31.5</v>
      </c>
      <c r="BO35" s="8">
        <f t="shared" si="24"/>
        <v>31.5</v>
      </c>
      <c r="BP35" s="182">
        <f t="shared" si="25"/>
        <v>-1.6499999999999986</v>
      </c>
      <c r="BQ35" s="182">
        <f t="shared" si="26"/>
        <v>-5.9400000000000013</v>
      </c>
    </row>
    <row r="36" spans="1:69">
      <c r="A36" s="8" t="s">
        <v>78</v>
      </c>
      <c r="B36" s="15">
        <f>'[3]18'!B38</f>
        <v>320</v>
      </c>
      <c r="C36" s="16">
        <f>'[3]18'!C38</f>
        <v>0</v>
      </c>
      <c r="D36" s="16">
        <f>'[3]18'!D38</f>
        <v>0</v>
      </c>
      <c r="E36" s="16">
        <f>'[3]18'!E38</f>
        <v>0</v>
      </c>
      <c r="F36" s="16">
        <f>'[3]18'!F38</f>
        <v>320</v>
      </c>
      <c r="G36" s="16">
        <f>'[3]18'!G38</f>
        <v>440</v>
      </c>
      <c r="H36" s="17">
        <f t="shared" si="27"/>
        <v>1080</v>
      </c>
      <c r="I36" s="15">
        <f>'[3]18'!J38</f>
        <v>270</v>
      </c>
      <c r="J36" s="16">
        <f>'[3]18'!K38</f>
        <v>0</v>
      </c>
      <c r="K36" s="16">
        <f>'[3]18'!L38</f>
        <v>0</v>
      </c>
      <c r="L36" s="16">
        <f>'[3]18'!M38</f>
        <v>0</v>
      </c>
      <c r="M36" s="16">
        <f>'[3]18'!N38</f>
        <v>0</v>
      </c>
      <c r="N36" s="16">
        <f>'[3]18'!O38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31.5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31.5</v>
      </c>
      <c r="AE36" s="8">
        <f t="shared" si="11"/>
        <v>31.5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31.5</v>
      </c>
      <c r="AL36" s="8">
        <f t="shared" si="31"/>
        <v>207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207</v>
      </c>
      <c r="AT36" s="8">
        <v>29.85</v>
      </c>
      <c r="AU36" s="8">
        <v>25.56</v>
      </c>
      <c r="AW36" s="218">
        <v>31.5</v>
      </c>
      <c r="AX36" s="218">
        <v>0</v>
      </c>
      <c r="AY36" s="218">
        <v>0</v>
      </c>
      <c r="AZ36" s="218">
        <v>0</v>
      </c>
      <c r="BA36" s="218">
        <v>0</v>
      </c>
      <c r="BB36" s="218">
        <v>0</v>
      </c>
      <c r="BC36" s="8">
        <f t="shared" si="19"/>
        <v>31.5</v>
      </c>
      <c r="BD36" s="218">
        <v>31.5</v>
      </c>
      <c r="BE36" s="218">
        <v>0</v>
      </c>
      <c r="BF36" s="218">
        <v>0</v>
      </c>
      <c r="BG36" s="218">
        <v>0</v>
      </c>
      <c r="BH36" s="218">
        <v>0</v>
      </c>
      <c r="BI36" s="218">
        <v>0</v>
      </c>
      <c r="BJ36" s="8">
        <f t="shared" si="20"/>
        <v>31.5</v>
      </c>
      <c r="BL36" s="8">
        <f t="shared" si="21"/>
        <v>29.85</v>
      </c>
      <c r="BM36" s="8">
        <f t="shared" si="22"/>
        <v>25.56</v>
      </c>
      <c r="BN36" s="8">
        <f t="shared" si="23"/>
        <v>31.5</v>
      </c>
      <c r="BO36" s="8">
        <f t="shared" si="24"/>
        <v>31.5</v>
      </c>
      <c r="BP36" s="182">
        <f t="shared" si="25"/>
        <v>-1.6499999999999986</v>
      </c>
      <c r="BQ36" s="182">
        <f t="shared" si="26"/>
        <v>-5.9400000000000013</v>
      </c>
    </row>
    <row r="37" spans="1:69">
      <c r="A37" s="8" t="s">
        <v>79</v>
      </c>
      <c r="B37" s="15">
        <f>'[3]18'!B39</f>
        <v>320</v>
      </c>
      <c r="C37" s="16">
        <f>'[3]18'!C39</f>
        <v>0</v>
      </c>
      <c r="D37" s="16">
        <f>'[3]18'!D39</f>
        <v>0</v>
      </c>
      <c r="E37" s="16">
        <f>'[3]18'!E39</f>
        <v>0</v>
      </c>
      <c r="F37" s="16">
        <f>'[3]18'!F39</f>
        <v>320</v>
      </c>
      <c r="G37" s="16">
        <f>'[3]18'!G39</f>
        <v>440</v>
      </c>
      <c r="H37" s="17">
        <f t="shared" si="27"/>
        <v>1080</v>
      </c>
      <c r="I37" s="15">
        <f>'[3]18'!J39</f>
        <v>270</v>
      </c>
      <c r="J37" s="16">
        <f>'[3]18'!K39</f>
        <v>0</v>
      </c>
      <c r="K37" s="16">
        <f>'[3]18'!L39</f>
        <v>0</v>
      </c>
      <c r="L37" s="16">
        <f>'[3]18'!M39</f>
        <v>0</v>
      </c>
      <c r="M37" s="16">
        <f>'[3]18'!N39</f>
        <v>0</v>
      </c>
      <c r="N37" s="16">
        <f>'[3]18'!O39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31.5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31.5</v>
      </c>
      <c r="AE37" s="8">
        <f t="shared" si="11"/>
        <v>31.5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31.5</v>
      </c>
      <c r="AL37" s="8">
        <f t="shared" si="31"/>
        <v>207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207</v>
      </c>
      <c r="AT37" s="8">
        <v>29.85</v>
      </c>
      <c r="AU37" s="8">
        <v>25.56</v>
      </c>
      <c r="AW37" s="218">
        <v>31.5</v>
      </c>
      <c r="AX37" s="218">
        <v>0</v>
      </c>
      <c r="AY37" s="218">
        <v>0</v>
      </c>
      <c r="AZ37" s="218">
        <v>0</v>
      </c>
      <c r="BA37" s="218">
        <v>0</v>
      </c>
      <c r="BB37" s="218">
        <v>0</v>
      </c>
      <c r="BC37" s="8">
        <f t="shared" si="19"/>
        <v>31.5</v>
      </c>
      <c r="BD37" s="218">
        <v>31.5</v>
      </c>
      <c r="BE37" s="218">
        <v>0</v>
      </c>
      <c r="BF37" s="218">
        <v>0</v>
      </c>
      <c r="BG37" s="218">
        <v>0</v>
      </c>
      <c r="BH37" s="218">
        <v>0</v>
      </c>
      <c r="BI37" s="218">
        <v>0</v>
      </c>
      <c r="BJ37" s="8">
        <f t="shared" si="20"/>
        <v>31.5</v>
      </c>
      <c r="BL37" s="8">
        <f t="shared" si="21"/>
        <v>29.85</v>
      </c>
      <c r="BM37" s="8">
        <f t="shared" si="22"/>
        <v>25.56</v>
      </c>
      <c r="BN37" s="8">
        <f t="shared" si="23"/>
        <v>31.5</v>
      </c>
      <c r="BO37" s="8">
        <f t="shared" si="24"/>
        <v>31.5</v>
      </c>
      <c r="BP37" s="182">
        <f t="shared" si="25"/>
        <v>-1.6499999999999986</v>
      </c>
      <c r="BQ37" s="182">
        <f t="shared" si="26"/>
        <v>-5.9400000000000013</v>
      </c>
    </row>
    <row r="38" spans="1:69">
      <c r="A38" s="8" t="s">
        <v>80</v>
      </c>
      <c r="B38" s="15">
        <f>'[3]18'!B40</f>
        <v>320</v>
      </c>
      <c r="C38" s="16">
        <f>'[3]18'!C40</f>
        <v>0</v>
      </c>
      <c r="D38" s="16">
        <f>'[3]18'!D40</f>
        <v>0</v>
      </c>
      <c r="E38" s="16">
        <f>'[3]18'!E40</f>
        <v>0</v>
      </c>
      <c r="F38" s="16">
        <f>'[3]18'!F40</f>
        <v>320</v>
      </c>
      <c r="G38" s="16">
        <f>'[3]18'!G40</f>
        <v>440</v>
      </c>
      <c r="H38" s="17">
        <f t="shared" si="27"/>
        <v>1080</v>
      </c>
      <c r="I38" s="15">
        <f>'[3]18'!J40</f>
        <v>270</v>
      </c>
      <c r="J38" s="16">
        <f>'[3]18'!K40</f>
        <v>0</v>
      </c>
      <c r="K38" s="16">
        <f>'[3]18'!L40</f>
        <v>0</v>
      </c>
      <c r="L38" s="16">
        <f>'[3]18'!M40</f>
        <v>0</v>
      </c>
      <c r="M38" s="16">
        <f>'[3]18'!N40</f>
        <v>0</v>
      </c>
      <c r="N38" s="16">
        <f>'[3]18'!O40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31.5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31.5</v>
      </c>
      <c r="AE38" s="8">
        <f t="shared" si="11"/>
        <v>31.5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31.5</v>
      </c>
      <c r="AL38" s="8">
        <f t="shared" si="31"/>
        <v>207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207</v>
      </c>
      <c r="AT38" s="8">
        <v>29.85</v>
      </c>
      <c r="AU38" s="8">
        <v>25.56</v>
      </c>
      <c r="AW38" s="218">
        <v>31.5</v>
      </c>
      <c r="AX38" s="218">
        <v>0</v>
      </c>
      <c r="AY38" s="218">
        <v>0</v>
      </c>
      <c r="AZ38" s="218">
        <v>0</v>
      </c>
      <c r="BA38" s="218">
        <v>0</v>
      </c>
      <c r="BB38" s="218">
        <v>0</v>
      </c>
      <c r="BC38" s="8">
        <f t="shared" si="19"/>
        <v>31.5</v>
      </c>
      <c r="BD38" s="218">
        <v>31.5</v>
      </c>
      <c r="BE38" s="218">
        <v>0</v>
      </c>
      <c r="BF38" s="218">
        <v>0</v>
      </c>
      <c r="BG38" s="218">
        <v>0</v>
      </c>
      <c r="BH38" s="218">
        <v>0</v>
      </c>
      <c r="BI38" s="218">
        <v>0</v>
      </c>
      <c r="BJ38" s="8">
        <f t="shared" si="20"/>
        <v>31.5</v>
      </c>
      <c r="BL38" s="8">
        <f t="shared" si="21"/>
        <v>29.85</v>
      </c>
      <c r="BM38" s="8">
        <f t="shared" si="22"/>
        <v>25.56</v>
      </c>
      <c r="BN38" s="8">
        <f t="shared" si="23"/>
        <v>31.5</v>
      </c>
      <c r="BO38" s="8">
        <f t="shared" si="24"/>
        <v>31.5</v>
      </c>
      <c r="BP38" s="182">
        <f t="shared" si="25"/>
        <v>-1.6499999999999986</v>
      </c>
      <c r="BQ38" s="182">
        <f t="shared" si="26"/>
        <v>-5.9400000000000013</v>
      </c>
    </row>
    <row r="39" spans="1:69">
      <c r="A39" s="8" t="s">
        <v>81</v>
      </c>
      <c r="B39" s="15">
        <f>'[3]18'!B41</f>
        <v>320</v>
      </c>
      <c r="C39" s="16">
        <f>'[3]18'!C41</f>
        <v>0</v>
      </c>
      <c r="D39" s="16">
        <f>'[3]18'!D41</f>
        <v>0</v>
      </c>
      <c r="E39" s="16">
        <f>'[3]18'!E41</f>
        <v>0</v>
      </c>
      <c r="F39" s="16">
        <f>'[3]18'!F41</f>
        <v>320</v>
      </c>
      <c r="G39" s="16">
        <f>'[3]18'!G41</f>
        <v>440</v>
      </c>
      <c r="H39" s="17">
        <f t="shared" si="27"/>
        <v>1080</v>
      </c>
      <c r="I39" s="15">
        <f>'[3]18'!J41</f>
        <v>270</v>
      </c>
      <c r="J39" s="16">
        <f>'[3]18'!K41</f>
        <v>0</v>
      </c>
      <c r="K39" s="16">
        <f>'[3]18'!L41</f>
        <v>0</v>
      </c>
      <c r="L39" s="16">
        <f>'[3]18'!M41</f>
        <v>0</v>
      </c>
      <c r="M39" s="16">
        <f>'[3]18'!N41</f>
        <v>0</v>
      </c>
      <c r="N39" s="16">
        <f>'[3]18'!O41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31.5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31.5</v>
      </c>
      <c r="AE39" s="8">
        <f t="shared" si="11"/>
        <v>31.5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31.5</v>
      </c>
      <c r="AL39" s="8">
        <f t="shared" si="31"/>
        <v>207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207</v>
      </c>
      <c r="AT39" s="8">
        <v>29.85</v>
      </c>
      <c r="AU39" s="8">
        <v>25.56</v>
      </c>
      <c r="AW39" s="218">
        <v>31.5</v>
      </c>
      <c r="AX39" s="218">
        <v>0</v>
      </c>
      <c r="AY39" s="218">
        <v>0</v>
      </c>
      <c r="AZ39" s="218">
        <v>0</v>
      </c>
      <c r="BA39" s="218">
        <v>0</v>
      </c>
      <c r="BB39" s="218">
        <v>0</v>
      </c>
      <c r="BC39" s="8">
        <f t="shared" si="19"/>
        <v>31.5</v>
      </c>
      <c r="BD39" s="218">
        <v>31.5</v>
      </c>
      <c r="BE39" s="218">
        <v>0</v>
      </c>
      <c r="BF39" s="218">
        <v>0</v>
      </c>
      <c r="BG39" s="218">
        <v>0</v>
      </c>
      <c r="BH39" s="218">
        <v>0</v>
      </c>
      <c r="BI39" s="218">
        <v>0</v>
      </c>
      <c r="BJ39" s="8">
        <f t="shared" si="20"/>
        <v>31.5</v>
      </c>
      <c r="BL39" s="8">
        <f t="shared" si="21"/>
        <v>29.85</v>
      </c>
      <c r="BM39" s="8">
        <f t="shared" si="22"/>
        <v>25.56</v>
      </c>
      <c r="BN39" s="8">
        <f t="shared" si="23"/>
        <v>31.5</v>
      </c>
      <c r="BO39" s="8">
        <f t="shared" si="24"/>
        <v>31.5</v>
      </c>
      <c r="BP39" s="182">
        <f t="shared" si="25"/>
        <v>-1.6499999999999986</v>
      </c>
      <c r="BQ39" s="182">
        <f t="shared" si="26"/>
        <v>-5.9400000000000013</v>
      </c>
    </row>
    <row r="40" spans="1:69">
      <c r="A40" s="8" t="s">
        <v>82</v>
      </c>
      <c r="B40" s="15">
        <f>'[3]18'!B42</f>
        <v>320</v>
      </c>
      <c r="C40" s="16">
        <f>'[3]18'!C42</f>
        <v>0</v>
      </c>
      <c r="D40" s="16">
        <f>'[3]18'!D42</f>
        <v>0</v>
      </c>
      <c r="E40" s="16">
        <f>'[3]18'!E42</f>
        <v>0</v>
      </c>
      <c r="F40" s="16">
        <f>'[3]18'!F42</f>
        <v>320</v>
      </c>
      <c r="G40" s="16">
        <f>'[3]18'!G42</f>
        <v>440</v>
      </c>
      <c r="H40" s="17">
        <f t="shared" si="27"/>
        <v>1080</v>
      </c>
      <c r="I40" s="15">
        <f>'[3]18'!J42</f>
        <v>270</v>
      </c>
      <c r="J40" s="16">
        <f>'[3]18'!K42</f>
        <v>0</v>
      </c>
      <c r="K40" s="16">
        <f>'[3]18'!L42</f>
        <v>0</v>
      </c>
      <c r="L40" s="16">
        <f>'[3]18'!M42</f>
        <v>0</v>
      </c>
      <c r="M40" s="16">
        <f>'[3]18'!N42</f>
        <v>0</v>
      </c>
      <c r="N40" s="16">
        <f>'[3]18'!O42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31.5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31.5</v>
      </c>
      <c r="AE40" s="8">
        <f t="shared" si="11"/>
        <v>31.5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31.5</v>
      </c>
      <c r="AL40" s="8">
        <f t="shared" si="31"/>
        <v>207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207</v>
      </c>
      <c r="AT40" s="8">
        <v>29.37</v>
      </c>
      <c r="AU40" s="8">
        <v>25.6</v>
      </c>
      <c r="AW40" s="218">
        <v>31.5</v>
      </c>
      <c r="AX40" s="218">
        <v>0</v>
      </c>
      <c r="AY40" s="218">
        <v>0</v>
      </c>
      <c r="AZ40" s="218">
        <v>0</v>
      </c>
      <c r="BA40" s="218">
        <v>0</v>
      </c>
      <c r="BB40" s="218">
        <v>0</v>
      </c>
      <c r="BC40" s="8">
        <f t="shared" si="19"/>
        <v>31.5</v>
      </c>
      <c r="BD40" s="218">
        <v>31.5</v>
      </c>
      <c r="BE40" s="218">
        <v>0</v>
      </c>
      <c r="BF40" s="218">
        <v>0</v>
      </c>
      <c r="BG40" s="218">
        <v>0</v>
      </c>
      <c r="BH40" s="218">
        <v>0</v>
      </c>
      <c r="BI40" s="218">
        <v>0</v>
      </c>
      <c r="BJ40" s="8">
        <f t="shared" si="20"/>
        <v>31.5</v>
      </c>
      <c r="BL40" s="8">
        <f t="shared" si="21"/>
        <v>29.37</v>
      </c>
      <c r="BM40" s="8">
        <f t="shared" si="22"/>
        <v>25.6</v>
      </c>
      <c r="BN40" s="8">
        <f t="shared" si="23"/>
        <v>31.5</v>
      </c>
      <c r="BO40" s="8">
        <f t="shared" si="24"/>
        <v>31.5</v>
      </c>
      <c r="BP40" s="182">
        <f t="shared" si="25"/>
        <v>-2.129999999999999</v>
      </c>
      <c r="BQ40" s="182">
        <f t="shared" si="26"/>
        <v>-5.8999999999999986</v>
      </c>
    </row>
    <row r="41" spans="1:69">
      <c r="A41" s="8" t="s">
        <v>83</v>
      </c>
      <c r="B41" s="15">
        <f>'[3]18'!B43</f>
        <v>320</v>
      </c>
      <c r="C41" s="16">
        <f>'[3]18'!C43</f>
        <v>0</v>
      </c>
      <c r="D41" s="16">
        <f>'[3]18'!D43</f>
        <v>0</v>
      </c>
      <c r="E41" s="16">
        <f>'[3]18'!E43</f>
        <v>0</v>
      </c>
      <c r="F41" s="16">
        <f>'[3]18'!F43</f>
        <v>320</v>
      </c>
      <c r="G41" s="16">
        <f>'[3]18'!G43</f>
        <v>440</v>
      </c>
      <c r="H41" s="17">
        <f t="shared" si="27"/>
        <v>1080</v>
      </c>
      <c r="I41" s="15">
        <f>'[3]18'!J43</f>
        <v>270</v>
      </c>
      <c r="J41" s="16">
        <f>'[3]18'!K43</f>
        <v>0</v>
      </c>
      <c r="K41" s="16">
        <f>'[3]18'!L43</f>
        <v>0</v>
      </c>
      <c r="L41" s="16">
        <f>'[3]18'!M43</f>
        <v>0</v>
      </c>
      <c r="M41" s="16">
        <f>'[3]18'!N43</f>
        <v>0</v>
      </c>
      <c r="N41" s="16">
        <f>'[3]18'!O43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31.5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31.5</v>
      </c>
      <c r="AE41" s="8">
        <f t="shared" si="11"/>
        <v>26.48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26.48</v>
      </c>
      <c r="AL41" s="8">
        <f t="shared" si="31"/>
        <v>212.02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212.02</v>
      </c>
      <c r="AT41" s="8">
        <v>29.37</v>
      </c>
      <c r="AU41" s="8">
        <v>25.6</v>
      </c>
      <c r="AW41" s="218">
        <v>31.5</v>
      </c>
      <c r="AX41" s="218">
        <v>0</v>
      </c>
      <c r="AY41" s="218">
        <v>0</v>
      </c>
      <c r="AZ41" s="218">
        <v>0</v>
      </c>
      <c r="BA41" s="218">
        <v>0</v>
      </c>
      <c r="BB41" s="218">
        <v>0</v>
      </c>
      <c r="BC41" s="8">
        <f t="shared" si="19"/>
        <v>31.5</v>
      </c>
      <c r="BD41" s="218">
        <v>26.48</v>
      </c>
      <c r="BE41" s="218">
        <v>0</v>
      </c>
      <c r="BF41" s="218">
        <v>0</v>
      </c>
      <c r="BG41" s="218">
        <v>0</v>
      </c>
      <c r="BH41" s="218">
        <v>0</v>
      </c>
      <c r="BI41" s="218">
        <v>0</v>
      </c>
      <c r="BJ41" s="8">
        <f t="shared" si="20"/>
        <v>26.48</v>
      </c>
      <c r="BL41" s="8">
        <f t="shared" si="21"/>
        <v>29.37</v>
      </c>
      <c r="BM41" s="8">
        <f t="shared" si="22"/>
        <v>25.6</v>
      </c>
      <c r="BN41" s="8">
        <f t="shared" si="23"/>
        <v>31.5</v>
      </c>
      <c r="BO41" s="8">
        <f t="shared" si="24"/>
        <v>26.48</v>
      </c>
      <c r="BP41" s="182">
        <f t="shared" si="25"/>
        <v>-2.129999999999999</v>
      </c>
      <c r="BQ41" s="182">
        <f t="shared" si="26"/>
        <v>-0.87999999999999901</v>
      </c>
    </row>
    <row r="42" spans="1:69">
      <c r="A42" s="8" t="s">
        <v>84</v>
      </c>
      <c r="B42" s="15">
        <f>'[3]18'!B44</f>
        <v>320</v>
      </c>
      <c r="C42" s="16">
        <f>'[3]18'!C44</f>
        <v>0</v>
      </c>
      <c r="D42" s="16">
        <f>'[3]18'!D44</f>
        <v>0</v>
      </c>
      <c r="E42" s="16">
        <f>'[3]18'!E44</f>
        <v>0</v>
      </c>
      <c r="F42" s="16">
        <f>'[3]18'!F44</f>
        <v>320</v>
      </c>
      <c r="G42" s="16">
        <f>'[3]18'!G44</f>
        <v>440</v>
      </c>
      <c r="H42" s="17">
        <f t="shared" si="27"/>
        <v>1080</v>
      </c>
      <c r="I42" s="15">
        <f>'[3]18'!J44</f>
        <v>270</v>
      </c>
      <c r="J42" s="16">
        <f>'[3]18'!K44</f>
        <v>0</v>
      </c>
      <c r="K42" s="16">
        <f>'[3]18'!L44</f>
        <v>0</v>
      </c>
      <c r="L42" s="16">
        <f>'[3]18'!M44</f>
        <v>0</v>
      </c>
      <c r="M42" s="16">
        <f>'[3]18'!N44</f>
        <v>0</v>
      </c>
      <c r="N42" s="16">
        <f>'[3]18'!O44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31.5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31.5</v>
      </c>
      <c r="AE42" s="8">
        <f t="shared" si="11"/>
        <v>26.48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26.48</v>
      </c>
      <c r="AL42" s="8">
        <f t="shared" si="31"/>
        <v>212.02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212.02</v>
      </c>
      <c r="AT42" s="8">
        <v>29.37</v>
      </c>
      <c r="AU42" s="8">
        <v>25.6</v>
      </c>
      <c r="AW42" s="218">
        <v>31.5</v>
      </c>
      <c r="AX42" s="218">
        <v>0</v>
      </c>
      <c r="AY42" s="218">
        <v>0</v>
      </c>
      <c r="AZ42" s="218">
        <v>0</v>
      </c>
      <c r="BA42" s="218">
        <v>0</v>
      </c>
      <c r="BB42" s="218">
        <v>0</v>
      </c>
      <c r="BC42" s="8">
        <f t="shared" si="19"/>
        <v>31.5</v>
      </c>
      <c r="BD42" s="218">
        <v>26.48</v>
      </c>
      <c r="BE42" s="218">
        <v>0</v>
      </c>
      <c r="BF42" s="218">
        <v>0</v>
      </c>
      <c r="BG42" s="218">
        <v>0</v>
      </c>
      <c r="BH42" s="218">
        <v>0</v>
      </c>
      <c r="BI42" s="218">
        <v>0</v>
      </c>
      <c r="BJ42" s="8">
        <f t="shared" si="20"/>
        <v>26.48</v>
      </c>
      <c r="BL42" s="8">
        <f t="shared" si="21"/>
        <v>29.37</v>
      </c>
      <c r="BM42" s="8">
        <f t="shared" si="22"/>
        <v>25.6</v>
      </c>
      <c r="BN42" s="8">
        <f t="shared" si="23"/>
        <v>31.5</v>
      </c>
      <c r="BO42" s="8">
        <f t="shared" si="24"/>
        <v>26.48</v>
      </c>
      <c r="BP42" s="182">
        <f t="shared" si="25"/>
        <v>-2.129999999999999</v>
      </c>
      <c r="BQ42" s="182">
        <f t="shared" si="26"/>
        <v>-0.87999999999999901</v>
      </c>
    </row>
    <row r="43" spans="1:69">
      <c r="A43" s="8" t="s">
        <v>85</v>
      </c>
      <c r="B43" s="15">
        <f>'[3]18'!B45</f>
        <v>320</v>
      </c>
      <c r="C43" s="16">
        <f>'[3]18'!C45</f>
        <v>0</v>
      </c>
      <c r="D43" s="16">
        <f>'[3]18'!D45</f>
        <v>0</v>
      </c>
      <c r="E43" s="16">
        <f>'[3]18'!E45</f>
        <v>0</v>
      </c>
      <c r="F43" s="16">
        <f>'[3]18'!F45</f>
        <v>310</v>
      </c>
      <c r="G43" s="16">
        <f>'[3]18'!G45</f>
        <v>420</v>
      </c>
      <c r="H43" s="17">
        <f t="shared" si="27"/>
        <v>1050</v>
      </c>
      <c r="I43" s="15">
        <f>'[3]18'!J45</f>
        <v>270</v>
      </c>
      <c r="J43" s="16">
        <f>'[3]18'!K45</f>
        <v>0</v>
      </c>
      <c r="K43" s="16">
        <f>'[3]18'!L45</f>
        <v>0</v>
      </c>
      <c r="L43" s="16">
        <f>'[3]18'!M45</f>
        <v>0</v>
      </c>
      <c r="M43" s="16">
        <f>'[3]18'!N45</f>
        <v>0</v>
      </c>
      <c r="N43" s="16">
        <f>'[3]18'!O45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31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31</v>
      </c>
      <c r="AE43" s="8">
        <f t="shared" si="11"/>
        <v>26.54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26.54</v>
      </c>
      <c r="AL43" s="8">
        <f t="shared" si="31"/>
        <v>212.46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212.46</v>
      </c>
      <c r="AT43" s="8">
        <v>29.37</v>
      </c>
      <c r="AU43" s="8">
        <v>25.6</v>
      </c>
      <c r="AW43" s="218">
        <v>31</v>
      </c>
      <c r="AX43" s="218">
        <v>0</v>
      </c>
      <c r="AY43" s="218">
        <v>0</v>
      </c>
      <c r="AZ43" s="218">
        <v>0</v>
      </c>
      <c r="BA43" s="218">
        <v>0</v>
      </c>
      <c r="BB43" s="218">
        <v>0</v>
      </c>
      <c r="BC43" s="8">
        <f t="shared" si="19"/>
        <v>31</v>
      </c>
      <c r="BD43" s="218">
        <v>26.54</v>
      </c>
      <c r="BE43" s="218">
        <v>0</v>
      </c>
      <c r="BF43" s="218">
        <v>0</v>
      </c>
      <c r="BG43" s="218">
        <v>0</v>
      </c>
      <c r="BH43" s="218">
        <v>0</v>
      </c>
      <c r="BI43" s="218">
        <v>0</v>
      </c>
      <c r="BJ43" s="8">
        <f t="shared" si="20"/>
        <v>26.54</v>
      </c>
      <c r="BL43" s="8">
        <f t="shared" si="21"/>
        <v>29.37</v>
      </c>
      <c r="BM43" s="8">
        <f t="shared" si="22"/>
        <v>25.6</v>
      </c>
      <c r="BN43" s="8">
        <f t="shared" si="23"/>
        <v>31</v>
      </c>
      <c r="BO43" s="8">
        <f t="shared" si="24"/>
        <v>26.54</v>
      </c>
      <c r="BP43" s="182">
        <f t="shared" si="25"/>
        <v>-1.629999999999999</v>
      </c>
      <c r="BQ43" s="182">
        <f t="shared" si="26"/>
        <v>-0.93999999999999773</v>
      </c>
    </row>
    <row r="44" spans="1:69">
      <c r="A44" s="8" t="s">
        <v>86</v>
      </c>
      <c r="B44" s="15">
        <f>'[3]18'!B46</f>
        <v>320</v>
      </c>
      <c r="C44" s="16">
        <f>'[3]18'!C46</f>
        <v>0</v>
      </c>
      <c r="D44" s="16">
        <f>'[3]18'!D46</f>
        <v>0</v>
      </c>
      <c r="E44" s="16">
        <f>'[3]18'!E46</f>
        <v>0</v>
      </c>
      <c r="F44" s="16">
        <f>'[3]18'!F46</f>
        <v>310</v>
      </c>
      <c r="G44" s="16">
        <f>'[3]18'!G46</f>
        <v>420</v>
      </c>
      <c r="H44" s="17">
        <f t="shared" si="27"/>
        <v>1050</v>
      </c>
      <c r="I44" s="15">
        <f>'[3]18'!J46</f>
        <v>270</v>
      </c>
      <c r="J44" s="16">
        <f>'[3]18'!K46</f>
        <v>0</v>
      </c>
      <c r="K44" s="16">
        <f>'[3]18'!L46</f>
        <v>0</v>
      </c>
      <c r="L44" s="16">
        <f>'[3]18'!M46</f>
        <v>0</v>
      </c>
      <c r="M44" s="16">
        <f>'[3]18'!N46</f>
        <v>0</v>
      </c>
      <c r="N44" s="16">
        <f>'[3]18'!O46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31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31</v>
      </c>
      <c r="AE44" s="8">
        <f t="shared" si="11"/>
        <v>26.54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26.54</v>
      </c>
      <c r="AL44" s="8">
        <f t="shared" si="31"/>
        <v>212.46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212.46</v>
      </c>
      <c r="AT44" s="8">
        <v>29.37</v>
      </c>
      <c r="AU44" s="8">
        <v>25.6</v>
      </c>
      <c r="AW44" s="218">
        <v>31</v>
      </c>
      <c r="AX44" s="218">
        <v>0</v>
      </c>
      <c r="AY44" s="218">
        <v>0</v>
      </c>
      <c r="AZ44" s="218">
        <v>0</v>
      </c>
      <c r="BA44" s="218">
        <v>0</v>
      </c>
      <c r="BB44" s="218">
        <v>0</v>
      </c>
      <c r="BC44" s="8">
        <f t="shared" si="19"/>
        <v>31</v>
      </c>
      <c r="BD44" s="218">
        <v>26.54</v>
      </c>
      <c r="BE44" s="218">
        <v>0</v>
      </c>
      <c r="BF44" s="218">
        <v>0</v>
      </c>
      <c r="BG44" s="218">
        <v>0</v>
      </c>
      <c r="BH44" s="218">
        <v>0</v>
      </c>
      <c r="BI44" s="218">
        <v>0</v>
      </c>
      <c r="BJ44" s="8">
        <f t="shared" si="20"/>
        <v>26.54</v>
      </c>
      <c r="BL44" s="8">
        <f t="shared" si="21"/>
        <v>29.37</v>
      </c>
      <c r="BM44" s="8">
        <f t="shared" si="22"/>
        <v>25.6</v>
      </c>
      <c r="BN44" s="8">
        <f t="shared" si="23"/>
        <v>31</v>
      </c>
      <c r="BO44" s="8">
        <f t="shared" si="24"/>
        <v>26.54</v>
      </c>
      <c r="BP44" s="182">
        <f t="shared" si="25"/>
        <v>-1.629999999999999</v>
      </c>
      <c r="BQ44" s="182">
        <f t="shared" si="26"/>
        <v>-0.93999999999999773</v>
      </c>
    </row>
    <row r="45" spans="1:69">
      <c r="A45" s="8" t="s">
        <v>87</v>
      </c>
      <c r="B45" s="15">
        <f>'[3]18'!B47</f>
        <v>320</v>
      </c>
      <c r="C45" s="16">
        <f>'[3]18'!C47</f>
        <v>0</v>
      </c>
      <c r="D45" s="16">
        <f>'[3]18'!D47</f>
        <v>0</v>
      </c>
      <c r="E45" s="16">
        <f>'[3]18'!E47</f>
        <v>0</v>
      </c>
      <c r="F45" s="16">
        <f>'[3]18'!F47</f>
        <v>310</v>
      </c>
      <c r="G45" s="16">
        <f>'[3]18'!G47</f>
        <v>420</v>
      </c>
      <c r="H45" s="17">
        <f t="shared" si="27"/>
        <v>1050</v>
      </c>
      <c r="I45" s="15">
        <f>'[3]18'!J47</f>
        <v>270</v>
      </c>
      <c r="J45" s="16">
        <f>'[3]18'!K47</f>
        <v>0</v>
      </c>
      <c r="K45" s="16">
        <f>'[3]18'!L47</f>
        <v>0</v>
      </c>
      <c r="L45" s="16">
        <f>'[3]18'!M47</f>
        <v>0</v>
      </c>
      <c r="M45" s="16">
        <f>'[3]18'!N47</f>
        <v>0</v>
      </c>
      <c r="N45" s="16">
        <f>'[3]18'!O47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31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31</v>
      </c>
      <c r="AE45" s="8">
        <f t="shared" si="11"/>
        <v>26.54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26.54</v>
      </c>
      <c r="AL45" s="8">
        <f t="shared" si="31"/>
        <v>212.46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212.46</v>
      </c>
      <c r="AT45" s="8">
        <v>29.37</v>
      </c>
      <c r="AU45" s="8">
        <v>25.6</v>
      </c>
      <c r="AW45" s="218">
        <v>31</v>
      </c>
      <c r="AX45" s="218">
        <v>0</v>
      </c>
      <c r="AY45" s="218">
        <v>0</v>
      </c>
      <c r="AZ45" s="218">
        <v>0</v>
      </c>
      <c r="BA45" s="218">
        <v>0</v>
      </c>
      <c r="BB45" s="218">
        <v>0</v>
      </c>
      <c r="BC45" s="8">
        <f t="shared" si="19"/>
        <v>31</v>
      </c>
      <c r="BD45" s="218">
        <v>26.54</v>
      </c>
      <c r="BE45" s="218">
        <v>0</v>
      </c>
      <c r="BF45" s="218">
        <v>0</v>
      </c>
      <c r="BG45" s="218">
        <v>0</v>
      </c>
      <c r="BH45" s="218">
        <v>0</v>
      </c>
      <c r="BI45" s="218">
        <v>0</v>
      </c>
      <c r="BJ45" s="8">
        <f t="shared" si="20"/>
        <v>26.54</v>
      </c>
      <c r="BL45" s="8">
        <f t="shared" si="21"/>
        <v>29.37</v>
      </c>
      <c r="BM45" s="8">
        <f t="shared" si="22"/>
        <v>25.6</v>
      </c>
      <c r="BN45" s="8">
        <f t="shared" si="23"/>
        <v>31</v>
      </c>
      <c r="BO45" s="8">
        <f t="shared" si="24"/>
        <v>26.54</v>
      </c>
      <c r="BP45" s="182">
        <f t="shared" si="25"/>
        <v>-1.629999999999999</v>
      </c>
      <c r="BQ45" s="182">
        <f t="shared" si="26"/>
        <v>-0.93999999999999773</v>
      </c>
    </row>
    <row r="46" spans="1:69">
      <c r="A46" s="8" t="s">
        <v>88</v>
      </c>
      <c r="B46" s="15">
        <f>'[3]18'!B48</f>
        <v>320</v>
      </c>
      <c r="C46" s="16">
        <f>'[3]18'!C48</f>
        <v>0</v>
      </c>
      <c r="D46" s="16">
        <f>'[3]18'!D48</f>
        <v>0</v>
      </c>
      <c r="E46" s="16">
        <f>'[3]18'!E48</f>
        <v>0</v>
      </c>
      <c r="F46" s="16">
        <f>'[3]18'!F48</f>
        <v>310</v>
      </c>
      <c r="G46" s="16">
        <f>'[3]18'!G48</f>
        <v>420</v>
      </c>
      <c r="H46" s="17">
        <f t="shared" si="27"/>
        <v>1050</v>
      </c>
      <c r="I46" s="15">
        <f>'[3]18'!J48</f>
        <v>270</v>
      </c>
      <c r="J46" s="16">
        <f>'[3]18'!K48</f>
        <v>0</v>
      </c>
      <c r="K46" s="16">
        <f>'[3]18'!L48</f>
        <v>0</v>
      </c>
      <c r="L46" s="16">
        <f>'[3]18'!M48</f>
        <v>0</v>
      </c>
      <c r="M46" s="16">
        <f>'[3]18'!N48</f>
        <v>0</v>
      </c>
      <c r="N46" s="16">
        <f>'[3]18'!O48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31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31</v>
      </c>
      <c r="AE46" s="8">
        <f t="shared" si="11"/>
        <v>26.54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26.54</v>
      </c>
      <c r="AL46" s="8">
        <f t="shared" si="31"/>
        <v>212.46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212.46</v>
      </c>
      <c r="AT46" s="8">
        <v>29.37</v>
      </c>
      <c r="AU46" s="8">
        <v>25.6</v>
      </c>
      <c r="AW46" s="218">
        <v>31</v>
      </c>
      <c r="AX46" s="218">
        <v>0</v>
      </c>
      <c r="AY46" s="218">
        <v>0</v>
      </c>
      <c r="AZ46" s="218">
        <v>0</v>
      </c>
      <c r="BA46" s="218">
        <v>0</v>
      </c>
      <c r="BB46" s="218">
        <v>0</v>
      </c>
      <c r="BC46" s="8">
        <f t="shared" si="19"/>
        <v>31</v>
      </c>
      <c r="BD46" s="218">
        <v>26.54</v>
      </c>
      <c r="BE46" s="218">
        <v>0</v>
      </c>
      <c r="BF46" s="218">
        <v>0</v>
      </c>
      <c r="BG46" s="218">
        <v>0</v>
      </c>
      <c r="BH46" s="218">
        <v>0</v>
      </c>
      <c r="BI46" s="218">
        <v>0</v>
      </c>
      <c r="BJ46" s="8">
        <f t="shared" si="20"/>
        <v>26.54</v>
      </c>
      <c r="BL46" s="8">
        <f t="shared" si="21"/>
        <v>29.37</v>
      </c>
      <c r="BM46" s="8">
        <f t="shared" si="22"/>
        <v>25.6</v>
      </c>
      <c r="BN46" s="8">
        <f t="shared" si="23"/>
        <v>31</v>
      </c>
      <c r="BO46" s="8">
        <f t="shared" si="24"/>
        <v>26.54</v>
      </c>
      <c r="BP46" s="182">
        <f t="shared" si="25"/>
        <v>-1.629999999999999</v>
      </c>
      <c r="BQ46" s="182">
        <f t="shared" si="26"/>
        <v>-0.93999999999999773</v>
      </c>
    </row>
    <row r="47" spans="1:69">
      <c r="A47" s="8" t="s">
        <v>89</v>
      </c>
      <c r="B47" s="15">
        <f>'[3]18'!B49</f>
        <v>320</v>
      </c>
      <c r="C47" s="16">
        <f>'[3]18'!C49</f>
        <v>0</v>
      </c>
      <c r="D47" s="16">
        <f>'[3]18'!D49</f>
        <v>0</v>
      </c>
      <c r="E47" s="16">
        <f>'[3]18'!E49</f>
        <v>0</v>
      </c>
      <c r="F47" s="16">
        <f>'[3]18'!F49</f>
        <v>310</v>
      </c>
      <c r="G47" s="16">
        <f>'[3]18'!G49</f>
        <v>420</v>
      </c>
      <c r="H47" s="17">
        <f t="shared" si="27"/>
        <v>1050</v>
      </c>
      <c r="I47" s="15">
        <f>'[3]18'!J49</f>
        <v>270</v>
      </c>
      <c r="J47" s="16">
        <f>'[3]18'!K49</f>
        <v>0</v>
      </c>
      <c r="K47" s="16">
        <f>'[3]18'!L49</f>
        <v>0</v>
      </c>
      <c r="L47" s="16">
        <f>'[3]18'!M49</f>
        <v>0</v>
      </c>
      <c r="M47" s="16">
        <f>'[3]18'!N49</f>
        <v>0</v>
      </c>
      <c r="N47" s="16">
        <f>'[3]18'!O49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31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31</v>
      </c>
      <c r="AE47" s="8">
        <f t="shared" si="11"/>
        <v>26.54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26.54</v>
      </c>
      <c r="AL47" s="8">
        <f t="shared" si="31"/>
        <v>212.46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212.46</v>
      </c>
      <c r="AT47" s="8">
        <v>29.37</v>
      </c>
      <c r="AU47" s="8">
        <v>25.6</v>
      </c>
      <c r="AW47" s="218">
        <v>31</v>
      </c>
      <c r="AX47" s="218">
        <v>0</v>
      </c>
      <c r="AY47" s="218">
        <v>0</v>
      </c>
      <c r="AZ47" s="218">
        <v>0</v>
      </c>
      <c r="BA47" s="218">
        <v>0</v>
      </c>
      <c r="BB47" s="218">
        <v>0</v>
      </c>
      <c r="BC47" s="8">
        <f t="shared" si="19"/>
        <v>31</v>
      </c>
      <c r="BD47" s="218">
        <v>26.54</v>
      </c>
      <c r="BE47" s="218">
        <v>0</v>
      </c>
      <c r="BF47" s="218">
        <v>0</v>
      </c>
      <c r="BG47" s="218">
        <v>0</v>
      </c>
      <c r="BH47" s="218">
        <v>0</v>
      </c>
      <c r="BI47" s="218">
        <v>0</v>
      </c>
      <c r="BJ47" s="8">
        <f t="shared" si="20"/>
        <v>26.54</v>
      </c>
      <c r="BL47" s="8">
        <f t="shared" si="21"/>
        <v>29.37</v>
      </c>
      <c r="BM47" s="8">
        <f t="shared" si="22"/>
        <v>25.6</v>
      </c>
      <c r="BN47" s="8">
        <f t="shared" si="23"/>
        <v>31</v>
      </c>
      <c r="BO47" s="8">
        <f t="shared" si="24"/>
        <v>26.54</v>
      </c>
      <c r="BP47" s="182">
        <f t="shared" si="25"/>
        <v>-1.629999999999999</v>
      </c>
      <c r="BQ47" s="182">
        <f t="shared" si="26"/>
        <v>-0.93999999999999773</v>
      </c>
    </row>
    <row r="48" spans="1:69">
      <c r="A48" s="8" t="s">
        <v>90</v>
      </c>
      <c r="B48" s="15">
        <f>'[3]18'!B50</f>
        <v>320</v>
      </c>
      <c r="C48" s="16">
        <f>'[3]18'!C50</f>
        <v>0</v>
      </c>
      <c r="D48" s="16">
        <f>'[3]18'!D50</f>
        <v>0</v>
      </c>
      <c r="E48" s="16">
        <f>'[3]18'!E50</f>
        <v>0</v>
      </c>
      <c r="F48" s="16">
        <f>'[3]18'!F50</f>
        <v>310</v>
      </c>
      <c r="G48" s="16">
        <f>'[3]18'!G50</f>
        <v>420</v>
      </c>
      <c r="H48" s="17">
        <f t="shared" si="27"/>
        <v>1050</v>
      </c>
      <c r="I48" s="15">
        <f>'[3]18'!J50</f>
        <v>270</v>
      </c>
      <c r="J48" s="16">
        <f>'[3]18'!K50</f>
        <v>0</v>
      </c>
      <c r="K48" s="16">
        <f>'[3]18'!L50</f>
        <v>0</v>
      </c>
      <c r="L48" s="16">
        <f>'[3]18'!M50</f>
        <v>0</v>
      </c>
      <c r="M48" s="16">
        <f>'[3]18'!N50</f>
        <v>0</v>
      </c>
      <c r="N48" s="16">
        <f>'[3]18'!O50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31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31</v>
      </c>
      <c r="AE48" s="8">
        <f t="shared" si="11"/>
        <v>26.54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26.54</v>
      </c>
      <c r="AL48" s="8">
        <f t="shared" si="31"/>
        <v>212.46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212.46</v>
      </c>
      <c r="AT48" s="8">
        <v>29.37</v>
      </c>
      <c r="AU48" s="8">
        <v>25.6</v>
      </c>
      <c r="AW48" s="218">
        <v>31</v>
      </c>
      <c r="AX48" s="218">
        <v>0</v>
      </c>
      <c r="AY48" s="218">
        <v>0</v>
      </c>
      <c r="AZ48" s="218">
        <v>0</v>
      </c>
      <c r="BA48" s="218">
        <v>0</v>
      </c>
      <c r="BB48" s="218">
        <v>0</v>
      </c>
      <c r="BC48" s="8">
        <f t="shared" si="19"/>
        <v>31</v>
      </c>
      <c r="BD48" s="218">
        <v>26.54</v>
      </c>
      <c r="BE48" s="218">
        <v>0</v>
      </c>
      <c r="BF48" s="218">
        <v>0</v>
      </c>
      <c r="BG48" s="218">
        <v>0</v>
      </c>
      <c r="BH48" s="218">
        <v>0</v>
      </c>
      <c r="BI48" s="218">
        <v>0</v>
      </c>
      <c r="BJ48" s="8">
        <f t="shared" si="20"/>
        <v>26.54</v>
      </c>
      <c r="BL48" s="8">
        <f t="shared" si="21"/>
        <v>29.37</v>
      </c>
      <c r="BM48" s="8">
        <f t="shared" si="22"/>
        <v>25.6</v>
      </c>
      <c r="BN48" s="8">
        <f t="shared" si="23"/>
        <v>31</v>
      </c>
      <c r="BO48" s="8">
        <f t="shared" si="24"/>
        <v>26.54</v>
      </c>
      <c r="BP48" s="182">
        <f t="shared" si="25"/>
        <v>-1.629999999999999</v>
      </c>
      <c r="BQ48" s="182">
        <f t="shared" si="26"/>
        <v>-0.93999999999999773</v>
      </c>
    </row>
    <row r="49" spans="1:69">
      <c r="A49" s="8" t="s">
        <v>91</v>
      </c>
      <c r="B49" s="15">
        <f>'[3]18'!B51</f>
        <v>320</v>
      </c>
      <c r="C49" s="16">
        <f>'[3]18'!C51</f>
        <v>0</v>
      </c>
      <c r="D49" s="16">
        <f>'[3]18'!D51</f>
        <v>0</v>
      </c>
      <c r="E49" s="16">
        <f>'[3]18'!E51</f>
        <v>0</v>
      </c>
      <c r="F49" s="16">
        <f>'[3]18'!F51</f>
        <v>310</v>
      </c>
      <c r="G49" s="16">
        <f>'[3]18'!G51</f>
        <v>420</v>
      </c>
      <c r="H49" s="17">
        <f t="shared" si="27"/>
        <v>1050</v>
      </c>
      <c r="I49" s="15">
        <f>'[3]18'!J51</f>
        <v>270</v>
      </c>
      <c r="J49" s="16">
        <f>'[3]18'!K51</f>
        <v>0</v>
      </c>
      <c r="K49" s="16">
        <f>'[3]18'!L51</f>
        <v>0</v>
      </c>
      <c r="L49" s="16">
        <f>'[3]18'!M51</f>
        <v>0</v>
      </c>
      <c r="M49" s="16">
        <f>'[3]18'!N51</f>
        <v>0</v>
      </c>
      <c r="N49" s="16">
        <f>'[3]18'!O51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31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31</v>
      </c>
      <c r="AE49" s="8">
        <f t="shared" si="11"/>
        <v>26.54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26.54</v>
      </c>
      <c r="AL49" s="8">
        <f t="shared" si="31"/>
        <v>212.46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212.46</v>
      </c>
      <c r="AT49" s="8">
        <v>29.37</v>
      </c>
      <c r="AU49" s="8">
        <v>25.6</v>
      </c>
      <c r="AW49" s="218">
        <v>31</v>
      </c>
      <c r="AX49" s="218">
        <v>0</v>
      </c>
      <c r="AY49" s="218">
        <v>0</v>
      </c>
      <c r="AZ49" s="218">
        <v>0</v>
      </c>
      <c r="BA49" s="218">
        <v>0</v>
      </c>
      <c r="BB49" s="218">
        <v>0</v>
      </c>
      <c r="BC49" s="8">
        <f t="shared" si="19"/>
        <v>31</v>
      </c>
      <c r="BD49" s="218">
        <v>26.54</v>
      </c>
      <c r="BE49" s="218">
        <v>0</v>
      </c>
      <c r="BF49" s="218">
        <v>0</v>
      </c>
      <c r="BG49" s="218">
        <v>0</v>
      </c>
      <c r="BH49" s="218">
        <v>0</v>
      </c>
      <c r="BI49" s="218">
        <v>0</v>
      </c>
      <c r="BJ49" s="8">
        <f t="shared" si="20"/>
        <v>26.54</v>
      </c>
      <c r="BL49" s="8">
        <f t="shared" si="21"/>
        <v>29.37</v>
      </c>
      <c r="BM49" s="8">
        <f t="shared" si="22"/>
        <v>25.6</v>
      </c>
      <c r="BN49" s="8">
        <f t="shared" si="23"/>
        <v>31</v>
      </c>
      <c r="BO49" s="8">
        <f t="shared" si="24"/>
        <v>26.54</v>
      </c>
      <c r="BP49" s="182">
        <f t="shared" si="25"/>
        <v>-1.629999999999999</v>
      </c>
      <c r="BQ49" s="182">
        <f t="shared" si="26"/>
        <v>-0.93999999999999773</v>
      </c>
    </row>
    <row r="50" spans="1:69">
      <c r="A50" s="8" t="s">
        <v>92</v>
      </c>
      <c r="B50" s="15">
        <f>'[3]18'!B52</f>
        <v>320</v>
      </c>
      <c r="C50" s="16">
        <f>'[3]18'!C52</f>
        <v>0</v>
      </c>
      <c r="D50" s="16">
        <f>'[3]18'!D52</f>
        <v>0</v>
      </c>
      <c r="E50" s="16">
        <f>'[3]18'!E52</f>
        <v>0</v>
      </c>
      <c r="F50" s="16">
        <f>'[3]18'!F52</f>
        <v>310</v>
      </c>
      <c r="G50" s="16">
        <f>'[3]18'!G52</f>
        <v>420</v>
      </c>
      <c r="H50" s="17">
        <f t="shared" si="27"/>
        <v>1050</v>
      </c>
      <c r="I50" s="15">
        <f>'[3]18'!J52</f>
        <v>270</v>
      </c>
      <c r="J50" s="16">
        <f>'[3]18'!K52</f>
        <v>0</v>
      </c>
      <c r="K50" s="16">
        <f>'[3]18'!L52</f>
        <v>0</v>
      </c>
      <c r="L50" s="16">
        <f>'[3]18'!M52</f>
        <v>0</v>
      </c>
      <c r="M50" s="16">
        <f>'[3]18'!N52</f>
        <v>0</v>
      </c>
      <c r="N50" s="16">
        <f>'[3]18'!O52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31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31</v>
      </c>
      <c r="AE50" s="8">
        <f t="shared" si="11"/>
        <v>26.54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26.54</v>
      </c>
      <c r="AL50" s="8">
        <f t="shared" si="31"/>
        <v>212.46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212.46</v>
      </c>
      <c r="AT50" s="8">
        <v>29.37</v>
      </c>
      <c r="AU50" s="8">
        <v>25.6</v>
      </c>
      <c r="AW50" s="218">
        <v>31</v>
      </c>
      <c r="AX50" s="218">
        <v>0</v>
      </c>
      <c r="AY50" s="218">
        <v>0</v>
      </c>
      <c r="AZ50" s="218">
        <v>0</v>
      </c>
      <c r="BA50" s="218">
        <v>0</v>
      </c>
      <c r="BB50" s="218">
        <v>0</v>
      </c>
      <c r="BC50" s="8">
        <f t="shared" si="19"/>
        <v>31</v>
      </c>
      <c r="BD50" s="218">
        <v>26.54</v>
      </c>
      <c r="BE50" s="218">
        <v>0</v>
      </c>
      <c r="BF50" s="218">
        <v>0</v>
      </c>
      <c r="BG50" s="218">
        <v>0</v>
      </c>
      <c r="BH50" s="218">
        <v>0</v>
      </c>
      <c r="BI50" s="218">
        <v>0</v>
      </c>
      <c r="BJ50" s="8">
        <f t="shared" si="20"/>
        <v>26.54</v>
      </c>
      <c r="BL50" s="8">
        <f t="shared" si="21"/>
        <v>29.37</v>
      </c>
      <c r="BM50" s="8">
        <f t="shared" si="22"/>
        <v>25.6</v>
      </c>
      <c r="BN50" s="8">
        <f t="shared" si="23"/>
        <v>31</v>
      </c>
      <c r="BO50" s="8">
        <f t="shared" si="24"/>
        <v>26.54</v>
      </c>
      <c r="BP50" s="182">
        <f t="shared" si="25"/>
        <v>-1.629999999999999</v>
      </c>
      <c r="BQ50" s="182">
        <f t="shared" si="26"/>
        <v>-0.93999999999999773</v>
      </c>
    </row>
    <row r="51" spans="1:69">
      <c r="A51" s="8" t="s">
        <v>93</v>
      </c>
      <c r="B51" s="15">
        <f>'[3]18'!B53</f>
        <v>320</v>
      </c>
      <c r="C51" s="16">
        <f>'[3]18'!C53</f>
        <v>0</v>
      </c>
      <c r="D51" s="16">
        <f>'[3]18'!D53</f>
        <v>0</v>
      </c>
      <c r="E51" s="16">
        <f>'[3]18'!E53</f>
        <v>0</v>
      </c>
      <c r="F51" s="16">
        <f>'[3]18'!F53</f>
        <v>310</v>
      </c>
      <c r="G51" s="16">
        <f>'[3]18'!G53</f>
        <v>420</v>
      </c>
      <c r="H51" s="17">
        <f t="shared" si="27"/>
        <v>1050</v>
      </c>
      <c r="I51" s="15">
        <f>'[3]18'!J53</f>
        <v>270</v>
      </c>
      <c r="J51" s="16">
        <f>'[3]18'!K53</f>
        <v>0</v>
      </c>
      <c r="K51" s="16">
        <f>'[3]18'!L53</f>
        <v>0</v>
      </c>
      <c r="L51" s="16">
        <f>'[3]18'!M53</f>
        <v>0</v>
      </c>
      <c r="M51" s="16">
        <f>'[3]18'!N53</f>
        <v>0</v>
      </c>
      <c r="N51" s="16">
        <f>'[3]18'!O53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30.5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30.5</v>
      </c>
      <c r="AE51" s="8">
        <f t="shared" si="11"/>
        <v>26.59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26.59</v>
      </c>
      <c r="AL51" s="8">
        <f t="shared" si="31"/>
        <v>212.91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212.91</v>
      </c>
      <c r="AT51" s="8">
        <v>29.37</v>
      </c>
      <c r="AU51" s="8">
        <v>25.6</v>
      </c>
      <c r="AW51" s="218">
        <v>30.5</v>
      </c>
      <c r="AX51" s="218">
        <v>0</v>
      </c>
      <c r="AY51" s="218">
        <v>0</v>
      </c>
      <c r="AZ51" s="218">
        <v>0</v>
      </c>
      <c r="BA51" s="218">
        <v>0</v>
      </c>
      <c r="BB51" s="218">
        <v>0</v>
      </c>
      <c r="BC51" s="8">
        <f t="shared" si="19"/>
        <v>30.5</v>
      </c>
      <c r="BD51" s="218">
        <v>26.59</v>
      </c>
      <c r="BE51" s="218">
        <v>0</v>
      </c>
      <c r="BF51" s="218">
        <v>0</v>
      </c>
      <c r="BG51" s="218">
        <v>0</v>
      </c>
      <c r="BH51" s="218">
        <v>0</v>
      </c>
      <c r="BI51" s="218">
        <v>0</v>
      </c>
      <c r="BJ51" s="8">
        <f t="shared" si="20"/>
        <v>26.59</v>
      </c>
      <c r="BL51" s="8">
        <f t="shared" si="21"/>
        <v>29.37</v>
      </c>
      <c r="BM51" s="8">
        <f t="shared" si="22"/>
        <v>25.6</v>
      </c>
      <c r="BN51" s="8">
        <f t="shared" si="23"/>
        <v>30.5</v>
      </c>
      <c r="BO51" s="8">
        <f t="shared" si="24"/>
        <v>26.59</v>
      </c>
      <c r="BP51" s="182">
        <f t="shared" si="25"/>
        <v>-1.129999999999999</v>
      </c>
      <c r="BQ51" s="182">
        <f t="shared" si="26"/>
        <v>-0.98999999999999844</v>
      </c>
    </row>
    <row r="52" spans="1:69">
      <c r="A52" s="8" t="s">
        <v>94</v>
      </c>
      <c r="B52" s="15">
        <f>'[3]18'!B54</f>
        <v>320</v>
      </c>
      <c r="C52" s="16">
        <f>'[3]18'!C54</f>
        <v>0</v>
      </c>
      <c r="D52" s="16">
        <f>'[3]18'!D54</f>
        <v>0</v>
      </c>
      <c r="E52" s="16">
        <f>'[3]18'!E54</f>
        <v>0</v>
      </c>
      <c r="F52" s="16">
        <f>'[3]18'!F54</f>
        <v>310</v>
      </c>
      <c r="G52" s="16">
        <f>'[3]18'!G54</f>
        <v>420</v>
      </c>
      <c r="H52" s="17">
        <f t="shared" si="27"/>
        <v>1050</v>
      </c>
      <c r="I52" s="15">
        <f>'[3]18'!J54</f>
        <v>270</v>
      </c>
      <c r="J52" s="16">
        <f>'[3]18'!K54</f>
        <v>0</v>
      </c>
      <c r="K52" s="16">
        <f>'[3]18'!L54</f>
        <v>0</v>
      </c>
      <c r="L52" s="16">
        <f>'[3]18'!M54</f>
        <v>0</v>
      </c>
      <c r="M52" s="16">
        <f>'[3]18'!N54</f>
        <v>0</v>
      </c>
      <c r="N52" s="16">
        <f>'[3]18'!O54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30.5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30.5</v>
      </c>
      <c r="AE52" s="8">
        <f t="shared" si="11"/>
        <v>26.59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26.59</v>
      </c>
      <c r="AL52" s="8">
        <f t="shared" si="31"/>
        <v>212.91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212.91</v>
      </c>
      <c r="AT52" s="8">
        <v>29.37</v>
      </c>
      <c r="AU52" s="8">
        <v>25.6</v>
      </c>
      <c r="AW52" s="218">
        <v>30.5</v>
      </c>
      <c r="AX52" s="218">
        <v>0</v>
      </c>
      <c r="AY52" s="218">
        <v>0</v>
      </c>
      <c r="AZ52" s="218">
        <v>0</v>
      </c>
      <c r="BA52" s="218">
        <v>0</v>
      </c>
      <c r="BB52" s="218">
        <v>0</v>
      </c>
      <c r="BC52" s="8">
        <f t="shared" si="19"/>
        <v>30.5</v>
      </c>
      <c r="BD52" s="218">
        <v>26.59</v>
      </c>
      <c r="BE52" s="218">
        <v>0</v>
      </c>
      <c r="BF52" s="218">
        <v>0</v>
      </c>
      <c r="BG52" s="218">
        <v>0</v>
      </c>
      <c r="BH52" s="218">
        <v>0</v>
      </c>
      <c r="BI52" s="218">
        <v>0</v>
      </c>
      <c r="BJ52" s="8">
        <f t="shared" si="20"/>
        <v>26.59</v>
      </c>
      <c r="BL52" s="8">
        <f t="shared" si="21"/>
        <v>29.37</v>
      </c>
      <c r="BM52" s="8">
        <f t="shared" si="22"/>
        <v>25.6</v>
      </c>
      <c r="BN52" s="8">
        <f t="shared" si="23"/>
        <v>30.5</v>
      </c>
      <c r="BO52" s="8">
        <f t="shared" si="24"/>
        <v>26.59</v>
      </c>
      <c r="BP52" s="182">
        <f t="shared" si="25"/>
        <v>-1.129999999999999</v>
      </c>
      <c r="BQ52" s="182">
        <f t="shared" si="26"/>
        <v>-0.98999999999999844</v>
      </c>
    </row>
    <row r="53" spans="1:69">
      <c r="A53" s="8" t="s">
        <v>95</v>
      </c>
      <c r="B53" s="15">
        <f>'[3]18'!B55</f>
        <v>320</v>
      </c>
      <c r="C53" s="16">
        <f>'[3]18'!C55</f>
        <v>0</v>
      </c>
      <c r="D53" s="16">
        <f>'[3]18'!D55</f>
        <v>0</v>
      </c>
      <c r="E53" s="16">
        <f>'[3]18'!E55</f>
        <v>0</v>
      </c>
      <c r="F53" s="16">
        <f>'[3]18'!F55</f>
        <v>310</v>
      </c>
      <c r="G53" s="16">
        <f>'[3]18'!G55</f>
        <v>420</v>
      </c>
      <c r="H53" s="17">
        <f t="shared" si="27"/>
        <v>1050</v>
      </c>
      <c r="I53" s="15">
        <f>'[3]18'!J55</f>
        <v>270</v>
      </c>
      <c r="J53" s="16">
        <f>'[3]18'!K55</f>
        <v>0</v>
      </c>
      <c r="K53" s="16">
        <f>'[3]18'!L55</f>
        <v>0</v>
      </c>
      <c r="L53" s="16">
        <f>'[3]18'!M55</f>
        <v>0</v>
      </c>
      <c r="M53" s="16">
        <f>'[3]18'!N55</f>
        <v>0</v>
      </c>
      <c r="N53" s="16">
        <f>'[3]18'!O55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30.5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30.5</v>
      </c>
      <c r="AE53" s="8">
        <f t="shared" si="11"/>
        <v>26.59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26.59</v>
      </c>
      <c r="AL53" s="8">
        <f t="shared" si="31"/>
        <v>212.91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212.91</v>
      </c>
      <c r="AT53" s="8">
        <v>29.37</v>
      </c>
      <c r="AU53" s="8">
        <v>25.6</v>
      </c>
      <c r="AW53" s="218">
        <v>30.5</v>
      </c>
      <c r="AX53" s="218">
        <v>0</v>
      </c>
      <c r="AY53" s="218">
        <v>0</v>
      </c>
      <c r="AZ53" s="218">
        <v>0</v>
      </c>
      <c r="BA53" s="218">
        <v>0</v>
      </c>
      <c r="BB53" s="218">
        <v>0</v>
      </c>
      <c r="BC53" s="8">
        <f t="shared" si="19"/>
        <v>30.5</v>
      </c>
      <c r="BD53" s="218">
        <v>26.59</v>
      </c>
      <c r="BE53" s="218">
        <v>0</v>
      </c>
      <c r="BF53" s="218">
        <v>0</v>
      </c>
      <c r="BG53" s="218">
        <v>0</v>
      </c>
      <c r="BH53" s="218">
        <v>0</v>
      </c>
      <c r="BI53" s="218">
        <v>0</v>
      </c>
      <c r="BJ53" s="8">
        <f t="shared" si="20"/>
        <v>26.59</v>
      </c>
      <c r="BL53" s="8">
        <f t="shared" si="21"/>
        <v>29.37</v>
      </c>
      <c r="BM53" s="8">
        <f t="shared" si="22"/>
        <v>25.6</v>
      </c>
      <c r="BN53" s="8">
        <f t="shared" si="23"/>
        <v>30.5</v>
      </c>
      <c r="BO53" s="8">
        <f t="shared" si="24"/>
        <v>26.59</v>
      </c>
      <c r="BP53" s="182">
        <f t="shared" si="25"/>
        <v>-1.129999999999999</v>
      </c>
      <c r="BQ53" s="182">
        <f t="shared" si="26"/>
        <v>-0.98999999999999844</v>
      </c>
    </row>
    <row r="54" spans="1:69">
      <c r="A54" s="8" t="s">
        <v>96</v>
      </c>
      <c r="B54" s="15">
        <f>'[3]18'!B56</f>
        <v>320</v>
      </c>
      <c r="C54" s="16">
        <f>'[3]18'!C56</f>
        <v>0</v>
      </c>
      <c r="D54" s="16">
        <f>'[3]18'!D56</f>
        <v>0</v>
      </c>
      <c r="E54" s="16">
        <f>'[3]18'!E56</f>
        <v>0</v>
      </c>
      <c r="F54" s="16">
        <f>'[3]18'!F56</f>
        <v>310</v>
      </c>
      <c r="G54" s="16">
        <f>'[3]18'!G56</f>
        <v>420</v>
      </c>
      <c r="H54" s="17">
        <f t="shared" si="27"/>
        <v>1050</v>
      </c>
      <c r="I54" s="15">
        <f>'[3]18'!J56</f>
        <v>270</v>
      </c>
      <c r="J54" s="16">
        <f>'[3]18'!K56</f>
        <v>0</v>
      </c>
      <c r="K54" s="16">
        <f>'[3]18'!L56</f>
        <v>0</v>
      </c>
      <c r="L54" s="16">
        <f>'[3]18'!M56</f>
        <v>0</v>
      </c>
      <c r="M54" s="16">
        <f>'[3]18'!N56</f>
        <v>0</v>
      </c>
      <c r="N54" s="16">
        <f>'[3]18'!O56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30.5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30.5</v>
      </c>
      <c r="AE54" s="8">
        <f t="shared" si="11"/>
        <v>26.59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26.59</v>
      </c>
      <c r="AL54" s="8">
        <f t="shared" si="31"/>
        <v>212.91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212.91</v>
      </c>
      <c r="AT54" s="8">
        <v>29.37</v>
      </c>
      <c r="AU54" s="8">
        <v>25.6</v>
      </c>
      <c r="AW54" s="218">
        <v>30.5</v>
      </c>
      <c r="AX54" s="218">
        <v>0</v>
      </c>
      <c r="AY54" s="218">
        <v>0</v>
      </c>
      <c r="AZ54" s="218">
        <v>0</v>
      </c>
      <c r="BA54" s="218">
        <v>0</v>
      </c>
      <c r="BB54" s="218">
        <v>0</v>
      </c>
      <c r="BC54" s="8">
        <f t="shared" si="19"/>
        <v>30.5</v>
      </c>
      <c r="BD54" s="218">
        <v>26.59</v>
      </c>
      <c r="BE54" s="218">
        <v>0</v>
      </c>
      <c r="BF54" s="218">
        <v>0</v>
      </c>
      <c r="BG54" s="218">
        <v>0</v>
      </c>
      <c r="BH54" s="218">
        <v>0</v>
      </c>
      <c r="BI54" s="218">
        <v>0</v>
      </c>
      <c r="BJ54" s="8">
        <f t="shared" si="20"/>
        <v>26.59</v>
      </c>
      <c r="BL54" s="8">
        <f t="shared" si="21"/>
        <v>29.37</v>
      </c>
      <c r="BM54" s="8">
        <f t="shared" si="22"/>
        <v>25.6</v>
      </c>
      <c r="BN54" s="8">
        <f t="shared" si="23"/>
        <v>30.5</v>
      </c>
      <c r="BO54" s="8">
        <f t="shared" si="24"/>
        <v>26.59</v>
      </c>
      <c r="BP54" s="182">
        <f t="shared" si="25"/>
        <v>-1.129999999999999</v>
      </c>
      <c r="BQ54" s="182">
        <f t="shared" si="26"/>
        <v>-0.98999999999999844</v>
      </c>
    </row>
    <row r="55" spans="1:69">
      <c r="A55" s="8" t="s">
        <v>97</v>
      </c>
      <c r="B55" s="15">
        <f>'[3]18'!B57</f>
        <v>320</v>
      </c>
      <c r="C55" s="16">
        <f>'[3]18'!C57</f>
        <v>0</v>
      </c>
      <c r="D55" s="16">
        <f>'[3]18'!D57</f>
        <v>0</v>
      </c>
      <c r="E55" s="16">
        <f>'[3]18'!E57</f>
        <v>0</v>
      </c>
      <c r="F55" s="16">
        <f>'[3]18'!F57</f>
        <v>310</v>
      </c>
      <c r="G55" s="16">
        <f>'[3]18'!G57</f>
        <v>420</v>
      </c>
      <c r="H55" s="17">
        <f t="shared" si="27"/>
        <v>1050</v>
      </c>
      <c r="I55" s="15">
        <f>'[3]18'!J57</f>
        <v>270</v>
      </c>
      <c r="J55" s="16">
        <f>'[3]18'!K57</f>
        <v>0</v>
      </c>
      <c r="K55" s="16">
        <f>'[3]18'!L57</f>
        <v>0</v>
      </c>
      <c r="L55" s="16">
        <f>'[3]18'!M57</f>
        <v>0</v>
      </c>
      <c r="M55" s="16">
        <f>'[3]18'!N57</f>
        <v>0</v>
      </c>
      <c r="N55" s="16">
        <f>'[3]18'!O57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30.5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30.5</v>
      </c>
      <c r="AE55" s="8">
        <f t="shared" si="11"/>
        <v>26.59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26.59</v>
      </c>
      <c r="AL55" s="8">
        <f t="shared" si="31"/>
        <v>212.91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212.91</v>
      </c>
      <c r="AT55" s="8">
        <v>29.37</v>
      </c>
      <c r="AU55" s="8">
        <v>25.6</v>
      </c>
      <c r="AW55" s="218">
        <v>30.5</v>
      </c>
      <c r="AX55" s="218">
        <v>0</v>
      </c>
      <c r="AY55" s="218">
        <v>0</v>
      </c>
      <c r="AZ55" s="218">
        <v>0</v>
      </c>
      <c r="BA55" s="218">
        <v>0</v>
      </c>
      <c r="BB55" s="218">
        <v>0</v>
      </c>
      <c r="BC55" s="8">
        <f t="shared" si="19"/>
        <v>30.5</v>
      </c>
      <c r="BD55" s="218">
        <v>26.59</v>
      </c>
      <c r="BE55" s="218">
        <v>0</v>
      </c>
      <c r="BF55" s="218">
        <v>0</v>
      </c>
      <c r="BG55" s="218">
        <v>0</v>
      </c>
      <c r="BH55" s="218">
        <v>0</v>
      </c>
      <c r="BI55" s="218">
        <v>0</v>
      </c>
      <c r="BJ55" s="8">
        <f t="shared" si="20"/>
        <v>26.59</v>
      </c>
      <c r="BL55" s="8">
        <f t="shared" si="21"/>
        <v>29.37</v>
      </c>
      <c r="BM55" s="8">
        <f t="shared" si="22"/>
        <v>25.6</v>
      </c>
      <c r="BN55" s="8">
        <f t="shared" si="23"/>
        <v>30.5</v>
      </c>
      <c r="BO55" s="8">
        <f t="shared" si="24"/>
        <v>26.59</v>
      </c>
      <c r="BP55" s="182">
        <f t="shared" si="25"/>
        <v>-1.129999999999999</v>
      </c>
      <c r="BQ55" s="182">
        <f t="shared" si="26"/>
        <v>-0.98999999999999844</v>
      </c>
    </row>
    <row r="56" spans="1:69">
      <c r="A56" s="8" t="s">
        <v>98</v>
      </c>
      <c r="B56" s="15">
        <f>'[3]18'!B58</f>
        <v>320</v>
      </c>
      <c r="C56" s="16">
        <f>'[3]18'!C58</f>
        <v>0</v>
      </c>
      <c r="D56" s="16">
        <f>'[3]18'!D58</f>
        <v>0</v>
      </c>
      <c r="E56" s="16">
        <f>'[3]18'!E58</f>
        <v>0</v>
      </c>
      <c r="F56" s="16">
        <f>'[3]18'!F58</f>
        <v>310</v>
      </c>
      <c r="G56" s="16">
        <f>'[3]18'!G58</f>
        <v>420</v>
      </c>
      <c r="H56" s="17">
        <f t="shared" si="27"/>
        <v>1050</v>
      </c>
      <c r="I56" s="15">
        <f>'[3]18'!J58</f>
        <v>270</v>
      </c>
      <c r="J56" s="16">
        <f>'[3]18'!K58</f>
        <v>0</v>
      </c>
      <c r="K56" s="16">
        <f>'[3]18'!L58</f>
        <v>0</v>
      </c>
      <c r="L56" s="16">
        <f>'[3]18'!M58</f>
        <v>0</v>
      </c>
      <c r="M56" s="16">
        <f>'[3]18'!N58</f>
        <v>0</v>
      </c>
      <c r="N56" s="16">
        <f>'[3]18'!O58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30.5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30.5</v>
      </c>
      <c r="AE56" s="8">
        <f t="shared" si="11"/>
        <v>26.59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26.59</v>
      </c>
      <c r="AL56" s="8">
        <f t="shared" si="31"/>
        <v>212.91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212.91</v>
      </c>
      <c r="AT56" s="8">
        <v>29.37</v>
      </c>
      <c r="AU56" s="8">
        <v>29.37</v>
      </c>
      <c r="AW56" s="218">
        <v>30.5</v>
      </c>
      <c r="AX56" s="218">
        <v>0</v>
      </c>
      <c r="AY56" s="218">
        <v>0</v>
      </c>
      <c r="AZ56" s="218">
        <v>0</v>
      </c>
      <c r="BA56" s="218">
        <v>0</v>
      </c>
      <c r="BB56" s="218">
        <v>0</v>
      </c>
      <c r="BC56" s="8">
        <f t="shared" si="19"/>
        <v>30.5</v>
      </c>
      <c r="BD56" s="218">
        <v>26.59</v>
      </c>
      <c r="BE56" s="218">
        <v>0</v>
      </c>
      <c r="BF56" s="218">
        <v>0</v>
      </c>
      <c r="BG56" s="218">
        <v>0</v>
      </c>
      <c r="BH56" s="218">
        <v>0</v>
      </c>
      <c r="BI56" s="218">
        <v>0</v>
      </c>
      <c r="BJ56" s="8">
        <f t="shared" si="20"/>
        <v>26.59</v>
      </c>
      <c r="BL56" s="8">
        <f t="shared" si="21"/>
        <v>29.37</v>
      </c>
      <c r="BM56" s="8">
        <f t="shared" si="22"/>
        <v>29.37</v>
      </c>
      <c r="BN56" s="8">
        <f t="shared" si="23"/>
        <v>30.5</v>
      </c>
      <c r="BO56" s="8">
        <f t="shared" si="24"/>
        <v>26.59</v>
      </c>
      <c r="BP56" s="182">
        <f t="shared" si="25"/>
        <v>-1.129999999999999</v>
      </c>
      <c r="BQ56" s="182">
        <f t="shared" si="26"/>
        <v>2.7800000000000011</v>
      </c>
    </row>
    <row r="57" spans="1:69">
      <c r="A57" s="8" t="s">
        <v>99</v>
      </c>
      <c r="B57" s="15">
        <f>'[3]18'!B59</f>
        <v>320</v>
      </c>
      <c r="C57" s="16">
        <f>'[3]18'!C59</f>
        <v>0</v>
      </c>
      <c r="D57" s="16">
        <f>'[3]18'!D59</f>
        <v>0</v>
      </c>
      <c r="E57" s="16">
        <f>'[3]18'!E59</f>
        <v>0</v>
      </c>
      <c r="F57" s="16">
        <f>'[3]18'!F59</f>
        <v>310</v>
      </c>
      <c r="G57" s="16">
        <f>'[3]18'!G59</f>
        <v>420</v>
      </c>
      <c r="H57" s="17">
        <f t="shared" si="27"/>
        <v>1050</v>
      </c>
      <c r="I57" s="15">
        <f>'[3]18'!J59</f>
        <v>270</v>
      </c>
      <c r="J57" s="16">
        <f>'[3]18'!K59</f>
        <v>0</v>
      </c>
      <c r="K57" s="16">
        <f>'[3]18'!L59</f>
        <v>0</v>
      </c>
      <c r="L57" s="16">
        <f>'[3]18'!M59</f>
        <v>0</v>
      </c>
      <c r="M57" s="16">
        <f>'[3]18'!N59</f>
        <v>0</v>
      </c>
      <c r="N57" s="16">
        <f>'[3]18'!O59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30.5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30.5</v>
      </c>
      <c r="AE57" s="8">
        <f t="shared" si="11"/>
        <v>26.59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26.59</v>
      </c>
      <c r="AL57" s="8">
        <f t="shared" si="31"/>
        <v>212.91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212.91</v>
      </c>
      <c r="AT57" s="8">
        <v>29.37</v>
      </c>
      <c r="AU57" s="8">
        <v>29.37</v>
      </c>
      <c r="AW57" s="218">
        <v>30.5</v>
      </c>
      <c r="AX57" s="218">
        <v>0</v>
      </c>
      <c r="AY57" s="218">
        <v>0</v>
      </c>
      <c r="AZ57" s="218">
        <v>0</v>
      </c>
      <c r="BA57" s="218">
        <v>0</v>
      </c>
      <c r="BB57" s="218">
        <v>0</v>
      </c>
      <c r="BC57" s="8">
        <f t="shared" si="19"/>
        <v>30.5</v>
      </c>
      <c r="BD57" s="218">
        <v>26.59</v>
      </c>
      <c r="BE57" s="218">
        <v>0</v>
      </c>
      <c r="BF57" s="218">
        <v>0</v>
      </c>
      <c r="BG57" s="218">
        <v>0</v>
      </c>
      <c r="BH57" s="218">
        <v>0</v>
      </c>
      <c r="BI57" s="218">
        <v>0</v>
      </c>
      <c r="BJ57" s="8">
        <f t="shared" si="20"/>
        <v>26.59</v>
      </c>
      <c r="BL57" s="8">
        <f t="shared" si="21"/>
        <v>29.37</v>
      </c>
      <c r="BM57" s="8">
        <f t="shared" si="22"/>
        <v>29.37</v>
      </c>
      <c r="BN57" s="8">
        <f t="shared" si="23"/>
        <v>30.5</v>
      </c>
      <c r="BO57" s="8">
        <f t="shared" si="24"/>
        <v>26.59</v>
      </c>
      <c r="BP57" s="182">
        <f t="shared" si="25"/>
        <v>-1.129999999999999</v>
      </c>
      <c r="BQ57" s="182">
        <f t="shared" si="26"/>
        <v>2.7800000000000011</v>
      </c>
    </row>
    <row r="58" spans="1:69">
      <c r="A58" s="8" t="s">
        <v>100</v>
      </c>
      <c r="B58" s="15">
        <f>'[3]18'!B60</f>
        <v>320</v>
      </c>
      <c r="C58" s="16">
        <f>'[3]18'!C60</f>
        <v>0</v>
      </c>
      <c r="D58" s="16">
        <f>'[3]18'!D60</f>
        <v>0</v>
      </c>
      <c r="E58" s="16">
        <f>'[3]18'!E60</f>
        <v>0</v>
      </c>
      <c r="F58" s="16">
        <f>'[3]18'!F60</f>
        <v>310</v>
      </c>
      <c r="G58" s="16">
        <f>'[3]18'!G60</f>
        <v>420</v>
      </c>
      <c r="H58" s="17">
        <f t="shared" si="27"/>
        <v>1050</v>
      </c>
      <c r="I58" s="15">
        <f>'[3]18'!J60</f>
        <v>270</v>
      </c>
      <c r="J58" s="16">
        <f>'[3]18'!K60</f>
        <v>0</v>
      </c>
      <c r="K58" s="16">
        <f>'[3]18'!L60</f>
        <v>0</v>
      </c>
      <c r="L58" s="16">
        <f>'[3]18'!M60</f>
        <v>0</v>
      </c>
      <c r="M58" s="16">
        <f>'[3]18'!N60</f>
        <v>0</v>
      </c>
      <c r="N58" s="16">
        <f>'[3]18'!O60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30.5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30.5</v>
      </c>
      <c r="AE58" s="8">
        <f t="shared" si="11"/>
        <v>26.59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26.59</v>
      </c>
      <c r="AL58" s="8">
        <f t="shared" si="31"/>
        <v>212.91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212.91</v>
      </c>
      <c r="AT58" s="8">
        <v>29.37</v>
      </c>
      <c r="AU58" s="8">
        <v>29.37</v>
      </c>
      <c r="AW58" s="218">
        <v>30.5</v>
      </c>
      <c r="AX58" s="218">
        <v>0</v>
      </c>
      <c r="AY58" s="218">
        <v>0</v>
      </c>
      <c r="AZ58" s="218">
        <v>0</v>
      </c>
      <c r="BA58" s="218">
        <v>0</v>
      </c>
      <c r="BB58" s="218">
        <v>0</v>
      </c>
      <c r="BC58" s="8">
        <f t="shared" si="19"/>
        <v>30.5</v>
      </c>
      <c r="BD58" s="218">
        <v>26.59</v>
      </c>
      <c r="BE58" s="218">
        <v>0</v>
      </c>
      <c r="BF58" s="218">
        <v>0</v>
      </c>
      <c r="BG58" s="218">
        <v>0</v>
      </c>
      <c r="BH58" s="218">
        <v>0</v>
      </c>
      <c r="BI58" s="218">
        <v>0</v>
      </c>
      <c r="BJ58" s="8">
        <f t="shared" si="20"/>
        <v>26.59</v>
      </c>
      <c r="BL58" s="8">
        <f t="shared" si="21"/>
        <v>29.37</v>
      </c>
      <c r="BM58" s="8">
        <f t="shared" si="22"/>
        <v>29.37</v>
      </c>
      <c r="BN58" s="8">
        <f t="shared" si="23"/>
        <v>30.5</v>
      </c>
      <c r="BO58" s="8">
        <f t="shared" si="24"/>
        <v>26.59</v>
      </c>
      <c r="BP58" s="182">
        <f t="shared" si="25"/>
        <v>-1.129999999999999</v>
      </c>
      <c r="BQ58" s="182">
        <f t="shared" si="26"/>
        <v>2.7800000000000011</v>
      </c>
    </row>
    <row r="59" spans="1:69">
      <c r="A59" s="8" t="s">
        <v>101</v>
      </c>
      <c r="B59" s="15">
        <f>'[3]18'!B61</f>
        <v>320</v>
      </c>
      <c r="C59" s="16">
        <f>'[3]18'!C61</f>
        <v>0</v>
      </c>
      <c r="D59" s="16">
        <f>'[3]18'!D61</f>
        <v>0</v>
      </c>
      <c r="E59" s="16">
        <f>'[3]18'!E61</f>
        <v>0</v>
      </c>
      <c r="F59" s="16">
        <f>'[3]18'!F61</f>
        <v>310</v>
      </c>
      <c r="G59" s="16">
        <f>'[3]18'!G61</f>
        <v>420</v>
      </c>
      <c r="H59" s="17">
        <f t="shared" si="27"/>
        <v>1050</v>
      </c>
      <c r="I59" s="15">
        <f>'[3]18'!J61</f>
        <v>270</v>
      </c>
      <c r="J59" s="16">
        <f>'[3]18'!K61</f>
        <v>0</v>
      </c>
      <c r="K59" s="16">
        <f>'[3]18'!L61</f>
        <v>0</v>
      </c>
      <c r="L59" s="16">
        <f>'[3]18'!M61</f>
        <v>0</v>
      </c>
      <c r="M59" s="16">
        <f>'[3]18'!N61</f>
        <v>0</v>
      </c>
      <c r="N59" s="16">
        <f>'[3]18'!O61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30.5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30.5</v>
      </c>
      <c r="AE59" s="8">
        <f t="shared" si="11"/>
        <v>26.59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26.59</v>
      </c>
      <c r="AL59" s="8">
        <f t="shared" si="31"/>
        <v>212.91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212.91</v>
      </c>
      <c r="AT59" s="8">
        <v>29.37</v>
      </c>
      <c r="AU59" s="8">
        <v>29.37</v>
      </c>
      <c r="AW59" s="218">
        <v>30.5</v>
      </c>
      <c r="AX59" s="218">
        <v>0</v>
      </c>
      <c r="AY59" s="218">
        <v>0</v>
      </c>
      <c r="AZ59" s="218">
        <v>0</v>
      </c>
      <c r="BA59" s="218">
        <v>0</v>
      </c>
      <c r="BB59" s="218">
        <v>0</v>
      </c>
      <c r="BC59" s="8">
        <f t="shared" si="19"/>
        <v>30.5</v>
      </c>
      <c r="BD59" s="218">
        <v>26.59</v>
      </c>
      <c r="BE59" s="218">
        <v>0</v>
      </c>
      <c r="BF59" s="218">
        <v>0</v>
      </c>
      <c r="BG59" s="218">
        <v>0</v>
      </c>
      <c r="BH59" s="218">
        <v>0</v>
      </c>
      <c r="BI59" s="218">
        <v>0</v>
      </c>
      <c r="BJ59" s="8">
        <f t="shared" si="20"/>
        <v>26.59</v>
      </c>
      <c r="BL59" s="8">
        <f t="shared" si="21"/>
        <v>29.37</v>
      </c>
      <c r="BM59" s="8">
        <f t="shared" si="22"/>
        <v>29.37</v>
      </c>
      <c r="BN59" s="8">
        <f t="shared" si="23"/>
        <v>30.5</v>
      </c>
      <c r="BO59" s="8">
        <f t="shared" si="24"/>
        <v>26.59</v>
      </c>
      <c r="BP59" s="182">
        <f t="shared" si="25"/>
        <v>-1.129999999999999</v>
      </c>
      <c r="BQ59" s="182">
        <f t="shared" si="26"/>
        <v>2.7800000000000011</v>
      </c>
    </row>
    <row r="60" spans="1:69">
      <c r="A60" s="8" t="s">
        <v>102</v>
      </c>
      <c r="B60" s="15">
        <f>'[3]18'!B62</f>
        <v>320</v>
      </c>
      <c r="C60" s="16">
        <f>'[3]18'!C62</f>
        <v>0</v>
      </c>
      <c r="D60" s="16">
        <f>'[3]18'!D62</f>
        <v>0</v>
      </c>
      <c r="E60" s="16">
        <f>'[3]18'!E62</f>
        <v>0</v>
      </c>
      <c r="F60" s="16">
        <f>'[3]18'!F62</f>
        <v>310</v>
      </c>
      <c r="G60" s="16">
        <f>'[3]18'!G62</f>
        <v>420</v>
      </c>
      <c r="H60" s="17">
        <f t="shared" si="27"/>
        <v>1050</v>
      </c>
      <c r="I60" s="15">
        <f>'[3]18'!J62</f>
        <v>270</v>
      </c>
      <c r="J60" s="16">
        <f>'[3]18'!K62</f>
        <v>0</v>
      </c>
      <c r="K60" s="16">
        <f>'[3]18'!L62</f>
        <v>0</v>
      </c>
      <c r="L60" s="16">
        <f>'[3]18'!M62</f>
        <v>0</v>
      </c>
      <c r="M60" s="16">
        <f>'[3]18'!N62</f>
        <v>0</v>
      </c>
      <c r="N60" s="16">
        <f>'[3]18'!O62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30.5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30.5</v>
      </c>
      <c r="AE60" s="8">
        <f t="shared" si="11"/>
        <v>26.59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26.59</v>
      </c>
      <c r="AL60" s="8">
        <f t="shared" si="31"/>
        <v>212.91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212.91</v>
      </c>
      <c r="AT60" s="8">
        <v>29.37</v>
      </c>
      <c r="AU60" s="8">
        <v>29.37</v>
      </c>
      <c r="AW60" s="218">
        <v>30.5</v>
      </c>
      <c r="AX60" s="218">
        <v>0</v>
      </c>
      <c r="AY60" s="218">
        <v>0</v>
      </c>
      <c r="AZ60" s="218">
        <v>0</v>
      </c>
      <c r="BA60" s="218">
        <v>0</v>
      </c>
      <c r="BB60" s="218">
        <v>0</v>
      </c>
      <c r="BC60" s="8">
        <f t="shared" si="19"/>
        <v>30.5</v>
      </c>
      <c r="BD60" s="218">
        <v>26.59</v>
      </c>
      <c r="BE60" s="218">
        <v>0</v>
      </c>
      <c r="BF60" s="218">
        <v>0</v>
      </c>
      <c r="BG60" s="218">
        <v>0</v>
      </c>
      <c r="BH60" s="218">
        <v>0</v>
      </c>
      <c r="BI60" s="218">
        <v>0</v>
      </c>
      <c r="BJ60" s="8">
        <f t="shared" si="20"/>
        <v>26.59</v>
      </c>
      <c r="BL60" s="8">
        <f t="shared" si="21"/>
        <v>29.37</v>
      </c>
      <c r="BM60" s="8">
        <f t="shared" si="22"/>
        <v>29.37</v>
      </c>
      <c r="BN60" s="8">
        <f t="shared" si="23"/>
        <v>30.5</v>
      </c>
      <c r="BO60" s="8">
        <f t="shared" si="24"/>
        <v>26.59</v>
      </c>
      <c r="BP60" s="182">
        <f t="shared" si="25"/>
        <v>-1.129999999999999</v>
      </c>
      <c r="BQ60" s="182">
        <f t="shared" si="26"/>
        <v>2.7800000000000011</v>
      </c>
    </row>
    <row r="61" spans="1:69">
      <c r="A61" s="8" t="s">
        <v>103</v>
      </c>
      <c r="B61" s="15">
        <f>'[3]18'!B63</f>
        <v>320</v>
      </c>
      <c r="C61" s="16">
        <f>'[3]18'!C63</f>
        <v>0</v>
      </c>
      <c r="D61" s="16">
        <f>'[3]18'!D63</f>
        <v>0</v>
      </c>
      <c r="E61" s="16">
        <f>'[3]18'!E63</f>
        <v>0</v>
      </c>
      <c r="F61" s="16">
        <f>'[3]18'!F63</f>
        <v>310</v>
      </c>
      <c r="G61" s="16">
        <f>'[3]18'!G63</f>
        <v>420</v>
      </c>
      <c r="H61" s="17">
        <f t="shared" si="27"/>
        <v>1050</v>
      </c>
      <c r="I61" s="15">
        <f>'[3]18'!J63</f>
        <v>270</v>
      </c>
      <c r="J61" s="16">
        <f>'[3]18'!K63</f>
        <v>0</v>
      </c>
      <c r="K61" s="16">
        <f>'[3]18'!L63</f>
        <v>0</v>
      </c>
      <c r="L61" s="16">
        <f>'[3]18'!M63</f>
        <v>0</v>
      </c>
      <c r="M61" s="16">
        <f>'[3]18'!N63</f>
        <v>0</v>
      </c>
      <c r="N61" s="16">
        <f>'[3]18'!O63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30.5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30.5</v>
      </c>
      <c r="AE61" s="8">
        <f t="shared" si="11"/>
        <v>26.59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26.59</v>
      </c>
      <c r="AL61" s="8">
        <f t="shared" si="31"/>
        <v>212.91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212.91</v>
      </c>
      <c r="AT61" s="8">
        <v>29.37</v>
      </c>
      <c r="AU61" s="8">
        <v>29.37</v>
      </c>
      <c r="AW61" s="218">
        <v>30.5</v>
      </c>
      <c r="AX61" s="218">
        <v>0</v>
      </c>
      <c r="AY61" s="218">
        <v>0</v>
      </c>
      <c r="AZ61" s="218">
        <v>0</v>
      </c>
      <c r="BA61" s="218">
        <v>0</v>
      </c>
      <c r="BB61" s="218">
        <v>0</v>
      </c>
      <c r="BC61" s="8">
        <f t="shared" si="19"/>
        <v>30.5</v>
      </c>
      <c r="BD61" s="218">
        <v>26.59</v>
      </c>
      <c r="BE61" s="218">
        <v>0</v>
      </c>
      <c r="BF61" s="218">
        <v>0</v>
      </c>
      <c r="BG61" s="218">
        <v>0</v>
      </c>
      <c r="BH61" s="218">
        <v>0</v>
      </c>
      <c r="BI61" s="218">
        <v>0</v>
      </c>
      <c r="BJ61" s="8">
        <f t="shared" si="20"/>
        <v>26.59</v>
      </c>
      <c r="BL61" s="8">
        <f t="shared" si="21"/>
        <v>29.37</v>
      </c>
      <c r="BM61" s="8">
        <f t="shared" si="22"/>
        <v>29.37</v>
      </c>
      <c r="BN61" s="8">
        <f t="shared" si="23"/>
        <v>30.5</v>
      </c>
      <c r="BO61" s="8">
        <f t="shared" si="24"/>
        <v>26.59</v>
      </c>
      <c r="BP61" s="182">
        <f t="shared" si="25"/>
        <v>-1.129999999999999</v>
      </c>
      <c r="BQ61" s="182">
        <f t="shared" si="26"/>
        <v>2.7800000000000011</v>
      </c>
    </row>
    <row r="62" spans="1:69">
      <c r="A62" s="8" t="s">
        <v>104</v>
      </c>
      <c r="B62" s="15">
        <f>'[3]18'!B64</f>
        <v>320</v>
      </c>
      <c r="C62" s="16">
        <f>'[3]18'!C64</f>
        <v>0</v>
      </c>
      <c r="D62" s="16">
        <f>'[3]18'!D64</f>
        <v>0</v>
      </c>
      <c r="E62" s="16">
        <f>'[3]18'!E64</f>
        <v>0</v>
      </c>
      <c r="F62" s="16">
        <f>'[3]18'!F64</f>
        <v>310</v>
      </c>
      <c r="G62" s="16">
        <f>'[3]18'!G64</f>
        <v>420</v>
      </c>
      <c r="H62" s="17">
        <f t="shared" si="27"/>
        <v>1050</v>
      </c>
      <c r="I62" s="15">
        <f>'[3]18'!J64</f>
        <v>270</v>
      </c>
      <c r="J62" s="16">
        <f>'[3]18'!K64</f>
        <v>0</v>
      </c>
      <c r="K62" s="16">
        <f>'[3]18'!L64</f>
        <v>0</v>
      </c>
      <c r="L62" s="16">
        <f>'[3]18'!M64</f>
        <v>0</v>
      </c>
      <c r="M62" s="16">
        <f>'[3]18'!N64</f>
        <v>0</v>
      </c>
      <c r="N62" s="16">
        <f>'[3]18'!O64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30.5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30.5</v>
      </c>
      <c r="AE62" s="8">
        <f t="shared" si="11"/>
        <v>26.59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26.59</v>
      </c>
      <c r="AL62" s="8">
        <f t="shared" ref="AL62:AN98" si="35">Q62-X62-AE62</f>
        <v>212.91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212.91</v>
      </c>
      <c r="AT62" s="8">
        <v>30.88</v>
      </c>
      <c r="AU62" s="8">
        <v>30.88</v>
      </c>
      <c r="AW62" s="218">
        <v>30.5</v>
      </c>
      <c r="AX62" s="218">
        <v>0</v>
      </c>
      <c r="AY62" s="218">
        <v>0</v>
      </c>
      <c r="AZ62" s="218">
        <v>0</v>
      </c>
      <c r="BA62" s="218">
        <v>0</v>
      </c>
      <c r="BB62" s="218">
        <v>0</v>
      </c>
      <c r="BC62" s="8">
        <f t="shared" si="19"/>
        <v>30.5</v>
      </c>
      <c r="BD62" s="218">
        <v>26.59</v>
      </c>
      <c r="BE62" s="218">
        <v>0</v>
      </c>
      <c r="BF62" s="218">
        <v>0</v>
      </c>
      <c r="BG62" s="218">
        <v>0</v>
      </c>
      <c r="BH62" s="218">
        <v>0</v>
      </c>
      <c r="BI62" s="218">
        <v>0</v>
      </c>
      <c r="BJ62" s="8">
        <f t="shared" si="20"/>
        <v>26.59</v>
      </c>
      <c r="BL62" s="8">
        <f t="shared" si="21"/>
        <v>30.88</v>
      </c>
      <c r="BM62" s="8">
        <f t="shared" si="22"/>
        <v>30.88</v>
      </c>
      <c r="BN62" s="8">
        <f t="shared" si="23"/>
        <v>30.5</v>
      </c>
      <c r="BO62" s="8">
        <f t="shared" si="24"/>
        <v>26.59</v>
      </c>
      <c r="BP62" s="182">
        <f t="shared" si="25"/>
        <v>0.37999999999999901</v>
      </c>
      <c r="BQ62" s="182">
        <f t="shared" si="26"/>
        <v>4.2899999999999991</v>
      </c>
    </row>
    <row r="63" spans="1:69">
      <c r="A63" s="8" t="s">
        <v>105</v>
      </c>
      <c r="B63" s="15">
        <f>'[3]18'!B65</f>
        <v>320</v>
      </c>
      <c r="C63" s="16">
        <f>'[3]18'!C65</f>
        <v>0</v>
      </c>
      <c r="D63" s="16">
        <f>'[3]18'!D65</f>
        <v>0</v>
      </c>
      <c r="E63" s="16">
        <f>'[3]18'!E65</f>
        <v>0</v>
      </c>
      <c r="F63" s="16">
        <f>'[3]18'!F65</f>
        <v>310</v>
      </c>
      <c r="G63" s="16">
        <f>'[3]18'!G65</f>
        <v>420</v>
      </c>
      <c r="H63" s="17">
        <f t="shared" si="27"/>
        <v>1050</v>
      </c>
      <c r="I63" s="15">
        <f>'[3]18'!J65</f>
        <v>270</v>
      </c>
      <c r="J63" s="16">
        <f>'[3]18'!K65</f>
        <v>0</v>
      </c>
      <c r="K63" s="16">
        <f>'[3]18'!L65</f>
        <v>0</v>
      </c>
      <c r="L63" s="16">
        <f>'[3]18'!M65</f>
        <v>0</v>
      </c>
      <c r="M63" s="16">
        <f>'[3]18'!N65</f>
        <v>0</v>
      </c>
      <c r="N63" s="16">
        <f>'[3]18'!O65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30.5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30.5</v>
      </c>
      <c r="AE63" s="8">
        <f t="shared" si="11"/>
        <v>26.59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26.59</v>
      </c>
      <c r="AL63" s="8">
        <f t="shared" si="35"/>
        <v>212.91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212.91</v>
      </c>
      <c r="AT63" s="8">
        <v>30.88</v>
      </c>
      <c r="AU63" s="8">
        <v>30.88</v>
      </c>
      <c r="AW63" s="218">
        <v>30.5</v>
      </c>
      <c r="AX63" s="218">
        <v>0</v>
      </c>
      <c r="AY63" s="218">
        <v>0</v>
      </c>
      <c r="AZ63" s="218">
        <v>0</v>
      </c>
      <c r="BA63" s="218">
        <v>0</v>
      </c>
      <c r="BB63" s="218">
        <v>0</v>
      </c>
      <c r="BC63" s="8">
        <f t="shared" si="19"/>
        <v>30.5</v>
      </c>
      <c r="BD63" s="218">
        <v>26.59</v>
      </c>
      <c r="BE63" s="218">
        <v>0</v>
      </c>
      <c r="BF63" s="218">
        <v>0</v>
      </c>
      <c r="BG63" s="218">
        <v>0</v>
      </c>
      <c r="BH63" s="218">
        <v>0</v>
      </c>
      <c r="BI63" s="218">
        <v>0</v>
      </c>
      <c r="BJ63" s="8">
        <f t="shared" si="20"/>
        <v>26.59</v>
      </c>
      <c r="BL63" s="8">
        <f t="shared" si="21"/>
        <v>30.88</v>
      </c>
      <c r="BM63" s="8">
        <f t="shared" si="22"/>
        <v>30.88</v>
      </c>
      <c r="BN63" s="8">
        <f t="shared" si="23"/>
        <v>30.5</v>
      </c>
      <c r="BO63" s="8">
        <f t="shared" si="24"/>
        <v>26.59</v>
      </c>
      <c r="BP63" s="182">
        <f t="shared" si="25"/>
        <v>0.37999999999999901</v>
      </c>
      <c r="BQ63" s="182">
        <f t="shared" si="26"/>
        <v>4.2899999999999991</v>
      </c>
    </row>
    <row r="64" spans="1:69">
      <c r="A64" s="8" t="s">
        <v>106</v>
      </c>
      <c r="B64" s="15">
        <f>'[3]18'!B66</f>
        <v>320</v>
      </c>
      <c r="C64" s="16">
        <f>'[3]18'!C66</f>
        <v>0</v>
      </c>
      <c r="D64" s="16">
        <f>'[3]18'!D66</f>
        <v>0</v>
      </c>
      <c r="E64" s="16">
        <f>'[3]18'!E66</f>
        <v>0</v>
      </c>
      <c r="F64" s="16">
        <f>'[3]18'!F66</f>
        <v>310</v>
      </c>
      <c r="G64" s="16">
        <f>'[3]18'!G66</f>
        <v>420</v>
      </c>
      <c r="H64" s="17">
        <f t="shared" si="27"/>
        <v>1050</v>
      </c>
      <c r="I64" s="15">
        <f>'[3]18'!J66</f>
        <v>270</v>
      </c>
      <c r="J64" s="16">
        <f>'[3]18'!K66</f>
        <v>0</v>
      </c>
      <c r="K64" s="16">
        <f>'[3]18'!L66</f>
        <v>0</v>
      </c>
      <c r="L64" s="16">
        <f>'[3]18'!M66</f>
        <v>0</v>
      </c>
      <c r="M64" s="16">
        <f>'[3]18'!N66</f>
        <v>0</v>
      </c>
      <c r="N64" s="16">
        <f>'[3]18'!O66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30.5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30.5</v>
      </c>
      <c r="AE64" s="8">
        <f t="shared" si="11"/>
        <v>26.59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26.59</v>
      </c>
      <c r="AL64" s="8">
        <f t="shared" si="35"/>
        <v>212.91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212.91</v>
      </c>
      <c r="AT64" s="8">
        <v>31.8</v>
      </c>
      <c r="AU64" s="8">
        <v>31.8</v>
      </c>
      <c r="AW64" s="218">
        <v>30.5</v>
      </c>
      <c r="AX64" s="218">
        <v>0</v>
      </c>
      <c r="AY64" s="218">
        <v>0</v>
      </c>
      <c r="AZ64" s="218">
        <v>0</v>
      </c>
      <c r="BA64" s="218">
        <v>0</v>
      </c>
      <c r="BB64" s="218">
        <v>0</v>
      </c>
      <c r="BC64" s="8">
        <f t="shared" si="19"/>
        <v>30.5</v>
      </c>
      <c r="BD64" s="218">
        <v>26.59</v>
      </c>
      <c r="BE64" s="218">
        <v>0</v>
      </c>
      <c r="BF64" s="218">
        <v>0</v>
      </c>
      <c r="BG64" s="218">
        <v>0</v>
      </c>
      <c r="BH64" s="218">
        <v>0</v>
      </c>
      <c r="BI64" s="218">
        <v>0</v>
      </c>
      <c r="BJ64" s="8">
        <f t="shared" si="20"/>
        <v>26.59</v>
      </c>
      <c r="BL64" s="8">
        <f t="shared" si="21"/>
        <v>31.8</v>
      </c>
      <c r="BM64" s="8">
        <f t="shared" si="22"/>
        <v>31.8</v>
      </c>
      <c r="BN64" s="8">
        <f t="shared" si="23"/>
        <v>30.5</v>
      </c>
      <c r="BO64" s="8">
        <f t="shared" si="24"/>
        <v>26.59</v>
      </c>
      <c r="BP64" s="182">
        <f t="shared" si="25"/>
        <v>1.3000000000000007</v>
      </c>
      <c r="BQ64" s="182">
        <f t="shared" si="26"/>
        <v>5.2100000000000009</v>
      </c>
    </row>
    <row r="65" spans="1:69">
      <c r="A65" s="8" t="s">
        <v>107</v>
      </c>
      <c r="B65" s="15">
        <f>'[3]18'!B67</f>
        <v>320</v>
      </c>
      <c r="C65" s="16">
        <f>'[3]18'!C67</f>
        <v>0</v>
      </c>
      <c r="D65" s="16">
        <f>'[3]18'!D67</f>
        <v>0</v>
      </c>
      <c r="E65" s="16">
        <f>'[3]18'!E67</f>
        <v>0</v>
      </c>
      <c r="F65" s="16">
        <f>'[3]18'!F67</f>
        <v>310</v>
      </c>
      <c r="G65" s="16">
        <f>'[3]18'!G67</f>
        <v>420</v>
      </c>
      <c r="H65" s="17">
        <f t="shared" si="27"/>
        <v>1050</v>
      </c>
      <c r="I65" s="15">
        <f>'[3]18'!J67</f>
        <v>270</v>
      </c>
      <c r="J65" s="16">
        <f>'[3]18'!K67</f>
        <v>0</v>
      </c>
      <c r="K65" s="16">
        <f>'[3]18'!L67</f>
        <v>0</v>
      </c>
      <c r="L65" s="16">
        <f>'[3]18'!M67</f>
        <v>0</v>
      </c>
      <c r="M65" s="16">
        <f>'[3]18'!N67</f>
        <v>0</v>
      </c>
      <c r="N65" s="16">
        <f>'[3]18'!O67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30.5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30.5</v>
      </c>
      <c r="AE65" s="8">
        <f t="shared" si="11"/>
        <v>26.59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26.59</v>
      </c>
      <c r="AL65" s="8">
        <f t="shared" si="35"/>
        <v>212.91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212.91</v>
      </c>
      <c r="AT65" s="8">
        <v>31.8</v>
      </c>
      <c r="AU65" s="8">
        <v>31.8</v>
      </c>
      <c r="AW65" s="218">
        <v>30.5</v>
      </c>
      <c r="AX65" s="218">
        <v>0</v>
      </c>
      <c r="AY65" s="218">
        <v>0</v>
      </c>
      <c r="AZ65" s="218">
        <v>0</v>
      </c>
      <c r="BA65" s="218">
        <v>0</v>
      </c>
      <c r="BB65" s="218">
        <v>0</v>
      </c>
      <c r="BC65" s="8">
        <f t="shared" si="19"/>
        <v>30.5</v>
      </c>
      <c r="BD65" s="218">
        <v>26.59</v>
      </c>
      <c r="BE65" s="218">
        <v>0</v>
      </c>
      <c r="BF65" s="218">
        <v>0</v>
      </c>
      <c r="BG65" s="218">
        <v>0</v>
      </c>
      <c r="BH65" s="218">
        <v>0</v>
      </c>
      <c r="BI65" s="218">
        <v>0</v>
      </c>
      <c r="BJ65" s="8">
        <f t="shared" si="20"/>
        <v>26.59</v>
      </c>
      <c r="BL65" s="8">
        <f t="shared" si="21"/>
        <v>31.8</v>
      </c>
      <c r="BM65" s="8">
        <f t="shared" si="22"/>
        <v>31.8</v>
      </c>
      <c r="BN65" s="8">
        <f t="shared" si="23"/>
        <v>30.5</v>
      </c>
      <c r="BO65" s="8">
        <f t="shared" si="24"/>
        <v>26.59</v>
      </c>
      <c r="BP65" s="182">
        <f t="shared" si="25"/>
        <v>1.3000000000000007</v>
      </c>
      <c r="BQ65" s="182">
        <f t="shared" si="26"/>
        <v>5.2100000000000009</v>
      </c>
    </row>
    <row r="66" spans="1:69">
      <c r="A66" s="8" t="s">
        <v>108</v>
      </c>
      <c r="B66" s="15">
        <f>'[3]18'!B68</f>
        <v>320</v>
      </c>
      <c r="C66" s="16">
        <f>'[3]18'!C68</f>
        <v>0</v>
      </c>
      <c r="D66" s="16">
        <f>'[3]18'!D68</f>
        <v>0</v>
      </c>
      <c r="E66" s="16">
        <f>'[3]18'!E68</f>
        <v>0</v>
      </c>
      <c r="F66" s="16">
        <f>'[3]18'!F68</f>
        <v>310</v>
      </c>
      <c r="G66" s="16">
        <f>'[3]18'!G68</f>
        <v>420</v>
      </c>
      <c r="H66" s="17">
        <f t="shared" si="27"/>
        <v>1050</v>
      </c>
      <c r="I66" s="15">
        <f>'[3]18'!J68</f>
        <v>270</v>
      </c>
      <c r="J66" s="16">
        <f>'[3]18'!K68</f>
        <v>0</v>
      </c>
      <c r="K66" s="16">
        <f>'[3]18'!L68</f>
        <v>0</v>
      </c>
      <c r="L66" s="16">
        <f>'[3]18'!M68</f>
        <v>0</v>
      </c>
      <c r="M66" s="16">
        <f>'[3]18'!N68</f>
        <v>0</v>
      </c>
      <c r="N66" s="16">
        <f>'[3]18'!O68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30.5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30.5</v>
      </c>
      <c r="AE66" s="8">
        <f t="shared" si="11"/>
        <v>26.59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26.59</v>
      </c>
      <c r="AL66" s="8">
        <f t="shared" si="35"/>
        <v>212.91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212.91</v>
      </c>
      <c r="AT66" s="8">
        <v>31.8</v>
      </c>
      <c r="AU66" s="8">
        <v>31.8</v>
      </c>
      <c r="AW66" s="218">
        <v>30.5</v>
      </c>
      <c r="AX66" s="218">
        <v>0</v>
      </c>
      <c r="AY66" s="218">
        <v>0</v>
      </c>
      <c r="AZ66" s="218">
        <v>0</v>
      </c>
      <c r="BA66" s="218">
        <v>0</v>
      </c>
      <c r="BB66" s="218">
        <v>0</v>
      </c>
      <c r="BC66" s="8">
        <f t="shared" si="19"/>
        <v>30.5</v>
      </c>
      <c r="BD66" s="218">
        <v>26.59</v>
      </c>
      <c r="BE66" s="218">
        <v>0</v>
      </c>
      <c r="BF66" s="218">
        <v>0</v>
      </c>
      <c r="BG66" s="218">
        <v>0</v>
      </c>
      <c r="BH66" s="218">
        <v>0</v>
      </c>
      <c r="BI66" s="218">
        <v>0</v>
      </c>
      <c r="BJ66" s="8">
        <f t="shared" si="20"/>
        <v>26.59</v>
      </c>
      <c r="BL66" s="8">
        <f t="shared" si="21"/>
        <v>31.8</v>
      </c>
      <c r="BM66" s="8">
        <f t="shared" si="22"/>
        <v>31.8</v>
      </c>
      <c r="BN66" s="8">
        <f t="shared" si="23"/>
        <v>30.5</v>
      </c>
      <c r="BO66" s="8">
        <f t="shared" si="24"/>
        <v>26.59</v>
      </c>
      <c r="BP66" s="182">
        <f t="shared" si="25"/>
        <v>1.3000000000000007</v>
      </c>
      <c r="BQ66" s="182">
        <f t="shared" si="26"/>
        <v>5.2100000000000009</v>
      </c>
    </row>
    <row r="67" spans="1:69">
      <c r="A67" s="8" t="s">
        <v>109</v>
      </c>
      <c r="B67" s="15">
        <f>'[3]18'!B69</f>
        <v>320</v>
      </c>
      <c r="C67" s="16">
        <f>'[3]18'!C69</f>
        <v>0</v>
      </c>
      <c r="D67" s="16">
        <f>'[3]18'!D69</f>
        <v>0</v>
      </c>
      <c r="E67" s="16">
        <f>'[3]18'!E69</f>
        <v>0</v>
      </c>
      <c r="F67" s="16">
        <f>'[3]18'!F69</f>
        <v>310</v>
      </c>
      <c r="G67" s="16">
        <f>'[3]18'!G69</f>
        <v>420</v>
      </c>
      <c r="H67" s="17">
        <f t="shared" si="27"/>
        <v>1050</v>
      </c>
      <c r="I67" s="15">
        <f>'[3]18'!J69</f>
        <v>304</v>
      </c>
      <c r="J67" s="16">
        <f>'[3]18'!K69</f>
        <v>0</v>
      </c>
      <c r="K67" s="16">
        <f>'[3]18'!L69</f>
        <v>0</v>
      </c>
      <c r="L67" s="16">
        <f>'[3]18'!M69</f>
        <v>0</v>
      </c>
      <c r="M67" s="16">
        <f>'[3]18'!N69</f>
        <v>0</v>
      </c>
      <c r="N67" s="16">
        <f>'[3]18'!O69</f>
        <v>30</v>
      </c>
      <c r="O67" s="17">
        <f t="shared" si="28"/>
        <v>334</v>
      </c>
      <c r="P67" s="18">
        <f>frq!C67</f>
        <v>1</v>
      </c>
      <c r="Q67" s="15">
        <f t="shared" si="33"/>
        <v>304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30</v>
      </c>
      <c r="W67" s="17">
        <f t="shared" si="30"/>
        <v>334</v>
      </c>
      <c r="X67" s="8">
        <f t="shared" si="4"/>
        <v>30.5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3</v>
      </c>
      <c r="AD67" s="8">
        <f t="shared" si="10"/>
        <v>33.5</v>
      </c>
      <c r="AE67" s="8">
        <f t="shared" si="11"/>
        <v>30.5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3</v>
      </c>
      <c r="AK67" s="8">
        <f t="shared" si="17"/>
        <v>33.5</v>
      </c>
      <c r="AL67" s="8">
        <f t="shared" si="35"/>
        <v>243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24</v>
      </c>
      <c r="AR67" s="8">
        <f t="shared" si="18"/>
        <v>267</v>
      </c>
      <c r="AT67" s="8">
        <v>31.8</v>
      </c>
      <c r="AU67" s="8">
        <v>31.8</v>
      </c>
      <c r="AW67" s="218">
        <v>30.5</v>
      </c>
      <c r="AX67" s="218">
        <v>0</v>
      </c>
      <c r="AY67" s="218">
        <v>0</v>
      </c>
      <c r="AZ67" s="218">
        <v>0</v>
      </c>
      <c r="BA67" s="218">
        <v>0</v>
      </c>
      <c r="BB67" s="218">
        <v>3</v>
      </c>
      <c r="BC67" s="8">
        <f t="shared" si="19"/>
        <v>33.5</v>
      </c>
      <c r="BD67" s="218">
        <v>30.5</v>
      </c>
      <c r="BE67" s="218">
        <v>0</v>
      </c>
      <c r="BF67" s="218">
        <v>0</v>
      </c>
      <c r="BG67" s="218">
        <v>0</v>
      </c>
      <c r="BH67" s="218">
        <v>0</v>
      </c>
      <c r="BI67" s="218">
        <v>3</v>
      </c>
      <c r="BJ67" s="8">
        <f t="shared" si="20"/>
        <v>33.5</v>
      </c>
      <c r="BL67" s="8">
        <f t="shared" si="21"/>
        <v>31.8</v>
      </c>
      <c r="BM67" s="8">
        <f t="shared" si="22"/>
        <v>31.8</v>
      </c>
      <c r="BN67" s="8">
        <f t="shared" si="23"/>
        <v>33.5</v>
      </c>
      <c r="BO67" s="8">
        <f t="shared" si="24"/>
        <v>33.5</v>
      </c>
      <c r="BP67" s="182">
        <f t="shared" si="25"/>
        <v>-1.6999999999999993</v>
      </c>
      <c r="BQ67" s="182">
        <f t="shared" si="26"/>
        <v>-1.6999999999999993</v>
      </c>
    </row>
    <row r="68" spans="1:69">
      <c r="A68" s="8" t="s">
        <v>110</v>
      </c>
      <c r="B68" s="15">
        <f>'[3]18'!B70</f>
        <v>320</v>
      </c>
      <c r="C68" s="16">
        <f>'[3]18'!C70</f>
        <v>0</v>
      </c>
      <c r="D68" s="16">
        <f>'[3]18'!D70</f>
        <v>0</v>
      </c>
      <c r="E68" s="16">
        <f>'[3]18'!E70</f>
        <v>0</v>
      </c>
      <c r="F68" s="16">
        <f>'[3]18'!F70</f>
        <v>310</v>
      </c>
      <c r="G68" s="16">
        <f>'[3]18'!G70</f>
        <v>420</v>
      </c>
      <c r="H68" s="17">
        <f t="shared" si="27"/>
        <v>1050</v>
      </c>
      <c r="I68" s="15">
        <f>'[3]18'!J70</f>
        <v>304</v>
      </c>
      <c r="J68" s="16">
        <f>'[3]18'!K70</f>
        <v>0</v>
      </c>
      <c r="K68" s="16">
        <f>'[3]18'!L70</f>
        <v>0</v>
      </c>
      <c r="L68" s="16">
        <f>'[3]18'!M70</f>
        <v>0</v>
      </c>
      <c r="M68" s="16">
        <f>'[3]18'!N70</f>
        <v>0</v>
      </c>
      <c r="N68" s="16">
        <f>'[3]18'!O70</f>
        <v>30</v>
      </c>
      <c r="O68" s="17">
        <f t="shared" si="28"/>
        <v>334</v>
      </c>
      <c r="P68" s="18">
        <f>frq!C68</f>
        <v>1</v>
      </c>
      <c r="Q68" s="15">
        <f t="shared" si="33"/>
        <v>304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30</v>
      </c>
      <c r="W68" s="17">
        <f t="shared" si="30"/>
        <v>334</v>
      </c>
      <c r="X68" s="8">
        <f t="shared" ref="X68:X98" si="36">AW68</f>
        <v>30.5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3</v>
      </c>
      <c r="AD68" s="8">
        <f t="shared" ref="AD68:AD98" si="42">BC68</f>
        <v>33.5</v>
      </c>
      <c r="AE68" s="8">
        <f t="shared" ref="AE68:AE98" si="43">BD68</f>
        <v>30.5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3</v>
      </c>
      <c r="AK68" s="8">
        <f t="shared" ref="AK68:AK98" si="49">BJ68</f>
        <v>33.5</v>
      </c>
      <c r="AL68" s="8">
        <f t="shared" si="35"/>
        <v>243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24</v>
      </c>
      <c r="AR68" s="8">
        <f t="shared" ref="AR68:AR98" si="50">SUM(AL68:AQ68)</f>
        <v>267</v>
      </c>
      <c r="AT68" s="8">
        <v>31.8</v>
      </c>
      <c r="AU68" s="8">
        <v>31.8</v>
      </c>
      <c r="AW68" s="218">
        <v>30.5</v>
      </c>
      <c r="AX68" s="218">
        <v>0</v>
      </c>
      <c r="AY68" s="218">
        <v>0</v>
      </c>
      <c r="AZ68" s="218">
        <v>0</v>
      </c>
      <c r="BA68" s="218">
        <v>0</v>
      </c>
      <c r="BB68" s="218">
        <v>3</v>
      </c>
      <c r="BC68" s="8">
        <f t="shared" ref="BC68:BC98" si="51">SUM(AW68:BB68)</f>
        <v>33.5</v>
      </c>
      <c r="BD68" s="218">
        <v>30.5</v>
      </c>
      <c r="BE68" s="218">
        <v>0</v>
      </c>
      <c r="BF68" s="218">
        <v>0</v>
      </c>
      <c r="BG68" s="218">
        <v>0</v>
      </c>
      <c r="BH68" s="218">
        <v>0</v>
      </c>
      <c r="BI68" s="218">
        <v>3</v>
      </c>
      <c r="BJ68" s="8">
        <f t="shared" ref="BJ68:BJ98" si="52">SUM(BD68:BI68)</f>
        <v>33.5</v>
      </c>
      <c r="BL68" s="8">
        <f t="shared" ref="BL68:BL98" si="53">AT68</f>
        <v>31.8</v>
      </c>
      <c r="BM68" s="8">
        <f t="shared" ref="BM68:BM98" si="54">AU68</f>
        <v>31.8</v>
      </c>
      <c r="BN68" s="8">
        <f t="shared" ref="BN68:BN98" si="55">BC68</f>
        <v>33.5</v>
      </c>
      <c r="BO68" s="8">
        <f t="shared" ref="BO68:BO98" si="56">BJ68</f>
        <v>33.5</v>
      </c>
      <c r="BP68" s="182">
        <f t="shared" ref="BP68:BP98" si="57">BL68-BN68</f>
        <v>-1.6999999999999993</v>
      </c>
      <c r="BQ68" s="182">
        <f t="shared" ref="BQ68:BQ98" si="58">BM68-BO68</f>
        <v>-1.6999999999999993</v>
      </c>
    </row>
    <row r="69" spans="1:69">
      <c r="A69" s="8" t="s">
        <v>111</v>
      </c>
      <c r="B69" s="15">
        <f>'[3]18'!B71</f>
        <v>320</v>
      </c>
      <c r="C69" s="16">
        <f>'[3]18'!C71</f>
        <v>0</v>
      </c>
      <c r="D69" s="16">
        <f>'[3]18'!D71</f>
        <v>0</v>
      </c>
      <c r="E69" s="16">
        <f>'[3]18'!E71</f>
        <v>0</v>
      </c>
      <c r="F69" s="16">
        <f>'[3]18'!F71</f>
        <v>310</v>
      </c>
      <c r="G69" s="16">
        <f>'[3]18'!G71</f>
        <v>420</v>
      </c>
      <c r="H69" s="17">
        <f t="shared" ref="H69:H98" si="59">SUM(B69:G69)</f>
        <v>1050</v>
      </c>
      <c r="I69" s="15">
        <f>'[3]18'!J71</f>
        <v>305</v>
      </c>
      <c r="J69" s="16">
        <f>'[3]18'!K71</f>
        <v>0</v>
      </c>
      <c r="K69" s="16">
        <f>'[3]18'!L71</f>
        <v>0</v>
      </c>
      <c r="L69" s="16">
        <f>'[3]18'!M71</f>
        <v>0</v>
      </c>
      <c r="M69" s="16">
        <f>'[3]18'!N71</f>
        <v>0</v>
      </c>
      <c r="N69" s="16">
        <f>'[3]18'!O71</f>
        <v>30</v>
      </c>
      <c r="O69" s="17">
        <f t="shared" ref="O69:O98" si="60">SUM(I69:N69)</f>
        <v>335</v>
      </c>
      <c r="P69" s="18">
        <f>frq!C69</f>
        <v>1</v>
      </c>
      <c r="Q69" s="15">
        <f t="shared" si="33"/>
        <v>305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30</v>
      </c>
      <c r="W69" s="17">
        <f t="shared" ref="W69:W98" si="61">SUM(Q69:V69)</f>
        <v>335</v>
      </c>
      <c r="X69" s="8">
        <f t="shared" si="36"/>
        <v>29.07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3</v>
      </c>
      <c r="AD69" s="8">
        <f t="shared" si="42"/>
        <v>32.07</v>
      </c>
      <c r="AE69" s="8">
        <f t="shared" si="43"/>
        <v>29.07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3</v>
      </c>
      <c r="AK69" s="8">
        <f t="shared" si="49"/>
        <v>32.07</v>
      </c>
      <c r="AL69" s="8">
        <f t="shared" si="35"/>
        <v>246.86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24</v>
      </c>
      <c r="AR69" s="8">
        <f t="shared" si="50"/>
        <v>270.86</v>
      </c>
      <c r="AT69" s="8">
        <v>31.8</v>
      </c>
      <c r="AU69" s="8">
        <v>31.8</v>
      </c>
      <c r="AW69" s="218">
        <v>29.07</v>
      </c>
      <c r="AX69" s="218">
        <v>0</v>
      </c>
      <c r="AY69" s="218">
        <v>0</v>
      </c>
      <c r="AZ69" s="218">
        <v>0</v>
      </c>
      <c r="BA69" s="218">
        <v>0</v>
      </c>
      <c r="BB69" s="218">
        <v>3</v>
      </c>
      <c r="BC69" s="8">
        <f t="shared" si="51"/>
        <v>32.07</v>
      </c>
      <c r="BD69" s="218">
        <v>29.07</v>
      </c>
      <c r="BE69" s="218">
        <v>0</v>
      </c>
      <c r="BF69" s="218">
        <v>0</v>
      </c>
      <c r="BG69" s="218">
        <v>0</v>
      </c>
      <c r="BH69" s="218">
        <v>0</v>
      </c>
      <c r="BI69" s="218">
        <v>3</v>
      </c>
      <c r="BJ69" s="8">
        <f t="shared" si="52"/>
        <v>32.07</v>
      </c>
      <c r="BL69" s="8">
        <f t="shared" si="53"/>
        <v>31.8</v>
      </c>
      <c r="BM69" s="8">
        <f t="shared" si="54"/>
        <v>31.8</v>
      </c>
      <c r="BN69" s="8">
        <f t="shared" si="55"/>
        <v>32.07</v>
      </c>
      <c r="BO69" s="8">
        <f t="shared" si="56"/>
        <v>32.07</v>
      </c>
      <c r="BP69" s="182">
        <f t="shared" si="57"/>
        <v>-0.26999999999999957</v>
      </c>
      <c r="BQ69" s="182">
        <f t="shared" si="58"/>
        <v>-0.26999999999999957</v>
      </c>
    </row>
    <row r="70" spans="1:69">
      <c r="A70" s="8" t="s">
        <v>112</v>
      </c>
      <c r="B70" s="15">
        <f>'[3]18'!B72</f>
        <v>320</v>
      </c>
      <c r="C70" s="16">
        <f>'[3]18'!C72</f>
        <v>0</v>
      </c>
      <c r="D70" s="16">
        <f>'[3]18'!D72</f>
        <v>0</v>
      </c>
      <c r="E70" s="16">
        <f>'[3]18'!E72</f>
        <v>0</v>
      </c>
      <c r="F70" s="16">
        <f>'[3]18'!F72</f>
        <v>310</v>
      </c>
      <c r="G70" s="16">
        <f>'[3]18'!G72</f>
        <v>420</v>
      </c>
      <c r="H70" s="17">
        <f t="shared" si="59"/>
        <v>1050</v>
      </c>
      <c r="I70" s="15">
        <f>'[3]18'!J72</f>
        <v>305</v>
      </c>
      <c r="J70" s="16">
        <f>'[3]18'!K72</f>
        <v>0</v>
      </c>
      <c r="K70" s="16">
        <f>'[3]18'!L72</f>
        <v>0</v>
      </c>
      <c r="L70" s="16">
        <f>'[3]18'!M72</f>
        <v>0</v>
      </c>
      <c r="M70" s="16">
        <f>'[3]18'!N72</f>
        <v>0</v>
      </c>
      <c r="N70" s="16">
        <f>'[3]18'!O72</f>
        <v>30</v>
      </c>
      <c r="O70" s="17">
        <f t="shared" si="60"/>
        <v>335</v>
      </c>
      <c r="P70" s="18">
        <f>frq!C70</f>
        <v>1</v>
      </c>
      <c r="Q70" s="15">
        <f t="shared" si="33"/>
        <v>305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30</v>
      </c>
      <c r="W70" s="17">
        <f t="shared" si="61"/>
        <v>335</v>
      </c>
      <c r="X70" s="8">
        <f t="shared" si="36"/>
        <v>29.07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3</v>
      </c>
      <c r="AD70" s="8">
        <f t="shared" si="42"/>
        <v>32.07</v>
      </c>
      <c r="AE70" s="8">
        <f t="shared" si="43"/>
        <v>29.07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3</v>
      </c>
      <c r="AK70" s="8">
        <f t="shared" si="49"/>
        <v>32.07</v>
      </c>
      <c r="AL70" s="8">
        <f t="shared" si="35"/>
        <v>246.86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24</v>
      </c>
      <c r="AR70" s="8">
        <f t="shared" si="50"/>
        <v>270.86</v>
      </c>
      <c r="AT70" s="8">
        <v>31.8</v>
      </c>
      <c r="AU70" s="8">
        <v>31.8</v>
      </c>
      <c r="AW70" s="218">
        <v>29.07</v>
      </c>
      <c r="AX70" s="218">
        <v>0</v>
      </c>
      <c r="AY70" s="218">
        <v>0</v>
      </c>
      <c r="AZ70" s="218">
        <v>0</v>
      </c>
      <c r="BA70" s="218">
        <v>0</v>
      </c>
      <c r="BB70" s="218">
        <v>3</v>
      </c>
      <c r="BC70" s="8">
        <f t="shared" si="51"/>
        <v>32.07</v>
      </c>
      <c r="BD70" s="218">
        <v>29.07</v>
      </c>
      <c r="BE70" s="218">
        <v>0</v>
      </c>
      <c r="BF70" s="218">
        <v>0</v>
      </c>
      <c r="BG70" s="218">
        <v>0</v>
      </c>
      <c r="BH70" s="218">
        <v>0</v>
      </c>
      <c r="BI70" s="218">
        <v>3</v>
      </c>
      <c r="BJ70" s="8">
        <f t="shared" si="52"/>
        <v>32.07</v>
      </c>
      <c r="BL70" s="8">
        <f t="shared" si="53"/>
        <v>31.8</v>
      </c>
      <c r="BM70" s="8">
        <f t="shared" si="54"/>
        <v>31.8</v>
      </c>
      <c r="BN70" s="8">
        <f t="shared" si="55"/>
        <v>32.07</v>
      </c>
      <c r="BO70" s="8">
        <f t="shared" si="56"/>
        <v>32.07</v>
      </c>
      <c r="BP70" s="182">
        <f t="shared" si="57"/>
        <v>-0.26999999999999957</v>
      </c>
      <c r="BQ70" s="182">
        <f t="shared" si="58"/>
        <v>-0.26999999999999957</v>
      </c>
    </row>
    <row r="71" spans="1:69">
      <c r="A71" s="8" t="s">
        <v>113</v>
      </c>
      <c r="B71" s="15">
        <f>'[3]18'!B73</f>
        <v>320</v>
      </c>
      <c r="C71" s="16">
        <f>'[3]18'!C73</f>
        <v>0</v>
      </c>
      <c r="D71" s="16">
        <f>'[3]18'!D73</f>
        <v>0</v>
      </c>
      <c r="E71" s="16">
        <f>'[3]18'!E73</f>
        <v>0</v>
      </c>
      <c r="F71" s="16">
        <f>'[3]18'!F73</f>
        <v>310</v>
      </c>
      <c r="G71" s="16">
        <f>'[3]18'!G73</f>
        <v>420</v>
      </c>
      <c r="H71" s="17">
        <f t="shared" si="59"/>
        <v>1050</v>
      </c>
      <c r="I71" s="15">
        <f>'[3]18'!J73</f>
        <v>305</v>
      </c>
      <c r="J71" s="16">
        <f>'[3]18'!K73</f>
        <v>0</v>
      </c>
      <c r="K71" s="16">
        <f>'[3]18'!L73</f>
        <v>0</v>
      </c>
      <c r="L71" s="16">
        <f>'[3]18'!M73</f>
        <v>0</v>
      </c>
      <c r="M71" s="16">
        <f>'[3]18'!N73</f>
        <v>0</v>
      </c>
      <c r="N71" s="16">
        <f>'[3]18'!O73</f>
        <v>30</v>
      </c>
      <c r="O71" s="17">
        <f t="shared" si="60"/>
        <v>335</v>
      </c>
      <c r="P71" s="18">
        <f>frq!C71</f>
        <v>1</v>
      </c>
      <c r="Q71" s="15">
        <f t="shared" si="33"/>
        <v>305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30</v>
      </c>
      <c r="W71" s="17">
        <f t="shared" si="61"/>
        <v>335</v>
      </c>
      <c r="X71" s="8">
        <f t="shared" si="36"/>
        <v>29.07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3</v>
      </c>
      <c r="AD71" s="8">
        <f t="shared" si="42"/>
        <v>32.07</v>
      </c>
      <c r="AE71" s="8">
        <f t="shared" si="43"/>
        <v>29.07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3</v>
      </c>
      <c r="AK71" s="8">
        <f t="shared" si="49"/>
        <v>32.07</v>
      </c>
      <c r="AL71" s="8">
        <f t="shared" si="35"/>
        <v>246.86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24</v>
      </c>
      <c r="AR71" s="8">
        <f t="shared" si="50"/>
        <v>270.86</v>
      </c>
      <c r="AT71" s="8">
        <v>31.8</v>
      </c>
      <c r="AU71" s="8">
        <v>31.8</v>
      </c>
      <c r="AW71" s="218">
        <v>29.07</v>
      </c>
      <c r="AX71" s="218">
        <v>0</v>
      </c>
      <c r="AY71" s="218">
        <v>0</v>
      </c>
      <c r="AZ71" s="218">
        <v>0</v>
      </c>
      <c r="BA71" s="218">
        <v>0</v>
      </c>
      <c r="BB71" s="218">
        <v>3</v>
      </c>
      <c r="BC71" s="8">
        <f t="shared" si="51"/>
        <v>32.07</v>
      </c>
      <c r="BD71" s="218">
        <v>29.07</v>
      </c>
      <c r="BE71" s="218">
        <v>0</v>
      </c>
      <c r="BF71" s="218">
        <v>0</v>
      </c>
      <c r="BG71" s="218">
        <v>0</v>
      </c>
      <c r="BH71" s="218">
        <v>0</v>
      </c>
      <c r="BI71" s="218">
        <v>3</v>
      </c>
      <c r="BJ71" s="8">
        <f t="shared" si="52"/>
        <v>32.07</v>
      </c>
      <c r="BL71" s="8">
        <f t="shared" si="53"/>
        <v>31.8</v>
      </c>
      <c r="BM71" s="8">
        <f t="shared" si="54"/>
        <v>31.8</v>
      </c>
      <c r="BN71" s="8">
        <f t="shared" si="55"/>
        <v>32.07</v>
      </c>
      <c r="BO71" s="8">
        <f t="shared" si="56"/>
        <v>32.07</v>
      </c>
      <c r="BP71" s="182">
        <f t="shared" si="57"/>
        <v>-0.26999999999999957</v>
      </c>
      <c r="BQ71" s="182">
        <f t="shared" si="58"/>
        <v>-0.26999999999999957</v>
      </c>
    </row>
    <row r="72" spans="1:69">
      <c r="A72" s="8" t="s">
        <v>114</v>
      </c>
      <c r="B72" s="15">
        <f>'[3]18'!B74</f>
        <v>320</v>
      </c>
      <c r="C72" s="16">
        <f>'[3]18'!C74</f>
        <v>0</v>
      </c>
      <c r="D72" s="16">
        <f>'[3]18'!D74</f>
        <v>0</v>
      </c>
      <c r="E72" s="16">
        <f>'[3]18'!E74</f>
        <v>0</v>
      </c>
      <c r="F72" s="16">
        <f>'[3]18'!F74</f>
        <v>310</v>
      </c>
      <c r="G72" s="16">
        <f>'[3]18'!G74</f>
        <v>420</v>
      </c>
      <c r="H72" s="17">
        <f t="shared" si="59"/>
        <v>1050</v>
      </c>
      <c r="I72" s="15">
        <f>'[3]18'!J74</f>
        <v>305</v>
      </c>
      <c r="J72" s="16">
        <f>'[3]18'!K74</f>
        <v>0</v>
      </c>
      <c r="K72" s="16">
        <f>'[3]18'!L74</f>
        <v>0</v>
      </c>
      <c r="L72" s="16">
        <f>'[3]18'!M74</f>
        <v>0</v>
      </c>
      <c r="M72" s="16">
        <f>'[3]18'!N74</f>
        <v>0</v>
      </c>
      <c r="N72" s="16">
        <f>'[3]18'!O74</f>
        <v>30</v>
      </c>
      <c r="O72" s="17">
        <f t="shared" si="60"/>
        <v>335</v>
      </c>
      <c r="P72" s="18">
        <f>frq!C72</f>
        <v>1</v>
      </c>
      <c r="Q72" s="15">
        <f t="shared" si="33"/>
        <v>305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30</v>
      </c>
      <c r="W72" s="17">
        <f t="shared" si="61"/>
        <v>335</v>
      </c>
      <c r="X72" s="8">
        <f t="shared" si="36"/>
        <v>29.07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3</v>
      </c>
      <c r="AD72" s="8">
        <f t="shared" si="42"/>
        <v>32.07</v>
      </c>
      <c r="AE72" s="8">
        <f t="shared" si="43"/>
        <v>29.07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3</v>
      </c>
      <c r="AK72" s="8">
        <f t="shared" si="49"/>
        <v>32.07</v>
      </c>
      <c r="AL72" s="8">
        <f t="shared" si="35"/>
        <v>246.86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24</v>
      </c>
      <c r="AR72" s="8">
        <f t="shared" si="50"/>
        <v>270.86</v>
      </c>
      <c r="AT72" s="8">
        <v>41.5</v>
      </c>
      <c r="AU72" s="8">
        <v>41.5</v>
      </c>
      <c r="AW72" s="218">
        <v>29.07</v>
      </c>
      <c r="AX72" s="218">
        <v>0</v>
      </c>
      <c r="AY72" s="218">
        <v>0</v>
      </c>
      <c r="AZ72" s="218">
        <v>0</v>
      </c>
      <c r="BA72" s="218">
        <v>0</v>
      </c>
      <c r="BB72" s="218">
        <v>3</v>
      </c>
      <c r="BC72" s="8">
        <f t="shared" si="51"/>
        <v>32.07</v>
      </c>
      <c r="BD72" s="218">
        <v>29.07</v>
      </c>
      <c r="BE72" s="218">
        <v>0</v>
      </c>
      <c r="BF72" s="218">
        <v>0</v>
      </c>
      <c r="BG72" s="218">
        <v>0</v>
      </c>
      <c r="BH72" s="218">
        <v>0</v>
      </c>
      <c r="BI72" s="218">
        <v>3</v>
      </c>
      <c r="BJ72" s="8">
        <f t="shared" si="52"/>
        <v>32.07</v>
      </c>
      <c r="BL72" s="8">
        <f t="shared" si="53"/>
        <v>41.5</v>
      </c>
      <c r="BM72" s="8">
        <f t="shared" si="54"/>
        <v>41.5</v>
      </c>
      <c r="BN72" s="8">
        <f t="shared" si="55"/>
        <v>32.07</v>
      </c>
      <c r="BO72" s="8">
        <f t="shared" si="56"/>
        <v>32.07</v>
      </c>
      <c r="BP72" s="182">
        <f t="shared" si="57"/>
        <v>9.43</v>
      </c>
      <c r="BQ72" s="182">
        <f t="shared" si="58"/>
        <v>9.43</v>
      </c>
    </row>
    <row r="73" spans="1:69">
      <c r="A73" s="8" t="s">
        <v>115</v>
      </c>
      <c r="B73" s="15">
        <f>'[3]18'!B75</f>
        <v>320</v>
      </c>
      <c r="C73" s="16">
        <f>'[3]18'!C75</f>
        <v>0</v>
      </c>
      <c r="D73" s="16">
        <f>'[3]18'!D75</f>
        <v>0</v>
      </c>
      <c r="E73" s="16">
        <f>'[3]18'!E75</f>
        <v>0</v>
      </c>
      <c r="F73" s="16">
        <f>'[3]18'!F75</f>
        <v>310</v>
      </c>
      <c r="G73" s="16">
        <f>'[3]18'!G75</f>
        <v>420</v>
      </c>
      <c r="H73" s="17">
        <f t="shared" si="59"/>
        <v>1050</v>
      </c>
      <c r="I73" s="15">
        <f>'[3]18'!J75</f>
        <v>305</v>
      </c>
      <c r="J73" s="16">
        <f>'[3]18'!K75</f>
        <v>0</v>
      </c>
      <c r="K73" s="16">
        <f>'[3]18'!L75</f>
        <v>0</v>
      </c>
      <c r="L73" s="16">
        <f>'[3]18'!M75</f>
        <v>0</v>
      </c>
      <c r="M73" s="16">
        <f>'[3]18'!N75</f>
        <v>0</v>
      </c>
      <c r="N73" s="16">
        <f>'[3]18'!O75</f>
        <v>30</v>
      </c>
      <c r="O73" s="17">
        <f t="shared" si="60"/>
        <v>335</v>
      </c>
      <c r="P73" s="18">
        <f>frq!C73</f>
        <v>1</v>
      </c>
      <c r="Q73" s="15">
        <f t="shared" si="33"/>
        <v>305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30</v>
      </c>
      <c r="W73" s="17">
        <f t="shared" si="61"/>
        <v>335</v>
      </c>
      <c r="X73" s="8">
        <f t="shared" si="36"/>
        <v>29.07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3</v>
      </c>
      <c r="AD73" s="8">
        <f t="shared" si="42"/>
        <v>32.07</v>
      </c>
      <c r="AE73" s="8">
        <f t="shared" si="43"/>
        <v>29.07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3</v>
      </c>
      <c r="AK73" s="8">
        <f t="shared" si="49"/>
        <v>32.07</v>
      </c>
      <c r="AL73" s="8">
        <f t="shared" si="35"/>
        <v>246.86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24</v>
      </c>
      <c r="AR73" s="8">
        <f t="shared" si="50"/>
        <v>270.86</v>
      </c>
      <c r="AT73" s="8">
        <v>41.5</v>
      </c>
      <c r="AU73" s="8">
        <v>41.5</v>
      </c>
      <c r="AW73" s="218">
        <v>29.07</v>
      </c>
      <c r="AX73" s="218">
        <v>0</v>
      </c>
      <c r="AY73" s="218">
        <v>0</v>
      </c>
      <c r="AZ73" s="218">
        <v>0</v>
      </c>
      <c r="BA73" s="218">
        <v>0</v>
      </c>
      <c r="BB73" s="218">
        <v>3</v>
      </c>
      <c r="BC73" s="8">
        <f t="shared" si="51"/>
        <v>32.07</v>
      </c>
      <c r="BD73" s="218">
        <v>29.07</v>
      </c>
      <c r="BE73" s="218">
        <v>0</v>
      </c>
      <c r="BF73" s="218">
        <v>0</v>
      </c>
      <c r="BG73" s="218">
        <v>0</v>
      </c>
      <c r="BH73" s="218">
        <v>0</v>
      </c>
      <c r="BI73" s="218">
        <v>3</v>
      </c>
      <c r="BJ73" s="8">
        <f t="shared" si="52"/>
        <v>32.07</v>
      </c>
      <c r="BL73" s="8">
        <f t="shared" si="53"/>
        <v>41.5</v>
      </c>
      <c r="BM73" s="8">
        <f t="shared" si="54"/>
        <v>41.5</v>
      </c>
      <c r="BN73" s="8">
        <f t="shared" si="55"/>
        <v>32.07</v>
      </c>
      <c r="BO73" s="8">
        <f t="shared" si="56"/>
        <v>32.07</v>
      </c>
      <c r="BP73" s="182">
        <f t="shared" si="57"/>
        <v>9.43</v>
      </c>
      <c r="BQ73" s="182">
        <f t="shared" si="58"/>
        <v>9.43</v>
      </c>
    </row>
    <row r="74" spans="1:69">
      <c r="A74" s="8" t="s">
        <v>116</v>
      </c>
      <c r="B74" s="15">
        <f>'[3]18'!B76</f>
        <v>320</v>
      </c>
      <c r="C74" s="16">
        <f>'[3]18'!C76</f>
        <v>0</v>
      </c>
      <c r="D74" s="16">
        <f>'[3]18'!D76</f>
        <v>0</v>
      </c>
      <c r="E74" s="16">
        <f>'[3]18'!E76</f>
        <v>0</v>
      </c>
      <c r="F74" s="16">
        <f>'[3]18'!F76</f>
        <v>310</v>
      </c>
      <c r="G74" s="16">
        <f>'[3]18'!G76</f>
        <v>420</v>
      </c>
      <c r="H74" s="17">
        <f t="shared" si="59"/>
        <v>1050</v>
      </c>
      <c r="I74" s="15">
        <f>'[3]18'!J76</f>
        <v>305</v>
      </c>
      <c r="J74" s="16">
        <f>'[3]18'!K76</f>
        <v>0</v>
      </c>
      <c r="K74" s="16">
        <f>'[3]18'!L76</f>
        <v>0</v>
      </c>
      <c r="L74" s="16">
        <f>'[3]18'!M76</f>
        <v>0</v>
      </c>
      <c r="M74" s="16">
        <f>'[3]18'!N76</f>
        <v>0</v>
      </c>
      <c r="N74" s="16">
        <f>'[3]18'!O76</f>
        <v>30</v>
      </c>
      <c r="O74" s="17">
        <f t="shared" si="60"/>
        <v>335</v>
      </c>
      <c r="P74" s="18">
        <f>frq!C74</f>
        <v>1</v>
      </c>
      <c r="Q74" s="15">
        <f t="shared" si="33"/>
        <v>305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30</v>
      </c>
      <c r="W74" s="17">
        <f t="shared" si="61"/>
        <v>335</v>
      </c>
      <c r="X74" s="8">
        <f t="shared" si="36"/>
        <v>29.07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3</v>
      </c>
      <c r="AD74" s="8">
        <f t="shared" si="42"/>
        <v>32.07</v>
      </c>
      <c r="AE74" s="8">
        <f t="shared" si="43"/>
        <v>29.07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3</v>
      </c>
      <c r="AK74" s="8">
        <f t="shared" si="49"/>
        <v>32.07</v>
      </c>
      <c r="AL74" s="8">
        <f t="shared" si="35"/>
        <v>246.86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24</v>
      </c>
      <c r="AR74" s="8">
        <f t="shared" si="50"/>
        <v>270.86</v>
      </c>
      <c r="AT74" s="8">
        <v>28.92</v>
      </c>
      <c r="AU74" s="8">
        <v>28.92</v>
      </c>
      <c r="AW74" s="218">
        <v>29.07</v>
      </c>
      <c r="AX74" s="218">
        <v>0</v>
      </c>
      <c r="AY74" s="218">
        <v>0</v>
      </c>
      <c r="AZ74" s="218">
        <v>0</v>
      </c>
      <c r="BA74" s="218">
        <v>0</v>
      </c>
      <c r="BB74" s="218">
        <v>3</v>
      </c>
      <c r="BC74" s="8">
        <f t="shared" si="51"/>
        <v>32.07</v>
      </c>
      <c r="BD74" s="218">
        <v>29.07</v>
      </c>
      <c r="BE74" s="218">
        <v>0</v>
      </c>
      <c r="BF74" s="218">
        <v>0</v>
      </c>
      <c r="BG74" s="218">
        <v>0</v>
      </c>
      <c r="BH74" s="218">
        <v>0</v>
      </c>
      <c r="BI74" s="218">
        <v>3</v>
      </c>
      <c r="BJ74" s="8">
        <f t="shared" si="52"/>
        <v>32.07</v>
      </c>
      <c r="BL74" s="8">
        <f t="shared" si="53"/>
        <v>28.92</v>
      </c>
      <c r="BM74" s="8">
        <f t="shared" si="54"/>
        <v>28.92</v>
      </c>
      <c r="BN74" s="8">
        <f t="shared" si="55"/>
        <v>32.07</v>
      </c>
      <c r="BO74" s="8">
        <f t="shared" si="56"/>
        <v>32.07</v>
      </c>
      <c r="BP74" s="182">
        <f t="shared" si="57"/>
        <v>-3.1499999999999986</v>
      </c>
      <c r="BQ74" s="182">
        <f t="shared" si="58"/>
        <v>-3.1499999999999986</v>
      </c>
    </row>
    <row r="75" spans="1:69">
      <c r="A75" s="8" t="s">
        <v>117</v>
      </c>
      <c r="B75" s="15">
        <f>'[3]18'!B77</f>
        <v>320</v>
      </c>
      <c r="C75" s="16">
        <f>'[3]18'!C77</f>
        <v>0</v>
      </c>
      <c r="D75" s="16">
        <f>'[3]18'!D77</f>
        <v>0</v>
      </c>
      <c r="E75" s="16">
        <f>'[3]18'!E77</f>
        <v>0</v>
      </c>
      <c r="F75" s="16">
        <f>'[3]18'!F77</f>
        <v>310</v>
      </c>
      <c r="G75" s="16">
        <f>'[3]18'!G77</f>
        <v>430</v>
      </c>
      <c r="H75" s="17">
        <f t="shared" si="59"/>
        <v>1060</v>
      </c>
      <c r="I75" s="15">
        <f>'[3]18'!J77</f>
        <v>310</v>
      </c>
      <c r="J75" s="16">
        <f>'[3]18'!K77</f>
        <v>0</v>
      </c>
      <c r="K75" s="16">
        <f>'[3]18'!L77</f>
        <v>0</v>
      </c>
      <c r="L75" s="16">
        <f>'[3]18'!M77</f>
        <v>0</v>
      </c>
      <c r="M75" s="16">
        <f>'[3]18'!N77</f>
        <v>0</v>
      </c>
      <c r="N75" s="16">
        <f>'[3]18'!O77</f>
        <v>30</v>
      </c>
      <c r="O75" s="17">
        <f t="shared" si="60"/>
        <v>340</v>
      </c>
      <c r="P75" s="18">
        <f>frq!C75</f>
        <v>1</v>
      </c>
      <c r="Q75" s="15">
        <f t="shared" si="33"/>
        <v>310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30</v>
      </c>
      <c r="W75" s="17">
        <f t="shared" si="61"/>
        <v>340</v>
      </c>
      <c r="X75" s="8">
        <f t="shared" si="36"/>
        <v>30.03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3</v>
      </c>
      <c r="AD75" s="8">
        <f t="shared" si="42"/>
        <v>33.03</v>
      </c>
      <c r="AE75" s="8">
        <f t="shared" si="43"/>
        <v>30.03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3</v>
      </c>
      <c r="AK75" s="8">
        <f t="shared" si="49"/>
        <v>33.03</v>
      </c>
      <c r="AL75" s="8">
        <f t="shared" si="35"/>
        <v>249.94000000000003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24</v>
      </c>
      <c r="AR75" s="8">
        <f t="shared" si="50"/>
        <v>273.94000000000005</v>
      </c>
      <c r="AT75" s="8">
        <v>28.92</v>
      </c>
      <c r="AU75" s="8">
        <v>28.92</v>
      </c>
      <c r="AW75" s="218">
        <v>30.03</v>
      </c>
      <c r="AX75" s="218">
        <v>0</v>
      </c>
      <c r="AY75" s="218">
        <v>0</v>
      </c>
      <c r="AZ75" s="218">
        <v>0</v>
      </c>
      <c r="BA75" s="218">
        <v>0</v>
      </c>
      <c r="BB75" s="218">
        <v>3</v>
      </c>
      <c r="BC75" s="8">
        <f t="shared" si="51"/>
        <v>33.03</v>
      </c>
      <c r="BD75" s="218">
        <v>30.03</v>
      </c>
      <c r="BE75" s="218">
        <v>0</v>
      </c>
      <c r="BF75" s="218">
        <v>0</v>
      </c>
      <c r="BG75" s="218">
        <v>0</v>
      </c>
      <c r="BH75" s="218">
        <v>0</v>
      </c>
      <c r="BI75" s="218">
        <v>3</v>
      </c>
      <c r="BJ75" s="8">
        <f t="shared" si="52"/>
        <v>33.03</v>
      </c>
      <c r="BL75" s="8">
        <f t="shared" si="53"/>
        <v>28.92</v>
      </c>
      <c r="BM75" s="8">
        <f t="shared" si="54"/>
        <v>28.92</v>
      </c>
      <c r="BN75" s="8">
        <f t="shared" si="55"/>
        <v>33.03</v>
      </c>
      <c r="BO75" s="8">
        <f t="shared" si="56"/>
        <v>33.03</v>
      </c>
      <c r="BP75" s="182">
        <f t="shared" si="57"/>
        <v>-4.1099999999999994</v>
      </c>
      <c r="BQ75" s="182">
        <f t="shared" si="58"/>
        <v>-4.1099999999999994</v>
      </c>
    </row>
    <row r="76" spans="1:69">
      <c r="A76" s="8" t="s">
        <v>118</v>
      </c>
      <c r="B76" s="15">
        <f>'[3]18'!B78</f>
        <v>320</v>
      </c>
      <c r="C76" s="16">
        <f>'[3]18'!C78</f>
        <v>0</v>
      </c>
      <c r="D76" s="16">
        <f>'[3]18'!D78</f>
        <v>0</v>
      </c>
      <c r="E76" s="16">
        <f>'[3]18'!E78</f>
        <v>0</v>
      </c>
      <c r="F76" s="16">
        <f>'[3]18'!F78</f>
        <v>310</v>
      </c>
      <c r="G76" s="16">
        <f>'[3]18'!G78</f>
        <v>430</v>
      </c>
      <c r="H76" s="17">
        <f t="shared" si="59"/>
        <v>1060</v>
      </c>
      <c r="I76" s="15">
        <f>'[3]18'!J78</f>
        <v>310</v>
      </c>
      <c r="J76" s="16">
        <f>'[3]18'!K78</f>
        <v>0</v>
      </c>
      <c r="K76" s="16">
        <f>'[3]18'!L78</f>
        <v>0</v>
      </c>
      <c r="L76" s="16">
        <f>'[3]18'!M78</f>
        <v>0</v>
      </c>
      <c r="M76" s="16">
        <f>'[3]18'!N78</f>
        <v>0</v>
      </c>
      <c r="N76" s="16">
        <f>'[3]18'!O78</f>
        <v>30</v>
      </c>
      <c r="O76" s="17">
        <f t="shared" si="60"/>
        <v>340</v>
      </c>
      <c r="P76" s="18">
        <f>frq!C76</f>
        <v>1</v>
      </c>
      <c r="Q76" s="15">
        <f t="shared" si="33"/>
        <v>310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30</v>
      </c>
      <c r="W76" s="17">
        <f t="shared" si="61"/>
        <v>340</v>
      </c>
      <c r="X76" s="8">
        <f t="shared" si="36"/>
        <v>30.03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3</v>
      </c>
      <c r="AD76" s="8">
        <f t="shared" si="42"/>
        <v>33.03</v>
      </c>
      <c r="AE76" s="8">
        <f t="shared" si="43"/>
        <v>30.03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3</v>
      </c>
      <c r="AK76" s="8">
        <f t="shared" si="49"/>
        <v>33.03</v>
      </c>
      <c r="AL76" s="8">
        <f t="shared" si="35"/>
        <v>249.94000000000003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24</v>
      </c>
      <c r="AR76" s="8">
        <f t="shared" si="50"/>
        <v>273.94000000000005</v>
      </c>
      <c r="AT76" s="8">
        <v>29.86</v>
      </c>
      <c r="AU76" s="8">
        <v>29.86</v>
      </c>
      <c r="AW76" s="218">
        <v>30.03</v>
      </c>
      <c r="AX76" s="218">
        <v>0</v>
      </c>
      <c r="AY76" s="218">
        <v>0</v>
      </c>
      <c r="AZ76" s="218">
        <v>0</v>
      </c>
      <c r="BA76" s="218">
        <v>0</v>
      </c>
      <c r="BB76" s="218">
        <v>3</v>
      </c>
      <c r="BC76" s="8">
        <f t="shared" si="51"/>
        <v>33.03</v>
      </c>
      <c r="BD76" s="218">
        <v>30.03</v>
      </c>
      <c r="BE76" s="218">
        <v>0</v>
      </c>
      <c r="BF76" s="218">
        <v>0</v>
      </c>
      <c r="BG76" s="218">
        <v>0</v>
      </c>
      <c r="BH76" s="218">
        <v>0</v>
      </c>
      <c r="BI76" s="218">
        <v>3</v>
      </c>
      <c r="BJ76" s="8">
        <f t="shared" si="52"/>
        <v>33.03</v>
      </c>
      <c r="BL76" s="8">
        <f t="shared" si="53"/>
        <v>29.86</v>
      </c>
      <c r="BM76" s="8">
        <f t="shared" si="54"/>
        <v>29.86</v>
      </c>
      <c r="BN76" s="8">
        <f t="shared" si="55"/>
        <v>33.03</v>
      </c>
      <c r="BO76" s="8">
        <f t="shared" si="56"/>
        <v>33.03</v>
      </c>
      <c r="BP76" s="182">
        <f t="shared" si="57"/>
        <v>-3.1700000000000017</v>
      </c>
      <c r="BQ76" s="182">
        <f t="shared" si="58"/>
        <v>-3.1700000000000017</v>
      </c>
    </row>
    <row r="77" spans="1:69">
      <c r="A77" s="8" t="s">
        <v>119</v>
      </c>
      <c r="B77" s="15">
        <f>'[3]18'!B79</f>
        <v>320</v>
      </c>
      <c r="C77" s="16">
        <f>'[3]18'!C79</f>
        <v>0</v>
      </c>
      <c r="D77" s="16">
        <f>'[3]18'!D79</f>
        <v>0</v>
      </c>
      <c r="E77" s="16">
        <f>'[3]18'!E79</f>
        <v>0</v>
      </c>
      <c r="F77" s="16">
        <f>'[3]18'!F79</f>
        <v>310</v>
      </c>
      <c r="G77" s="16">
        <f>'[3]18'!G79</f>
        <v>430</v>
      </c>
      <c r="H77" s="17">
        <f t="shared" si="59"/>
        <v>1060</v>
      </c>
      <c r="I77" s="15">
        <f>'[3]18'!J79</f>
        <v>310</v>
      </c>
      <c r="J77" s="16">
        <f>'[3]18'!K79</f>
        <v>0</v>
      </c>
      <c r="K77" s="16">
        <f>'[3]18'!L79</f>
        <v>0</v>
      </c>
      <c r="L77" s="16">
        <f>'[3]18'!M79</f>
        <v>0</v>
      </c>
      <c r="M77" s="16">
        <f>'[3]18'!N79</f>
        <v>0</v>
      </c>
      <c r="N77" s="16">
        <f>'[3]18'!O79</f>
        <v>30</v>
      </c>
      <c r="O77" s="17">
        <f t="shared" si="60"/>
        <v>340</v>
      </c>
      <c r="P77" s="18">
        <f>frq!C77</f>
        <v>1</v>
      </c>
      <c r="Q77" s="15">
        <f t="shared" si="33"/>
        <v>310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30</v>
      </c>
      <c r="W77" s="17">
        <f t="shared" si="61"/>
        <v>340</v>
      </c>
      <c r="X77" s="8">
        <f t="shared" si="36"/>
        <v>30.03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3</v>
      </c>
      <c r="AD77" s="8">
        <f t="shared" si="42"/>
        <v>33.03</v>
      </c>
      <c r="AE77" s="8">
        <f t="shared" si="43"/>
        <v>30.03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3</v>
      </c>
      <c r="AK77" s="8">
        <f t="shared" si="49"/>
        <v>33.03</v>
      </c>
      <c r="AL77" s="8">
        <f t="shared" si="35"/>
        <v>249.94000000000003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24</v>
      </c>
      <c r="AR77" s="8">
        <f t="shared" si="50"/>
        <v>273.94000000000005</v>
      </c>
      <c r="AT77" s="8">
        <v>29.86</v>
      </c>
      <c r="AU77" s="8">
        <v>29.86</v>
      </c>
      <c r="AW77" s="218">
        <v>30.03</v>
      </c>
      <c r="AX77" s="218">
        <v>0</v>
      </c>
      <c r="AY77" s="218">
        <v>0</v>
      </c>
      <c r="AZ77" s="218">
        <v>0</v>
      </c>
      <c r="BA77" s="218">
        <v>0</v>
      </c>
      <c r="BB77" s="218">
        <v>3</v>
      </c>
      <c r="BC77" s="8">
        <f t="shared" si="51"/>
        <v>33.03</v>
      </c>
      <c r="BD77" s="218">
        <v>30.03</v>
      </c>
      <c r="BE77" s="218">
        <v>0</v>
      </c>
      <c r="BF77" s="218">
        <v>0</v>
      </c>
      <c r="BG77" s="218">
        <v>0</v>
      </c>
      <c r="BH77" s="218">
        <v>0</v>
      </c>
      <c r="BI77" s="218">
        <v>3</v>
      </c>
      <c r="BJ77" s="8">
        <f t="shared" si="52"/>
        <v>33.03</v>
      </c>
      <c r="BL77" s="8">
        <f t="shared" si="53"/>
        <v>29.86</v>
      </c>
      <c r="BM77" s="8">
        <f t="shared" si="54"/>
        <v>29.86</v>
      </c>
      <c r="BN77" s="8">
        <f t="shared" si="55"/>
        <v>33.03</v>
      </c>
      <c r="BO77" s="8">
        <f t="shared" si="56"/>
        <v>33.03</v>
      </c>
      <c r="BP77" s="182">
        <f t="shared" si="57"/>
        <v>-3.1700000000000017</v>
      </c>
      <c r="BQ77" s="182">
        <f t="shared" si="58"/>
        <v>-3.1700000000000017</v>
      </c>
    </row>
    <row r="78" spans="1:69">
      <c r="A78" s="8" t="s">
        <v>120</v>
      </c>
      <c r="B78" s="15">
        <f>'[3]18'!B80</f>
        <v>320</v>
      </c>
      <c r="C78" s="16">
        <f>'[3]18'!C80</f>
        <v>0</v>
      </c>
      <c r="D78" s="16">
        <f>'[3]18'!D80</f>
        <v>0</v>
      </c>
      <c r="E78" s="16">
        <f>'[3]18'!E80</f>
        <v>0</v>
      </c>
      <c r="F78" s="16">
        <f>'[3]18'!F80</f>
        <v>310</v>
      </c>
      <c r="G78" s="16">
        <f>'[3]18'!G80</f>
        <v>430</v>
      </c>
      <c r="H78" s="17">
        <f t="shared" si="59"/>
        <v>1060</v>
      </c>
      <c r="I78" s="15">
        <f>'[3]18'!J80</f>
        <v>310</v>
      </c>
      <c r="J78" s="16">
        <f>'[3]18'!K80</f>
        <v>0</v>
      </c>
      <c r="K78" s="16">
        <f>'[3]18'!L80</f>
        <v>0</v>
      </c>
      <c r="L78" s="16">
        <f>'[3]18'!M80</f>
        <v>0</v>
      </c>
      <c r="M78" s="16">
        <f>'[3]18'!N80</f>
        <v>0</v>
      </c>
      <c r="N78" s="16">
        <f>'[3]18'!O80</f>
        <v>30</v>
      </c>
      <c r="O78" s="17">
        <f t="shared" si="60"/>
        <v>340</v>
      </c>
      <c r="P78" s="18">
        <f>frq!C78</f>
        <v>1</v>
      </c>
      <c r="Q78" s="15">
        <f t="shared" si="33"/>
        <v>310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30</v>
      </c>
      <c r="W78" s="17">
        <f t="shared" si="61"/>
        <v>340</v>
      </c>
      <c r="X78" s="8">
        <f t="shared" si="36"/>
        <v>30.03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3</v>
      </c>
      <c r="AD78" s="8">
        <f t="shared" si="42"/>
        <v>33.03</v>
      </c>
      <c r="AE78" s="8">
        <f t="shared" si="43"/>
        <v>30.03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3</v>
      </c>
      <c r="AK78" s="8">
        <f t="shared" si="49"/>
        <v>33.03</v>
      </c>
      <c r="AL78" s="8">
        <f t="shared" si="35"/>
        <v>249.94000000000003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24</v>
      </c>
      <c r="AR78" s="8">
        <f t="shared" si="50"/>
        <v>273.94000000000005</v>
      </c>
      <c r="AT78" s="8">
        <v>29.86</v>
      </c>
      <c r="AU78" s="8">
        <v>29.86</v>
      </c>
      <c r="AW78" s="218">
        <v>30.03</v>
      </c>
      <c r="AX78" s="218">
        <v>0</v>
      </c>
      <c r="AY78" s="218">
        <v>0</v>
      </c>
      <c r="AZ78" s="218">
        <v>0</v>
      </c>
      <c r="BA78" s="218">
        <v>0</v>
      </c>
      <c r="BB78" s="218">
        <v>3</v>
      </c>
      <c r="BC78" s="8">
        <f t="shared" si="51"/>
        <v>33.03</v>
      </c>
      <c r="BD78" s="218">
        <v>30.03</v>
      </c>
      <c r="BE78" s="218">
        <v>0</v>
      </c>
      <c r="BF78" s="218">
        <v>0</v>
      </c>
      <c r="BG78" s="218">
        <v>0</v>
      </c>
      <c r="BH78" s="218">
        <v>0</v>
      </c>
      <c r="BI78" s="218">
        <v>3</v>
      </c>
      <c r="BJ78" s="8">
        <f t="shared" si="52"/>
        <v>33.03</v>
      </c>
      <c r="BL78" s="8">
        <f t="shared" si="53"/>
        <v>29.86</v>
      </c>
      <c r="BM78" s="8">
        <f t="shared" si="54"/>
        <v>29.86</v>
      </c>
      <c r="BN78" s="8">
        <f t="shared" si="55"/>
        <v>33.03</v>
      </c>
      <c r="BO78" s="8">
        <f t="shared" si="56"/>
        <v>33.03</v>
      </c>
      <c r="BP78" s="182">
        <f t="shared" si="57"/>
        <v>-3.1700000000000017</v>
      </c>
      <c r="BQ78" s="182">
        <f t="shared" si="58"/>
        <v>-3.1700000000000017</v>
      </c>
    </row>
    <row r="79" spans="1:69">
      <c r="A79" s="8" t="s">
        <v>121</v>
      </c>
      <c r="B79" s="15">
        <f>'[3]18'!B81</f>
        <v>320</v>
      </c>
      <c r="C79" s="16">
        <f>'[3]18'!C81</f>
        <v>0</v>
      </c>
      <c r="D79" s="16">
        <f>'[3]18'!D81</f>
        <v>0</v>
      </c>
      <c r="E79" s="16">
        <f>'[3]18'!E81</f>
        <v>0</v>
      </c>
      <c r="F79" s="16">
        <f>'[3]18'!F81</f>
        <v>310</v>
      </c>
      <c r="G79" s="16">
        <f>'[3]18'!G81</f>
        <v>430</v>
      </c>
      <c r="H79" s="17">
        <f t="shared" si="59"/>
        <v>1060</v>
      </c>
      <c r="I79" s="15">
        <f>'[3]18'!J81</f>
        <v>310</v>
      </c>
      <c r="J79" s="16">
        <f>'[3]18'!K81</f>
        <v>0</v>
      </c>
      <c r="K79" s="16">
        <f>'[3]18'!L81</f>
        <v>0</v>
      </c>
      <c r="L79" s="16">
        <f>'[3]18'!M81</f>
        <v>0</v>
      </c>
      <c r="M79" s="16">
        <f>'[3]18'!N81</f>
        <v>0</v>
      </c>
      <c r="N79" s="16">
        <f>'[3]18'!O81</f>
        <v>30</v>
      </c>
      <c r="O79" s="17">
        <f t="shared" si="60"/>
        <v>340</v>
      </c>
      <c r="P79" s="18">
        <f>frq!C79</f>
        <v>1</v>
      </c>
      <c r="Q79" s="15">
        <f t="shared" si="33"/>
        <v>310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30</v>
      </c>
      <c r="W79" s="17">
        <f t="shared" si="61"/>
        <v>340</v>
      </c>
      <c r="X79" s="8">
        <f t="shared" si="36"/>
        <v>30.03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3</v>
      </c>
      <c r="AD79" s="8">
        <f t="shared" si="42"/>
        <v>33.03</v>
      </c>
      <c r="AE79" s="8">
        <f t="shared" si="43"/>
        <v>30.03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3</v>
      </c>
      <c r="AK79" s="8">
        <f t="shared" si="49"/>
        <v>33.03</v>
      </c>
      <c r="AL79" s="8">
        <f t="shared" si="35"/>
        <v>249.94000000000003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24</v>
      </c>
      <c r="AR79" s="8">
        <f t="shared" si="50"/>
        <v>273.94000000000005</v>
      </c>
      <c r="AT79" s="8">
        <v>29.86</v>
      </c>
      <c r="AU79" s="8">
        <v>29.86</v>
      </c>
      <c r="AW79" s="218">
        <v>30.03</v>
      </c>
      <c r="AX79" s="218">
        <v>0</v>
      </c>
      <c r="AY79" s="218">
        <v>0</v>
      </c>
      <c r="AZ79" s="218">
        <v>0</v>
      </c>
      <c r="BA79" s="218">
        <v>0</v>
      </c>
      <c r="BB79" s="218">
        <v>3</v>
      </c>
      <c r="BC79" s="8">
        <f t="shared" si="51"/>
        <v>33.03</v>
      </c>
      <c r="BD79" s="218">
        <v>30.03</v>
      </c>
      <c r="BE79" s="218">
        <v>0</v>
      </c>
      <c r="BF79" s="218">
        <v>0</v>
      </c>
      <c r="BG79" s="218">
        <v>0</v>
      </c>
      <c r="BH79" s="218">
        <v>0</v>
      </c>
      <c r="BI79" s="218">
        <v>3</v>
      </c>
      <c r="BJ79" s="8">
        <f t="shared" si="52"/>
        <v>33.03</v>
      </c>
      <c r="BL79" s="8">
        <f t="shared" si="53"/>
        <v>29.86</v>
      </c>
      <c r="BM79" s="8">
        <f t="shared" si="54"/>
        <v>29.86</v>
      </c>
      <c r="BN79" s="8">
        <f t="shared" si="55"/>
        <v>33.03</v>
      </c>
      <c r="BO79" s="8">
        <f t="shared" si="56"/>
        <v>33.03</v>
      </c>
      <c r="BP79" s="182">
        <f t="shared" si="57"/>
        <v>-3.1700000000000017</v>
      </c>
      <c r="BQ79" s="182">
        <f t="shared" si="58"/>
        <v>-3.1700000000000017</v>
      </c>
    </row>
    <row r="80" spans="1:69">
      <c r="A80" s="8" t="s">
        <v>122</v>
      </c>
      <c r="B80" s="15">
        <f>'[3]18'!B82</f>
        <v>320</v>
      </c>
      <c r="C80" s="16">
        <f>'[3]18'!C82</f>
        <v>0</v>
      </c>
      <c r="D80" s="16">
        <f>'[3]18'!D82</f>
        <v>0</v>
      </c>
      <c r="E80" s="16">
        <f>'[3]18'!E82</f>
        <v>0</v>
      </c>
      <c r="F80" s="16">
        <f>'[3]18'!F82</f>
        <v>310</v>
      </c>
      <c r="G80" s="16">
        <f>'[3]18'!G82</f>
        <v>430</v>
      </c>
      <c r="H80" s="17">
        <f t="shared" si="59"/>
        <v>1060</v>
      </c>
      <c r="I80" s="15">
        <f>'[3]18'!J82</f>
        <v>310</v>
      </c>
      <c r="J80" s="16">
        <f>'[3]18'!K82</f>
        <v>0</v>
      </c>
      <c r="K80" s="16">
        <f>'[3]18'!L82</f>
        <v>0</v>
      </c>
      <c r="L80" s="16">
        <f>'[3]18'!M82</f>
        <v>0</v>
      </c>
      <c r="M80" s="16">
        <f>'[3]18'!N82</f>
        <v>0</v>
      </c>
      <c r="N80" s="16">
        <f>'[3]18'!O82</f>
        <v>30</v>
      </c>
      <c r="O80" s="17">
        <f t="shared" si="60"/>
        <v>340</v>
      </c>
      <c r="P80" s="18">
        <f>frq!C80</f>
        <v>1</v>
      </c>
      <c r="Q80" s="15">
        <f t="shared" si="33"/>
        <v>310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30</v>
      </c>
      <c r="W80" s="17">
        <f t="shared" si="61"/>
        <v>340</v>
      </c>
      <c r="X80" s="8">
        <f t="shared" si="36"/>
        <v>30.03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3</v>
      </c>
      <c r="AD80" s="8">
        <f t="shared" si="42"/>
        <v>33.03</v>
      </c>
      <c r="AE80" s="8">
        <f t="shared" si="43"/>
        <v>30.03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3</v>
      </c>
      <c r="AK80" s="8">
        <f t="shared" si="49"/>
        <v>33.03</v>
      </c>
      <c r="AL80" s="8">
        <f t="shared" si="35"/>
        <v>249.94000000000003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24</v>
      </c>
      <c r="AR80" s="8">
        <f t="shared" si="50"/>
        <v>273.94000000000005</v>
      </c>
      <c r="AT80" s="8">
        <v>29.86</v>
      </c>
      <c r="AU80" s="8">
        <v>29.86</v>
      </c>
      <c r="AW80" s="218">
        <v>30.03</v>
      </c>
      <c r="AX80" s="218">
        <v>0</v>
      </c>
      <c r="AY80" s="218">
        <v>0</v>
      </c>
      <c r="AZ80" s="218">
        <v>0</v>
      </c>
      <c r="BA80" s="218">
        <v>0</v>
      </c>
      <c r="BB80" s="218">
        <v>3</v>
      </c>
      <c r="BC80" s="8">
        <f t="shared" si="51"/>
        <v>33.03</v>
      </c>
      <c r="BD80" s="218">
        <v>30.03</v>
      </c>
      <c r="BE80" s="218">
        <v>0</v>
      </c>
      <c r="BF80" s="218">
        <v>0</v>
      </c>
      <c r="BG80" s="218">
        <v>0</v>
      </c>
      <c r="BH80" s="218">
        <v>0</v>
      </c>
      <c r="BI80" s="218">
        <v>3</v>
      </c>
      <c r="BJ80" s="8">
        <f t="shared" si="52"/>
        <v>33.03</v>
      </c>
      <c r="BL80" s="8">
        <f t="shared" si="53"/>
        <v>29.86</v>
      </c>
      <c r="BM80" s="8">
        <f t="shared" si="54"/>
        <v>29.86</v>
      </c>
      <c r="BN80" s="8">
        <f t="shared" si="55"/>
        <v>33.03</v>
      </c>
      <c r="BO80" s="8">
        <f t="shared" si="56"/>
        <v>33.03</v>
      </c>
      <c r="BP80" s="182">
        <f t="shared" si="57"/>
        <v>-3.1700000000000017</v>
      </c>
      <c r="BQ80" s="182">
        <f t="shared" si="58"/>
        <v>-3.1700000000000017</v>
      </c>
    </row>
    <row r="81" spans="1:69">
      <c r="A81" s="8" t="s">
        <v>123</v>
      </c>
      <c r="B81" s="15">
        <f>'[3]18'!B83</f>
        <v>320</v>
      </c>
      <c r="C81" s="16">
        <f>'[3]18'!C83</f>
        <v>0</v>
      </c>
      <c r="D81" s="16">
        <f>'[3]18'!D83</f>
        <v>0</v>
      </c>
      <c r="E81" s="16">
        <f>'[3]18'!E83</f>
        <v>0</v>
      </c>
      <c r="F81" s="16">
        <f>'[3]18'!F83</f>
        <v>310</v>
      </c>
      <c r="G81" s="16">
        <f>'[3]18'!G83</f>
        <v>430</v>
      </c>
      <c r="H81" s="17">
        <f t="shared" si="59"/>
        <v>1060</v>
      </c>
      <c r="I81" s="15">
        <f>'[3]18'!J83</f>
        <v>310</v>
      </c>
      <c r="J81" s="16">
        <f>'[3]18'!K83</f>
        <v>0</v>
      </c>
      <c r="K81" s="16">
        <f>'[3]18'!L83</f>
        <v>0</v>
      </c>
      <c r="L81" s="16">
        <f>'[3]18'!M83</f>
        <v>0</v>
      </c>
      <c r="M81" s="16">
        <f>'[3]18'!N83</f>
        <v>120</v>
      </c>
      <c r="N81" s="16">
        <f>'[3]18'!O83</f>
        <v>0</v>
      </c>
      <c r="O81" s="17">
        <f t="shared" si="60"/>
        <v>430</v>
      </c>
      <c r="P81" s="18">
        <f>frq!C81</f>
        <v>1</v>
      </c>
      <c r="Q81" s="15">
        <f t="shared" si="33"/>
        <v>310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120</v>
      </c>
      <c r="V81" s="16">
        <f t="shared" si="32"/>
        <v>0</v>
      </c>
      <c r="W81" s="17">
        <f t="shared" si="61"/>
        <v>430</v>
      </c>
      <c r="X81" s="8">
        <f t="shared" si="36"/>
        <v>30.03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12</v>
      </c>
      <c r="AC81" s="8">
        <f t="shared" si="41"/>
        <v>0</v>
      </c>
      <c r="AD81" s="8">
        <f t="shared" si="42"/>
        <v>42.03</v>
      </c>
      <c r="AE81" s="8">
        <f t="shared" si="43"/>
        <v>30.03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12</v>
      </c>
      <c r="AJ81" s="8">
        <f t="shared" si="48"/>
        <v>0</v>
      </c>
      <c r="AK81" s="8">
        <f t="shared" si="49"/>
        <v>42.03</v>
      </c>
      <c r="AL81" s="8">
        <f t="shared" si="35"/>
        <v>249.94000000000003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96</v>
      </c>
      <c r="AQ81" s="8">
        <f t="shared" si="34"/>
        <v>0</v>
      </c>
      <c r="AR81" s="8">
        <f t="shared" si="50"/>
        <v>345.94000000000005</v>
      </c>
      <c r="AT81" s="8">
        <v>29.86</v>
      </c>
      <c r="AU81" s="8">
        <v>29.86</v>
      </c>
      <c r="AW81" s="218">
        <v>30.03</v>
      </c>
      <c r="AX81" s="218">
        <v>0</v>
      </c>
      <c r="AY81" s="218">
        <v>0</v>
      </c>
      <c r="AZ81" s="218">
        <v>0</v>
      </c>
      <c r="BA81" s="218">
        <v>12</v>
      </c>
      <c r="BB81" s="218">
        <v>0</v>
      </c>
      <c r="BC81" s="8">
        <f t="shared" si="51"/>
        <v>42.03</v>
      </c>
      <c r="BD81" s="218">
        <v>30.03</v>
      </c>
      <c r="BE81" s="218">
        <v>0</v>
      </c>
      <c r="BF81" s="218">
        <v>0</v>
      </c>
      <c r="BG81" s="218">
        <v>0</v>
      </c>
      <c r="BH81" s="218">
        <v>12</v>
      </c>
      <c r="BI81" s="218">
        <v>0</v>
      </c>
      <c r="BJ81" s="8">
        <f t="shared" si="52"/>
        <v>42.03</v>
      </c>
      <c r="BL81" s="8">
        <f t="shared" si="53"/>
        <v>29.86</v>
      </c>
      <c r="BM81" s="8">
        <f t="shared" si="54"/>
        <v>29.86</v>
      </c>
      <c r="BN81" s="8">
        <f t="shared" si="55"/>
        <v>42.03</v>
      </c>
      <c r="BO81" s="8">
        <f t="shared" si="56"/>
        <v>42.03</v>
      </c>
      <c r="BP81" s="182">
        <f t="shared" si="57"/>
        <v>-12.170000000000002</v>
      </c>
      <c r="BQ81" s="182">
        <f t="shared" si="58"/>
        <v>-12.170000000000002</v>
      </c>
    </row>
    <row r="82" spans="1:69">
      <c r="A82" s="8" t="s">
        <v>124</v>
      </c>
      <c r="B82" s="15">
        <f>'[3]18'!B84</f>
        <v>320</v>
      </c>
      <c r="C82" s="16">
        <f>'[3]18'!C84</f>
        <v>0</v>
      </c>
      <c r="D82" s="16">
        <f>'[3]18'!D84</f>
        <v>0</v>
      </c>
      <c r="E82" s="16">
        <f>'[3]18'!E84</f>
        <v>0</v>
      </c>
      <c r="F82" s="16">
        <f>'[3]18'!F84</f>
        <v>310</v>
      </c>
      <c r="G82" s="16">
        <f>'[3]18'!G84</f>
        <v>430</v>
      </c>
      <c r="H82" s="17">
        <f t="shared" si="59"/>
        <v>1060</v>
      </c>
      <c r="I82" s="15">
        <f>'[3]18'!J84</f>
        <v>310</v>
      </c>
      <c r="J82" s="16">
        <f>'[3]18'!K84</f>
        <v>0</v>
      </c>
      <c r="K82" s="16">
        <f>'[3]18'!L84</f>
        <v>0</v>
      </c>
      <c r="L82" s="16">
        <f>'[3]18'!M84</f>
        <v>0</v>
      </c>
      <c r="M82" s="16">
        <f>'[3]18'!N84</f>
        <v>160</v>
      </c>
      <c r="N82" s="16">
        <f>'[3]18'!O84</f>
        <v>0</v>
      </c>
      <c r="O82" s="17">
        <f t="shared" si="60"/>
        <v>470</v>
      </c>
      <c r="P82" s="18">
        <f>frq!C82</f>
        <v>1</v>
      </c>
      <c r="Q82" s="15">
        <f t="shared" si="33"/>
        <v>310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160</v>
      </c>
      <c r="V82" s="16">
        <f t="shared" si="32"/>
        <v>0</v>
      </c>
      <c r="W82" s="17">
        <f t="shared" si="61"/>
        <v>470</v>
      </c>
      <c r="X82" s="8">
        <f t="shared" si="36"/>
        <v>30.03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16</v>
      </c>
      <c r="AC82" s="8">
        <f t="shared" si="41"/>
        <v>0</v>
      </c>
      <c r="AD82" s="8">
        <f t="shared" si="42"/>
        <v>46.03</v>
      </c>
      <c r="AE82" s="8">
        <f t="shared" si="43"/>
        <v>30.03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16</v>
      </c>
      <c r="AJ82" s="8">
        <f t="shared" si="48"/>
        <v>0</v>
      </c>
      <c r="AK82" s="8">
        <f t="shared" si="49"/>
        <v>46.03</v>
      </c>
      <c r="AL82" s="8">
        <f t="shared" si="35"/>
        <v>249.94000000000003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128</v>
      </c>
      <c r="AQ82" s="8">
        <f t="shared" si="34"/>
        <v>0</v>
      </c>
      <c r="AR82" s="8">
        <f t="shared" si="50"/>
        <v>377.94000000000005</v>
      </c>
      <c r="AT82" s="8">
        <v>29.86</v>
      </c>
      <c r="AU82" s="8">
        <v>29.86</v>
      </c>
      <c r="AW82" s="218">
        <v>30.03</v>
      </c>
      <c r="AX82" s="218">
        <v>0</v>
      </c>
      <c r="AY82" s="218">
        <v>0</v>
      </c>
      <c r="AZ82" s="218">
        <v>0</v>
      </c>
      <c r="BA82" s="218">
        <v>16</v>
      </c>
      <c r="BB82" s="218">
        <v>0</v>
      </c>
      <c r="BC82" s="8">
        <f t="shared" si="51"/>
        <v>46.03</v>
      </c>
      <c r="BD82" s="218">
        <v>30.03</v>
      </c>
      <c r="BE82" s="218">
        <v>0</v>
      </c>
      <c r="BF82" s="218">
        <v>0</v>
      </c>
      <c r="BG82" s="218">
        <v>0</v>
      </c>
      <c r="BH82" s="218">
        <v>16</v>
      </c>
      <c r="BI82" s="218">
        <v>0</v>
      </c>
      <c r="BJ82" s="8">
        <f t="shared" si="52"/>
        <v>46.03</v>
      </c>
      <c r="BL82" s="8">
        <f t="shared" si="53"/>
        <v>29.86</v>
      </c>
      <c r="BM82" s="8">
        <f t="shared" si="54"/>
        <v>29.86</v>
      </c>
      <c r="BN82" s="8">
        <f t="shared" si="55"/>
        <v>46.03</v>
      </c>
      <c r="BO82" s="8">
        <f t="shared" si="56"/>
        <v>46.03</v>
      </c>
      <c r="BP82" s="182">
        <f t="shared" si="57"/>
        <v>-16.170000000000002</v>
      </c>
      <c r="BQ82" s="182">
        <f t="shared" si="58"/>
        <v>-16.170000000000002</v>
      </c>
    </row>
    <row r="83" spans="1:69">
      <c r="A83" s="8" t="s">
        <v>125</v>
      </c>
      <c r="B83" s="15">
        <f>'[3]18'!B85</f>
        <v>320</v>
      </c>
      <c r="C83" s="16">
        <f>'[3]18'!C85</f>
        <v>0</v>
      </c>
      <c r="D83" s="16">
        <f>'[3]18'!D85</f>
        <v>0</v>
      </c>
      <c r="E83" s="16">
        <f>'[3]18'!E85</f>
        <v>0</v>
      </c>
      <c r="F83" s="16">
        <f>'[3]18'!F85</f>
        <v>310</v>
      </c>
      <c r="G83" s="16">
        <f>'[3]18'!G85</f>
        <v>430</v>
      </c>
      <c r="H83" s="17">
        <f t="shared" si="59"/>
        <v>1060</v>
      </c>
      <c r="I83" s="15">
        <f>'[3]18'!J85</f>
        <v>310</v>
      </c>
      <c r="J83" s="16">
        <f>'[3]18'!K85</f>
        <v>0</v>
      </c>
      <c r="K83" s="16">
        <f>'[3]18'!L85</f>
        <v>0</v>
      </c>
      <c r="L83" s="16">
        <f>'[3]18'!M85</f>
        <v>0</v>
      </c>
      <c r="M83" s="16">
        <f>'[3]18'!N85</f>
        <v>212.64</v>
      </c>
      <c r="N83" s="16">
        <f>'[3]18'!O85</f>
        <v>0</v>
      </c>
      <c r="O83" s="17">
        <f t="shared" si="60"/>
        <v>522.64</v>
      </c>
      <c r="P83" s="18">
        <f>frq!C83</f>
        <v>1</v>
      </c>
      <c r="Q83" s="15">
        <f t="shared" si="33"/>
        <v>310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212.64</v>
      </c>
      <c r="V83" s="16">
        <f t="shared" si="32"/>
        <v>0</v>
      </c>
      <c r="W83" s="17">
        <f t="shared" si="61"/>
        <v>522.64</v>
      </c>
      <c r="X83" s="8">
        <f t="shared" si="36"/>
        <v>30.03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30.03</v>
      </c>
      <c r="AE83" s="8">
        <f t="shared" si="43"/>
        <v>30.03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30.03</v>
      </c>
      <c r="AL83" s="8">
        <f t="shared" si="35"/>
        <v>249.94000000000003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212.64</v>
      </c>
      <c r="AQ83" s="8">
        <f t="shared" si="34"/>
        <v>0</v>
      </c>
      <c r="AR83" s="8">
        <f t="shared" si="50"/>
        <v>462.58000000000004</v>
      </c>
      <c r="AT83" s="8">
        <v>29.86</v>
      </c>
      <c r="AU83" s="8">
        <v>29.86</v>
      </c>
      <c r="AW83" s="218">
        <v>30.03</v>
      </c>
      <c r="AX83" s="218">
        <v>0</v>
      </c>
      <c r="AY83" s="218">
        <v>0</v>
      </c>
      <c r="AZ83" s="218">
        <v>0</v>
      </c>
      <c r="BA83" s="218">
        <v>0</v>
      </c>
      <c r="BB83" s="218">
        <v>0</v>
      </c>
      <c r="BC83" s="8">
        <f t="shared" si="51"/>
        <v>30.03</v>
      </c>
      <c r="BD83" s="218">
        <v>30.03</v>
      </c>
      <c r="BE83" s="218">
        <v>0</v>
      </c>
      <c r="BF83" s="218">
        <v>0</v>
      </c>
      <c r="BG83" s="218">
        <v>0</v>
      </c>
      <c r="BH83" s="218">
        <v>0</v>
      </c>
      <c r="BI83" s="218">
        <v>0</v>
      </c>
      <c r="BJ83" s="8">
        <f t="shared" si="52"/>
        <v>30.03</v>
      </c>
      <c r="BL83" s="8">
        <f t="shared" si="53"/>
        <v>29.86</v>
      </c>
      <c r="BM83" s="8">
        <f t="shared" si="54"/>
        <v>29.86</v>
      </c>
      <c r="BN83" s="8">
        <f t="shared" si="55"/>
        <v>30.03</v>
      </c>
      <c r="BO83" s="8">
        <f t="shared" si="56"/>
        <v>30.03</v>
      </c>
      <c r="BP83" s="182">
        <f t="shared" si="57"/>
        <v>-0.17000000000000171</v>
      </c>
      <c r="BQ83" s="182">
        <f t="shared" si="58"/>
        <v>-0.17000000000000171</v>
      </c>
    </row>
    <row r="84" spans="1:69">
      <c r="A84" s="8" t="s">
        <v>126</v>
      </c>
      <c r="B84" s="15">
        <f>'[3]18'!B86</f>
        <v>320</v>
      </c>
      <c r="C84" s="16">
        <f>'[3]18'!C86</f>
        <v>0</v>
      </c>
      <c r="D84" s="16">
        <f>'[3]18'!D86</f>
        <v>0</v>
      </c>
      <c r="E84" s="16">
        <f>'[3]18'!E86</f>
        <v>0</v>
      </c>
      <c r="F84" s="16">
        <f>'[3]18'!F86</f>
        <v>310</v>
      </c>
      <c r="G84" s="16">
        <f>'[3]18'!G86</f>
        <v>430</v>
      </c>
      <c r="H84" s="17">
        <f t="shared" si="59"/>
        <v>1060</v>
      </c>
      <c r="I84" s="15">
        <f>'[3]18'!J86</f>
        <v>310</v>
      </c>
      <c r="J84" s="16">
        <f>'[3]18'!K86</f>
        <v>0</v>
      </c>
      <c r="K84" s="16">
        <f>'[3]18'!L86</f>
        <v>0</v>
      </c>
      <c r="L84" s="16">
        <f>'[3]18'!M86</f>
        <v>0</v>
      </c>
      <c r="M84" s="16">
        <f>'[3]18'!N86</f>
        <v>212.64</v>
      </c>
      <c r="N84" s="16">
        <f>'[3]18'!O86</f>
        <v>0</v>
      </c>
      <c r="O84" s="17">
        <f t="shared" si="60"/>
        <v>522.64</v>
      </c>
      <c r="P84" s="18">
        <f>frq!C84</f>
        <v>1</v>
      </c>
      <c r="Q84" s="15">
        <f t="shared" si="33"/>
        <v>310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212.64</v>
      </c>
      <c r="V84" s="16">
        <f t="shared" si="32"/>
        <v>0</v>
      </c>
      <c r="W84" s="17">
        <f t="shared" si="61"/>
        <v>522.64</v>
      </c>
      <c r="X84" s="8">
        <f t="shared" si="36"/>
        <v>30.03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30.03</v>
      </c>
      <c r="AE84" s="8">
        <f t="shared" si="43"/>
        <v>30.03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30.03</v>
      </c>
      <c r="AL84" s="8">
        <f t="shared" si="35"/>
        <v>249.94000000000003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212.64</v>
      </c>
      <c r="AQ84" s="8">
        <f t="shared" si="34"/>
        <v>0</v>
      </c>
      <c r="AR84" s="8">
        <f t="shared" si="50"/>
        <v>462.58000000000004</v>
      </c>
      <c r="AT84" s="8">
        <v>29.86</v>
      </c>
      <c r="AU84" s="8">
        <v>29.86</v>
      </c>
      <c r="AW84" s="218">
        <v>30.03</v>
      </c>
      <c r="AX84" s="218">
        <v>0</v>
      </c>
      <c r="AY84" s="218">
        <v>0</v>
      </c>
      <c r="AZ84" s="218">
        <v>0</v>
      </c>
      <c r="BA84" s="218">
        <v>0</v>
      </c>
      <c r="BB84" s="218">
        <v>0</v>
      </c>
      <c r="BC84" s="8">
        <f t="shared" si="51"/>
        <v>30.03</v>
      </c>
      <c r="BD84" s="218">
        <v>30.03</v>
      </c>
      <c r="BE84" s="218">
        <v>0</v>
      </c>
      <c r="BF84" s="218">
        <v>0</v>
      </c>
      <c r="BG84" s="218">
        <v>0</v>
      </c>
      <c r="BH84" s="218">
        <v>0</v>
      </c>
      <c r="BI84" s="218">
        <v>0</v>
      </c>
      <c r="BJ84" s="8">
        <f t="shared" si="52"/>
        <v>30.03</v>
      </c>
      <c r="BL84" s="8">
        <f t="shared" si="53"/>
        <v>29.86</v>
      </c>
      <c r="BM84" s="8">
        <f t="shared" si="54"/>
        <v>29.86</v>
      </c>
      <c r="BN84" s="8">
        <f t="shared" si="55"/>
        <v>30.03</v>
      </c>
      <c r="BO84" s="8">
        <f t="shared" si="56"/>
        <v>30.03</v>
      </c>
      <c r="BP84" s="182">
        <f t="shared" si="57"/>
        <v>-0.17000000000000171</v>
      </c>
      <c r="BQ84" s="182">
        <f t="shared" si="58"/>
        <v>-0.17000000000000171</v>
      </c>
    </row>
    <row r="85" spans="1:69">
      <c r="A85" s="8" t="s">
        <v>127</v>
      </c>
      <c r="B85" s="15">
        <f>'[3]18'!B87</f>
        <v>320</v>
      </c>
      <c r="C85" s="16">
        <f>'[3]18'!C87</f>
        <v>0</v>
      </c>
      <c r="D85" s="16">
        <f>'[3]18'!D87</f>
        <v>0</v>
      </c>
      <c r="E85" s="16">
        <f>'[3]18'!E87</f>
        <v>0</v>
      </c>
      <c r="F85" s="16">
        <f>'[3]18'!F87</f>
        <v>310</v>
      </c>
      <c r="G85" s="16">
        <f>'[3]18'!G87</f>
        <v>430</v>
      </c>
      <c r="H85" s="17">
        <f t="shared" si="59"/>
        <v>1060</v>
      </c>
      <c r="I85" s="15">
        <f>'[3]18'!J87</f>
        <v>310</v>
      </c>
      <c r="J85" s="16">
        <f>'[3]18'!K87</f>
        <v>0</v>
      </c>
      <c r="K85" s="16">
        <f>'[3]18'!L87</f>
        <v>0</v>
      </c>
      <c r="L85" s="16">
        <f>'[3]18'!M87</f>
        <v>0</v>
      </c>
      <c r="M85" s="16">
        <f>'[3]18'!N87</f>
        <v>174.39</v>
      </c>
      <c r="N85" s="16">
        <f>'[3]18'!O87</f>
        <v>0</v>
      </c>
      <c r="O85" s="17">
        <f t="shared" si="60"/>
        <v>484.39</v>
      </c>
      <c r="P85" s="18">
        <f>frq!C85</f>
        <v>1</v>
      </c>
      <c r="Q85" s="15">
        <f t="shared" si="33"/>
        <v>310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174.39</v>
      </c>
      <c r="V85" s="16">
        <f t="shared" si="32"/>
        <v>0</v>
      </c>
      <c r="W85" s="17">
        <f t="shared" si="61"/>
        <v>484.39</v>
      </c>
      <c r="X85" s="8">
        <f t="shared" si="36"/>
        <v>30.03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30.03</v>
      </c>
      <c r="AE85" s="8">
        <f t="shared" si="43"/>
        <v>30.03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30.03</v>
      </c>
      <c r="AL85" s="8">
        <f t="shared" si="35"/>
        <v>249.94000000000003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174.39</v>
      </c>
      <c r="AQ85" s="8">
        <f t="shared" si="34"/>
        <v>0</v>
      </c>
      <c r="AR85" s="8">
        <f t="shared" si="50"/>
        <v>424.33000000000004</v>
      </c>
      <c r="AT85" s="8">
        <v>29.86</v>
      </c>
      <c r="AU85" s="8">
        <v>29.86</v>
      </c>
      <c r="AW85" s="218">
        <v>30.03</v>
      </c>
      <c r="AX85" s="218">
        <v>0</v>
      </c>
      <c r="AY85" s="218">
        <v>0</v>
      </c>
      <c r="AZ85" s="218">
        <v>0</v>
      </c>
      <c r="BA85" s="218">
        <v>0</v>
      </c>
      <c r="BB85" s="218">
        <v>0</v>
      </c>
      <c r="BC85" s="8">
        <f t="shared" si="51"/>
        <v>30.03</v>
      </c>
      <c r="BD85" s="218">
        <v>30.03</v>
      </c>
      <c r="BE85" s="218">
        <v>0</v>
      </c>
      <c r="BF85" s="218">
        <v>0</v>
      </c>
      <c r="BG85" s="218">
        <v>0</v>
      </c>
      <c r="BH85" s="218">
        <v>0</v>
      </c>
      <c r="BI85" s="218">
        <v>0</v>
      </c>
      <c r="BJ85" s="8">
        <f t="shared" si="52"/>
        <v>30.03</v>
      </c>
      <c r="BL85" s="8">
        <f t="shared" si="53"/>
        <v>29.86</v>
      </c>
      <c r="BM85" s="8">
        <f t="shared" si="54"/>
        <v>29.86</v>
      </c>
      <c r="BN85" s="8">
        <f t="shared" si="55"/>
        <v>30.03</v>
      </c>
      <c r="BO85" s="8">
        <f t="shared" si="56"/>
        <v>30.03</v>
      </c>
      <c r="BP85" s="182">
        <f t="shared" si="57"/>
        <v>-0.17000000000000171</v>
      </c>
      <c r="BQ85" s="182">
        <f t="shared" si="58"/>
        <v>-0.17000000000000171</v>
      </c>
    </row>
    <row r="86" spans="1:69">
      <c r="A86" s="8" t="s">
        <v>128</v>
      </c>
      <c r="B86" s="15">
        <f>'[3]18'!B88</f>
        <v>320</v>
      </c>
      <c r="C86" s="16">
        <f>'[3]18'!C88</f>
        <v>0</v>
      </c>
      <c r="D86" s="16">
        <f>'[3]18'!D88</f>
        <v>0</v>
      </c>
      <c r="E86" s="16">
        <f>'[3]18'!E88</f>
        <v>0</v>
      </c>
      <c r="F86" s="16">
        <f>'[3]18'!F88</f>
        <v>310</v>
      </c>
      <c r="G86" s="16">
        <f>'[3]18'!G88</f>
        <v>430</v>
      </c>
      <c r="H86" s="17">
        <f t="shared" si="59"/>
        <v>1060</v>
      </c>
      <c r="I86" s="15">
        <f>'[3]18'!J88</f>
        <v>310</v>
      </c>
      <c r="J86" s="16">
        <f>'[3]18'!K88</f>
        <v>0</v>
      </c>
      <c r="K86" s="16">
        <f>'[3]18'!L88</f>
        <v>0</v>
      </c>
      <c r="L86" s="16">
        <f>'[3]18'!M88</f>
        <v>0</v>
      </c>
      <c r="M86" s="16">
        <f>'[3]18'!N88</f>
        <v>174.39</v>
      </c>
      <c r="N86" s="16">
        <f>'[3]18'!O88</f>
        <v>0</v>
      </c>
      <c r="O86" s="17">
        <f t="shared" si="60"/>
        <v>484.39</v>
      </c>
      <c r="P86" s="18">
        <f>frq!C86</f>
        <v>1</v>
      </c>
      <c r="Q86" s="15">
        <f t="shared" si="33"/>
        <v>310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174.39</v>
      </c>
      <c r="V86" s="16">
        <f t="shared" si="32"/>
        <v>0</v>
      </c>
      <c r="W86" s="17">
        <f t="shared" si="61"/>
        <v>484.39</v>
      </c>
      <c r="X86" s="8">
        <f t="shared" si="36"/>
        <v>30.03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30.03</v>
      </c>
      <c r="AE86" s="8">
        <f t="shared" si="43"/>
        <v>30.03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30.03</v>
      </c>
      <c r="AL86" s="8">
        <f t="shared" si="35"/>
        <v>249.94000000000003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174.39</v>
      </c>
      <c r="AQ86" s="8">
        <f t="shared" si="34"/>
        <v>0</v>
      </c>
      <c r="AR86" s="8">
        <f t="shared" si="50"/>
        <v>424.33000000000004</v>
      </c>
      <c r="AT86" s="8">
        <v>29.86</v>
      </c>
      <c r="AU86" s="8">
        <v>29.86</v>
      </c>
      <c r="AW86" s="218">
        <v>30.03</v>
      </c>
      <c r="AX86" s="218">
        <v>0</v>
      </c>
      <c r="AY86" s="218">
        <v>0</v>
      </c>
      <c r="AZ86" s="218">
        <v>0</v>
      </c>
      <c r="BA86" s="218">
        <v>0</v>
      </c>
      <c r="BB86" s="218">
        <v>0</v>
      </c>
      <c r="BC86" s="8">
        <f t="shared" si="51"/>
        <v>30.03</v>
      </c>
      <c r="BD86" s="218">
        <v>30.03</v>
      </c>
      <c r="BE86" s="218">
        <v>0</v>
      </c>
      <c r="BF86" s="218">
        <v>0</v>
      </c>
      <c r="BG86" s="218">
        <v>0</v>
      </c>
      <c r="BH86" s="218">
        <v>0</v>
      </c>
      <c r="BI86" s="218">
        <v>0</v>
      </c>
      <c r="BJ86" s="8">
        <f t="shared" si="52"/>
        <v>30.03</v>
      </c>
      <c r="BL86" s="8">
        <f t="shared" si="53"/>
        <v>29.86</v>
      </c>
      <c r="BM86" s="8">
        <f t="shared" si="54"/>
        <v>29.86</v>
      </c>
      <c r="BN86" s="8">
        <f t="shared" si="55"/>
        <v>30.03</v>
      </c>
      <c r="BO86" s="8">
        <f t="shared" si="56"/>
        <v>30.03</v>
      </c>
      <c r="BP86" s="182">
        <f t="shared" si="57"/>
        <v>-0.17000000000000171</v>
      </c>
      <c r="BQ86" s="182">
        <f t="shared" si="58"/>
        <v>-0.17000000000000171</v>
      </c>
    </row>
    <row r="87" spans="1:69">
      <c r="A87" s="8" t="s">
        <v>129</v>
      </c>
      <c r="B87" s="15">
        <f>'[3]18'!B89</f>
        <v>320</v>
      </c>
      <c r="C87" s="16">
        <f>'[3]18'!C89</f>
        <v>0</v>
      </c>
      <c r="D87" s="16">
        <f>'[3]18'!D89</f>
        <v>0</v>
      </c>
      <c r="E87" s="16">
        <f>'[3]18'!E89</f>
        <v>0</v>
      </c>
      <c r="F87" s="16">
        <f>'[3]18'!F89</f>
        <v>310</v>
      </c>
      <c r="G87" s="16">
        <f>'[3]18'!G89</f>
        <v>430</v>
      </c>
      <c r="H87" s="17">
        <f t="shared" si="59"/>
        <v>1060</v>
      </c>
      <c r="I87" s="15">
        <f>'[3]18'!J89</f>
        <v>315</v>
      </c>
      <c r="J87" s="16">
        <f>'[3]18'!K89</f>
        <v>0</v>
      </c>
      <c r="K87" s="16">
        <f>'[3]18'!L89</f>
        <v>0</v>
      </c>
      <c r="L87" s="16">
        <f>'[3]18'!M89</f>
        <v>0</v>
      </c>
      <c r="M87" s="16">
        <f>'[3]18'!N89</f>
        <v>177.93</v>
      </c>
      <c r="N87" s="16">
        <f>'[3]18'!O89</f>
        <v>0</v>
      </c>
      <c r="O87" s="17">
        <f t="shared" si="60"/>
        <v>492.93</v>
      </c>
      <c r="P87" s="18">
        <f>frq!C87</f>
        <v>1</v>
      </c>
      <c r="Q87" s="15">
        <f t="shared" si="33"/>
        <v>315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177.93</v>
      </c>
      <c r="V87" s="16">
        <f t="shared" si="32"/>
        <v>0</v>
      </c>
      <c r="W87" s="17">
        <f t="shared" si="61"/>
        <v>492.93</v>
      </c>
      <c r="X87" s="8">
        <f t="shared" si="36"/>
        <v>31.01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31.01</v>
      </c>
      <c r="AE87" s="8">
        <f t="shared" si="43"/>
        <v>31.01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31.01</v>
      </c>
      <c r="AL87" s="8">
        <f t="shared" si="35"/>
        <v>252.98000000000002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177.93</v>
      </c>
      <c r="AQ87" s="8">
        <f t="shared" si="34"/>
        <v>0</v>
      </c>
      <c r="AR87" s="8">
        <f t="shared" si="50"/>
        <v>430.91</v>
      </c>
      <c r="AT87" s="8">
        <v>29.86</v>
      </c>
      <c r="AU87" s="8">
        <v>29.86</v>
      </c>
      <c r="AW87" s="218">
        <v>31.01</v>
      </c>
      <c r="AX87" s="218">
        <v>0</v>
      </c>
      <c r="AY87" s="218">
        <v>0</v>
      </c>
      <c r="AZ87" s="218">
        <v>0</v>
      </c>
      <c r="BA87" s="218">
        <v>0</v>
      </c>
      <c r="BB87" s="218">
        <v>0</v>
      </c>
      <c r="BC87" s="8">
        <f t="shared" si="51"/>
        <v>31.01</v>
      </c>
      <c r="BD87" s="218">
        <v>31.01</v>
      </c>
      <c r="BE87" s="218">
        <v>0</v>
      </c>
      <c r="BF87" s="218">
        <v>0</v>
      </c>
      <c r="BG87" s="218">
        <v>0</v>
      </c>
      <c r="BH87" s="218">
        <v>0</v>
      </c>
      <c r="BI87" s="218">
        <v>0</v>
      </c>
      <c r="BJ87" s="8">
        <f t="shared" si="52"/>
        <v>31.01</v>
      </c>
      <c r="BL87" s="8">
        <f t="shared" si="53"/>
        <v>29.86</v>
      </c>
      <c r="BM87" s="8">
        <f t="shared" si="54"/>
        <v>29.86</v>
      </c>
      <c r="BN87" s="8">
        <f t="shared" si="55"/>
        <v>31.01</v>
      </c>
      <c r="BO87" s="8">
        <f t="shared" si="56"/>
        <v>31.01</v>
      </c>
      <c r="BP87" s="182">
        <f t="shared" si="57"/>
        <v>-1.1500000000000021</v>
      </c>
      <c r="BQ87" s="182">
        <f t="shared" si="58"/>
        <v>-1.1500000000000021</v>
      </c>
    </row>
    <row r="88" spans="1:69">
      <c r="A88" s="8" t="s">
        <v>130</v>
      </c>
      <c r="B88" s="15">
        <f>'[3]18'!B90</f>
        <v>320</v>
      </c>
      <c r="C88" s="16">
        <f>'[3]18'!C90</f>
        <v>0</v>
      </c>
      <c r="D88" s="16">
        <f>'[3]18'!D90</f>
        <v>0</v>
      </c>
      <c r="E88" s="16">
        <f>'[3]18'!E90</f>
        <v>0</v>
      </c>
      <c r="F88" s="16">
        <f>'[3]18'!F90</f>
        <v>310</v>
      </c>
      <c r="G88" s="16">
        <f>'[3]18'!G90</f>
        <v>430</v>
      </c>
      <c r="H88" s="17">
        <f t="shared" si="59"/>
        <v>1060</v>
      </c>
      <c r="I88" s="15">
        <f>'[3]18'!J90</f>
        <v>315</v>
      </c>
      <c r="J88" s="16">
        <f>'[3]18'!K90</f>
        <v>0</v>
      </c>
      <c r="K88" s="16">
        <f>'[3]18'!L90</f>
        <v>0</v>
      </c>
      <c r="L88" s="16">
        <f>'[3]18'!M90</f>
        <v>0</v>
      </c>
      <c r="M88" s="16">
        <f>'[3]18'!N90</f>
        <v>177.93</v>
      </c>
      <c r="N88" s="16">
        <f>'[3]18'!O90</f>
        <v>0</v>
      </c>
      <c r="O88" s="17">
        <f t="shared" si="60"/>
        <v>492.93</v>
      </c>
      <c r="P88" s="18">
        <f>frq!C88</f>
        <v>1</v>
      </c>
      <c r="Q88" s="15">
        <f t="shared" si="33"/>
        <v>315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177.93</v>
      </c>
      <c r="V88" s="16">
        <f t="shared" si="32"/>
        <v>0</v>
      </c>
      <c r="W88" s="17">
        <f t="shared" si="61"/>
        <v>492.93</v>
      </c>
      <c r="X88" s="8">
        <f t="shared" si="36"/>
        <v>31.01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31.01</v>
      </c>
      <c r="AE88" s="8">
        <f t="shared" si="43"/>
        <v>31.01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31.01</v>
      </c>
      <c r="AL88" s="8">
        <f t="shared" si="35"/>
        <v>252.98000000000002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177.93</v>
      </c>
      <c r="AQ88" s="8">
        <f t="shared" si="34"/>
        <v>0</v>
      </c>
      <c r="AR88" s="8">
        <f t="shared" si="50"/>
        <v>430.91</v>
      </c>
      <c r="AW88" s="218">
        <v>31.01</v>
      </c>
      <c r="AX88" s="218">
        <v>0</v>
      </c>
      <c r="AY88" s="218">
        <v>0</v>
      </c>
      <c r="AZ88" s="218">
        <v>0</v>
      </c>
      <c r="BA88" s="218">
        <v>0</v>
      </c>
      <c r="BB88" s="218">
        <v>0</v>
      </c>
      <c r="BC88" s="8">
        <f t="shared" si="51"/>
        <v>31.01</v>
      </c>
      <c r="BD88" s="218">
        <v>31.01</v>
      </c>
      <c r="BE88" s="218">
        <v>0</v>
      </c>
      <c r="BF88" s="218">
        <v>0</v>
      </c>
      <c r="BG88" s="218">
        <v>0</v>
      </c>
      <c r="BH88" s="218">
        <v>0</v>
      </c>
      <c r="BI88" s="218">
        <v>0</v>
      </c>
      <c r="BJ88" s="8">
        <f t="shared" si="52"/>
        <v>31.01</v>
      </c>
      <c r="BL88" s="8">
        <f t="shared" si="53"/>
        <v>0</v>
      </c>
      <c r="BM88" s="8">
        <f t="shared" si="54"/>
        <v>0</v>
      </c>
      <c r="BN88" s="8">
        <f t="shared" si="55"/>
        <v>31.01</v>
      </c>
      <c r="BO88" s="8">
        <f t="shared" si="56"/>
        <v>31.01</v>
      </c>
      <c r="BP88" s="182">
        <f t="shared" si="57"/>
        <v>-31.01</v>
      </c>
      <c r="BQ88" s="182">
        <f t="shared" si="58"/>
        <v>-31.01</v>
      </c>
    </row>
    <row r="89" spans="1:69">
      <c r="A89" s="8" t="s">
        <v>131</v>
      </c>
      <c r="B89" s="15">
        <f>'[3]18'!B91</f>
        <v>320</v>
      </c>
      <c r="C89" s="16">
        <f>'[3]18'!C91</f>
        <v>0</v>
      </c>
      <c r="D89" s="16">
        <f>'[3]18'!D91</f>
        <v>0</v>
      </c>
      <c r="E89" s="16">
        <f>'[3]18'!E91</f>
        <v>0</v>
      </c>
      <c r="F89" s="16">
        <f>'[3]18'!F91</f>
        <v>310</v>
      </c>
      <c r="G89" s="16">
        <f>'[3]18'!G91</f>
        <v>430</v>
      </c>
      <c r="H89" s="17">
        <f t="shared" si="59"/>
        <v>1060</v>
      </c>
      <c r="I89" s="15">
        <f>'[3]18'!J91</f>
        <v>315</v>
      </c>
      <c r="J89" s="16">
        <f>'[3]18'!K91</f>
        <v>0</v>
      </c>
      <c r="K89" s="16">
        <f>'[3]18'!L91</f>
        <v>0</v>
      </c>
      <c r="L89" s="16">
        <f>'[3]18'!M91</f>
        <v>0</v>
      </c>
      <c r="M89" s="16">
        <f>'[3]18'!N91</f>
        <v>177.93</v>
      </c>
      <c r="N89" s="16">
        <f>'[3]18'!O91</f>
        <v>0</v>
      </c>
      <c r="O89" s="17">
        <f t="shared" si="60"/>
        <v>492.93</v>
      </c>
      <c r="P89" s="18">
        <f>frq!C89</f>
        <v>1</v>
      </c>
      <c r="Q89" s="15">
        <f t="shared" si="33"/>
        <v>315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177.93</v>
      </c>
      <c r="V89" s="16">
        <f t="shared" si="32"/>
        <v>0</v>
      </c>
      <c r="W89" s="17">
        <f t="shared" si="61"/>
        <v>492.93</v>
      </c>
      <c r="X89" s="8">
        <f t="shared" si="36"/>
        <v>31.01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31.01</v>
      </c>
      <c r="AE89" s="8">
        <f t="shared" si="43"/>
        <v>31.01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31.01</v>
      </c>
      <c r="AL89" s="8">
        <f t="shared" si="35"/>
        <v>252.98000000000002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177.93</v>
      </c>
      <c r="AQ89" s="8">
        <f t="shared" si="34"/>
        <v>0</v>
      </c>
      <c r="AR89" s="8">
        <f t="shared" si="50"/>
        <v>430.91</v>
      </c>
      <c r="AW89" s="218">
        <v>31.01</v>
      </c>
      <c r="AX89" s="218">
        <v>0</v>
      </c>
      <c r="AY89" s="218">
        <v>0</v>
      </c>
      <c r="AZ89" s="218">
        <v>0</v>
      </c>
      <c r="BA89" s="218">
        <v>0</v>
      </c>
      <c r="BB89" s="218">
        <v>0</v>
      </c>
      <c r="BC89" s="8">
        <f t="shared" si="51"/>
        <v>31.01</v>
      </c>
      <c r="BD89" s="218">
        <v>31.01</v>
      </c>
      <c r="BE89" s="218">
        <v>0</v>
      </c>
      <c r="BF89" s="218">
        <v>0</v>
      </c>
      <c r="BG89" s="218">
        <v>0</v>
      </c>
      <c r="BH89" s="218">
        <v>0</v>
      </c>
      <c r="BI89" s="218">
        <v>0</v>
      </c>
      <c r="BJ89" s="8">
        <f t="shared" si="52"/>
        <v>31.01</v>
      </c>
      <c r="BL89" s="8">
        <f t="shared" si="53"/>
        <v>0</v>
      </c>
      <c r="BM89" s="8">
        <f t="shared" si="54"/>
        <v>0</v>
      </c>
      <c r="BN89" s="8">
        <f t="shared" si="55"/>
        <v>31.01</v>
      </c>
      <c r="BO89" s="8">
        <f t="shared" si="56"/>
        <v>31.01</v>
      </c>
      <c r="BP89" s="182">
        <f t="shared" si="57"/>
        <v>-31.01</v>
      </c>
      <c r="BQ89" s="182">
        <f t="shared" si="58"/>
        <v>-31.01</v>
      </c>
    </row>
    <row r="90" spans="1:69">
      <c r="A90" s="8" t="s">
        <v>132</v>
      </c>
      <c r="B90" s="15">
        <f>'[3]18'!B92</f>
        <v>320</v>
      </c>
      <c r="C90" s="16">
        <f>'[3]18'!C92</f>
        <v>0</v>
      </c>
      <c r="D90" s="16">
        <f>'[3]18'!D92</f>
        <v>0</v>
      </c>
      <c r="E90" s="16">
        <f>'[3]18'!E92</f>
        <v>0</v>
      </c>
      <c r="F90" s="16">
        <f>'[3]18'!F92</f>
        <v>310</v>
      </c>
      <c r="G90" s="16">
        <f>'[3]18'!G92</f>
        <v>430</v>
      </c>
      <c r="H90" s="17">
        <f t="shared" si="59"/>
        <v>1060</v>
      </c>
      <c r="I90" s="15">
        <f>'[3]18'!J92</f>
        <v>315</v>
      </c>
      <c r="J90" s="16">
        <f>'[3]18'!K92</f>
        <v>0</v>
      </c>
      <c r="K90" s="16">
        <f>'[3]18'!L92</f>
        <v>0</v>
      </c>
      <c r="L90" s="16">
        <f>'[3]18'!M92</f>
        <v>0</v>
      </c>
      <c r="M90" s="16">
        <f>'[3]18'!N92</f>
        <v>177.93</v>
      </c>
      <c r="N90" s="16">
        <f>'[3]18'!O92</f>
        <v>0</v>
      </c>
      <c r="O90" s="17">
        <f t="shared" si="60"/>
        <v>492.93</v>
      </c>
      <c r="P90" s="18">
        <f>frq!C90</f>
        <v>1</v>
      </c>
      <c r="Q90" s="15">
        <f t="shared" si="33"/>
        <v>315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177.93</v>
      </c>
      <c r="V90" s="16">
        <f t="shared" si="32"/>
        <v>0</v>
      </c>
      <c r="W90" s="17">
        <f t="shared" si="61"/>
        <v>492.93</v>
      </c>
      <c r="X90" s="8">
        <f t="shared" si="36"/>
        <v>31.01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31.01</v>
      </c>
      <c r="AE90" s="8">
        <f t="shared" si="43"/>
        <v>31.01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31.01</v>
      </c>
      <c r="AL90" s="8">
        <f t="shared" si="35"/>
        <v>252.98000000000002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177.93</v>
      </c>
      <c r="AQ90" s="8">
        <f t="shared" si="34"/>
        <v>0</v>
      </c>
      <c r="AR90" s="8">
        <f t="shared" si="50"/>
        <v>430.91</v>
      </c>
      <c r="AW90" s="218">
        <v>31.01</v>
      </c>
      <c r="AX90" s="218">
        <v>0</v>
      </c>
      <c r="AY90" s="218">
        <v>0</v>
      </c>
      <c r="AZ90" s="218">
        <v>0</v>
      </c>
      <c r="BA90" s="218">
        <v>0</v>
      </c>
      <c r="BB90" s="218">
        <v>0</v>
      </c>
      <c r="BC90" s="8">
        <f t="shared" si="51"/>
        <v>31.01</v>
      </c>
      <c r="BD90" s="218">
        <v>31.01</v>
      </c>
      <c r="BE90" s="218">
        <v>0</v>
      </c>
      <c r="BF90" s="218">
        <v>0</v>
      </c>
      <c r="BG90" s="218">
        <v>0</v>
      </c>
      <c r="BH90" s="218">
        <v>0</v>
      </c>
      <c r="BI90" s="218">
        <v>0</v>
      </c>
      <c r="BJ90" s="8">
        <f t="shared" si="52"/>
        <v>31.01</v>
      </c>
      <c r="BL90" s="8">
        <f t="shared" si="53"/>
        <v>0</v>
      </c>
      <c r="BM90" s="8">
        <f t="shared" si="54"/>
        <v>0</v>
      </c>
      <c r="BN90" s="8">
        <f t="shared" si="55"/>
        <v>31.01</v>
      </c>
      <c r="BO90" s="8">
        <f t="shared" si="56"/>
        <v>31.01</v>
      </c>
      <c r="BP90" s="182">
        <f t="shared" si="57"/>
        <v>-31.01</v>
      </c>
      <c r="BQ90" s="182">
        <f t="shared" si="58"/>
        <v>-31.01</v>
      </c>
    </row>
    <row r="91" spans="1:69">
      <c r="A91" s="8" t="s">
        <v>133</v>
      </c>
      <c r="B91" s="15">
        <f>'[3]18'!B93</f>
        <v>320</v>
      </c>
      <c r="C91" s="16">
        <f>'[3]18'!C93</f>
        <v>0</v>
      </c>
      <c r="D91" s="16">
        <f>'[3]18'!D93</f>
        <v>0</v>
      </c>
      <c r="E91" s="16">
        <f>'[3]18'!E93</f>
        <v>0</v>
      </c>
      <c r="F91" s="16">
        <f>'[3]18'!F93</f>
        <v>310</v>
      </c>
      <c r="G91" s="16">
        <f>'[3]18'!G93</f>
        <v>430</v>
      </c>
      <c r="H91" s="17">
        <f t="shared" si="59"/>
        <v>1060</v>
      </c>
      <c r="I91" s="15">
        <f>'[3]18'!J93</f>
        <v>315</v>
      </c>
      <c r="J91" s="16">
        <f>'[3]18'!K93</f>
        <v>0</v>
      </c>
      <c r="K91" s="16">
        <f>'[3]18'!L93</f>
        <v>0</v>
      </c>
      <c r="L91" s="16">
        <f>'[3]18'!M93</f>
        <v>0</v>
      </c>
      <c r="M91" s="16">
        <f>'[3]18'!N93</f>
        <v>177.93</v>
      </c>
      <c r="N91" s="16">
        <f>'[3]18'!O93</f>
        <v>0</v>
      </c>
      <c r="O91" s="17">
        <f t="shared" si="60"/>
        <v>492.93</v>
      </c>
      <c r="P91" s="18">
        <f>frq!C91</f>
        <v>1</v>
      </c>
      <c r="Q91" s="15">
        <f t="shared" si="33"/>
        <v>315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177.93</v>
      </c>
      <c r="V91" s="16">
        <f t="shared" si="32"/>
        <v>0</v>
      </c>
      <c r="W91" s="17">
        <f t="shared" si="61"/>
        <v>492.93</v>
      </c>
      <c r="X91" s="8">
        <f t="shared" si="36"/>
        <v>31.01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31.01</v>
      </c>
      <c r="AE91" s="8">
        <f t="shared" si="43"/>
        <v>31.01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31.01</v>
      </c>
      <c r="AL91" s="8">
        <f t="shared" si="35"/>
        <v>252.98000000000002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177.93</v>
      </c>
      <c r="AQ91" s="8">
        <f t="shared" si="34"/>
        <v>0</v>
      </c>
      <c r="AR91" s="8">
        <f t="shared" si="50"/>
        <v>430.91</v>
      </c>
      <c r="AW91" s="218">
        <v>31.01</v>
      </c>
      <c r="AX91" s="218">
        <v>0</v>
      </c>
      <c r="AY91" s="218">
        <v>0</v>
      </c>
      <c r="AZ91" s="218">
        <v>0</v>
      </c>
      <c r="BA91" s="218">
        <v>0</v>
      </c>
      <c r="BB91" s="218">
        <v>0</v>
      </c>
      <c r="BC91" s="8">
        <f t="shared" si="51"/>
        <v>31.01</v>
      </c>
      <c r="BD91" s="218">
        <v>31.01</v>
      </c>
      <c r="BE91" s="218">
        <v>0</v>
      </c>
      <c r="BF91" s="218">
        <v>0</v>
      </c>
      <c r="BG91" s="218">
        <v>0</v>
      </c>
      <c r="BH91" s="218">
        <v>0</v>
      </c>
      <c r="BI91" s="218">
        <v>0</v>
      </c>
      <c r="BJ91" s="8">
        <f t="shared" si="52"/>
        <v>31.01</v>
      </c>
      <c r="BL91" s="8">
        <f t="shared" si="53"/>
        <v>0</v>
      </c>
      <c r="BM91" s="8">
        <f t="shared" si="54"/>
        <v>0</v>
      </c>
      <c r="BN91" s="8">
        <f t="shared" si="55"/>
        <v>31.01</v>
      </c>
      <c r="BO91" s="8">
        <f t="shared" si="56"/>
        <v>31.01</v>
      </c>
      <c r="BP91" s="182">
        <f t="shared" si="57"/>
        <v>-31.01</v>
      </c>
      <c r="BQ91" s="182">
        <f t="shared" si="58"/>
        <v>-31.01</v>
      </c>
    </row>
    <row r="92" spans="1:69">
      <c r="A92" s="8" t="s">
        <v>134</v>
      </c>
      <c r="B92" s="15">
        <f>'[3]18'!B94</f>
        <v>320</v>
      </c>
      <c r="C92" s="16">
        <f>'[3]18'!C94</f>
        <v>0</v>
      </c>
      <c r="D92" s="16">
        <f>'[3]18'!D94</f>
        <v>0</v>
      </c>
      <c r="E92" s="16">
        <f>'[3]18'!E94</f>
        <v>0</v>
      </c>
      <c r="F92" s="16">
        <f>'[3]18'!F94</f>
        <v>310</v>
      </c>
      <c r="G92" s="16">
        <f>'[3]18'!G94</f>
        <v>430</v>
      </c>
      <c r="H92" s="17">
        <f t="shared" si="59"/>
        <v>1060</v>
      </c>
      <c r="I92" s="15">
        <f>'[3]18'!J94</f>
        <v>315</v>
      </c>
      <c r="J92" s="16">
        <f>'[3]18'!K94</f>
        <v>0</v>
      </c>
      <c r="K92" s="16">
        <f>'[3]18'!L94</f>
        <v>0</v>
      </c>
      <c r="L92" s="16">
        <f>'[3]18'!M94</f>
        <v>0</v>
      </c>
      <c r="M92" s="16">
        <f>'[3]18'!N94</f>
        <v>193.18</v>
      </c>
      <c r="N92" s="16">
        <f>'[3]18'!O94</f>
        <v>0</v>
      </c>
      <c r="O92" s="17">
        <f t="shared" si="60"/>
        <v>508.18</v>
      </c>
      <c r="P92" s="18">
        <f>frq!C92</f>
        <v>1</v>
      </c>
      <c r="Q92" s="15">
        <f t="shared" si="33"/>
        <v>315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193.18</v>
      </c>
      <c r="V92" s="16">
        <f t="shared" si="32"/>
        <v>0</v>
      </c>
      <c r="W92" s="17">
        <f t="shared" si="61"/>
        <v>508.18</v>
      </c>
      <c r="X92" s="8">
        <f t="shared" si="36"/>
        <v>31.01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31.01</v>
      </c>
      <c r="AE92" s="8">
        <f t="shared" si="43"/>
        <v>31.01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31.01</v>
      </c>
      <c r="AL92" s="8">
        <f t="shared" si="35"/>
        <v>252.98000000000002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193.18</v>
      </c>
      <c r="AQ92" s="8">
        <f t="shared" si="34"/>
        <v>0</v>
      </c>
      <c r="AR92" s="8">
        <f t="shared" si="50"/>
        <v>446.16</v>
      </c>
      <c r="AW92" s="218">
        <v>31.01</v>
      </c>
      <c r="AX92" s="218">
        <v>0</v>
      </c>
      <c r="AY92" s="218">
        <v>0</v>
      </c>
      <c r="AZ92" s="218">
        <v>0</v>
      </c>
      <c r="BA92" s="218">
        <v>0</v>
      </c>
      <c r="BB92" s="218">
        <v>0</v>
      </c>
      <c r="BC92" s="8">
        <f t="shared" si="51"/>
        <v>31.01</v>
      </c>
      <c r="BD92" s="218">
        <v>31.01</v>
      </c>
      <c r="BE92" s="218">
        <v>0</v>
      </c>
      <c r="BF92" s="218">
        <v>0</v>
      </c>
      <c r="BG92" s="218">
        <v>0</v>
      </c>
      <c r="BH92" s="218">
        <v>0</v>
      </c>
      <c r="BI92" s="218">
        <v>0</v>
      </c>
      <c r="BJ92" s="8">
        <f t="shared" si="52"/>
        <v>31.01</v>
      </c>
      <c r="BL92" s="8">
        <f t="shared" si="53"/>
        <v>0</v>
      </c>
      <c r="BM92" s="8">
        <f t="shared" si="54"/>
        <v>0</v>
      </c>
      <c r="BN92" s="8">
        <f t="shared" si="55"/>
        <v>31.01</v>
      </c>
      <c r="BO92" s="8">
        <f t="shared" si="56"/>
        <v>31.01</v>
      </c>
      <c r="BP92" s="182">
        <f t="shared" si="57"/>
        <v>-31.01</v>
      </c>
      <c r="BQ92" s="182">
        <f t="shared" si="58"/>
        <v>-31.01</v>
      </c>
    </row>
    <row r="93" spans="1:69">
      <c r="A93" s="8" t="s">
        <v>135</v>
      </c>
      <c r="B93" s="15">
        <f>'[3]18'!B95</f>
        <v>320</v>
      </c>
      <c r="C93" s="16">
        <f>'[3]18'!C95</f>
        <v>0</v>
      </c>
      <c r="D93" s="16">
        <f>'[3]18'!D95</f>
        <v>0</v>
      </c>
      <c r="E93" s="16">
        <f>'[3]18'!E95</f>
        <v>0</v>
      </c>
      <c r="F93" s="16">
        <f>'[3]18'!F95</f>
        <v>310</v>
      </c>
      <c r="G93" s="16">
        <f>'[3]18'!G95</f>
        <v>430</v>
      </c>
      <c r="H93" s="17">
        <f t="shared" si="59"/>
        <v>1060</v>
      </c>
      <c r="I93" s="15">
        <f>'[3]18'!J95</f>
        <v>315</v>
      </c>
      <c r="J93" s="16">
        <f>'[3]18'!K95</f>
        <v>0</v>
      </c>
      <c r="K93" s="16">
        <f>'[3]18'!L95</f>
        <v>0</v>
      </c>
      <c r="L93" s="16">
        <f>'[3]18'!M95</f>
        <v>0</v>
      </c>
      <c r="M93" s="16">
        <f>'[3]18'!N95</f>
        <v>237.18</v>
      </c>
      <c r="N93" s="16">
        <f>'[3]18'!O95</f>
        <v>0</v>
      </c>
      <c r="O93" s="17">
        <f t="shared" si="60"/>
        <v>552.18000000000006</v>
      </c>
      <c r="P93" s="18">
        <f>frq!C93</f>
        <v>1</v>
      </c>
      <c r="Q93" s="15">
        <f t="shared" si="33"/>
        <v>315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237.18</v>
      </c>
      <c r="V93" s="16">
        <f t="shared" si="32"/>
        <v>0</v>
      </c>
      <c r="W93" s="17">
        <f t="shared" si="61"/>
        <v>552.18000000000006</v>
      </c>
      <c r="X93" s="8">
        <f t="shared" si="36"/>
        <v>31.01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31.01</v>
      </c>
      <c r="AE93" s="8">
        <f t="shared" si="43"/>
        <v>31.01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31.01</v>
      </c>
      <c r="AL93" s="8">
        <f t="shared" si="35"/>
        <v>252.98000000000002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237.18</v>
      </c>
      <c r="AQ93" s="8">
        <f t="shared" si="34"/>
        <v>0</v>
      </c>
      <c r="AR93" s="8">
        <f t="shared" si="50"/>
        <v>490.16</v>
      </c>
      <c r="AW93" s="218">
        <v>31.01</v>
      </c>
      <c r="AX93" s="218">
        <v>0</v>
      </c>
      <c r="AY93" s="218">
        <v>0</v>
      </c>
      <c r="AZ93" s="218">
        <v>0</v>
      </c>
      <c r="BA93" s="218">
        <v>0</v>
      </c>
      <c r="BB93" s="218">
        <v>0</v>
      </c>
      <c r="BC93" s="8">
        <f t="shared" si="51"/>
        <v>31.01</v>
      </c>
      <c r="BD93" s="218">
        <v>31.01</v>
      </c>
      <c r="BE93" s="218">
        <v>0</v>
      </c>
      <c r="BF93" s="218">
        <v>0</v>
      </c>
      <c r="BG93" s="218">
        <v>0</v>
      </c>
      <c r="BH93" s="218">
        <v>0</v>
      </c>
      <c r="BI93" s="218">
        <v>0</v>
      </c>
      <c r="BJ93" s="8">
        <f t="shared" si="52"/>
        <v>31.01</v>
      </c>
      <c r="BL93" s="8">
        <f t="shared" si="53"/>
        <v>0</v>
      </c>
      <c r="BM93" s="8">
        <f t="shared" si="54"/>
        <v>0</v>
      </c>
      <c r="BN93" s="8">
        <f t="shared" si="55"/>
        <v>31.01</v>
      </c>
      <c r="BO93" s="8">
        <f t="shared" si="56"/>
        <v>31.01</v>
      </c>
      <c r="BP93" s="182">
        <f t="shared" si="57"/>
        <v>-31.01</v>
      </c>
      <c r="BQ93" s="182">
        <f t="shared" si="58"/>
        <v>-31.01</v>
      </c>
    </row>
    <row r="94" spans="1:69">
      <c r="A94" s="8" t="s">
        <v>136</v>
      </c>
      <c r="B94" s="15">
        <f>'[3]18'!B96</f>
        <v>320</v>
      </c>
      <c r="C94" s="16">
        <f>'[3]18'!C96</f>
        <v>0</v>
      </c>
      <c r="D94" s="16">
        <f>'[3]18'!D96</f>
        <v>0</v>
      </c>
      <c r="E94" s="16">
        <f>'[3]18'!E96</f>
        <v>0</v>
      </c>
      <c r="F94" s="16">
        <f>'[3]18'!F96</f>
        <v>310</v>
      </c>
      <c r="G94" s="16">
        <f>'[3]18'!G96</f>
        <v>430</v>
      </c>
      <c r="H94" s="17">
        <f t="shared" si="59"/>
        <v>1060</v>
      </c>
      <c r="I94" s="15">
        <f>'[3]18'!J96</f>
        <v>315</v>
      </c>
      <c r="J94" s="16">
        <f>'[3]18'!K96</f>
        <v>0</v>
      </c>
      <c r="K94" s="16">
        <f>'[3]18'!L96</f>
        <v>0</v>
      </c>
      <c r="L94" s="16">
        <f>'[3]18'!M96</f>
        <v>0</v>
      </c>
      <c r="M94" s="16">
        <f>'[3]18'!N96</f>
        <v>300</v>
      </c>
      <c r="N94" s="16">
        <f>'[3]18'!O96</f>
        <v>0</v>
      </c>
      <c r="O94" s="17">
        <f t="shared" si="60"/>
        <v>615</v>
      </c>
      <c r="P94" s="18">
        <f>frq!C94</f>
        <v>1</v>
      </c>
      <c r="Q94" s="15">
        <f t="shared" si="33"/>
        <v>315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300</v>
      </c>
      <c r="V94" s="16">
        <f t="shared" si="32"/>
        <v>0</v>
      </c>
      <c r="W94" s="17">
        <f t="shared" si="61"/>
        <v>615</v>
      </c>
      <c r="X94" s="8">
        <f t="shared" si="36"/>
        <v>31.01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31.01</v>
      </c>
      <c r="AE94" s="8">
        <f t="shared" si="43"/>
        <v>31.01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31.01</v>
      </c>
      <c r="AL94" s="8">
        <f t="shared" si="35"/>
        <v>252.98000000000002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300</v>
      </c>
      <c r="AQ94" s="8">
        <f t="shared" si="34"/>
        <v>0</v>
      </c>
      <c r="AR94" s="8">
        <f t="shared" si="50"/>
        <v>552.98</v>
      </c>
      <c r="AW94" s="218">
        <v>31.01</v>
      </c>
      <c r="AX94" s="218">
        <v>0</v>
      </c>
      <c r="AY94" s="218">
        <v>0</v>
      </c>
      <c r="AZ94" s="218">
        <v>0</v>
      </c>
      <c r="BA94" s="218">
        <v>0</v>
      </c>
      <c r="BB94" s="218">
        <v>0</v>
      </c>
      <c r="BC94" s="8">
        <f t="shared" si="51"/>
        <v>31.01</v>
      </c>
      <c r="BD94" s="218">
        <v>31.01</v>
      </c>
      <c r="BE94" s="218">
        <v>0</v>
      </c>
      <c r="BF94" s="218">
        <v>0</v>
      </c>
      <c r="BG94" s="218">
        <v>0</v>
      </c>
      <c r="BH94" s="218">
        <v>0</v>
      </c>
      <c r="BI94" s="218">
        <v>0</v>
      </c>
      <c r="BJ94" s="8">
        <f t="shared" si="52"/>
        <v>31.01</v>
      </c>
      <c r="BL94" s="8">
        <f t="shared" si="53"/>
        <v>0</v>
      </c>
      <c r="BM94" s="8">
        <f t="shared" si="54"/>
        <v>0</v>
      </c>
      <c r="BN94" s="8">
        <f t="shared" si="55"/>
        <v>31.01</v>
      </c>
      <c r="BO94" s="8">
        <f t="shared" si="56"/>
        <v>31.01</v>
      </c>
      <c r="BP94" s="182">
        <f t="shared" si="57"/>
        <v>-31.01</v>
      </c>
      <c r="BQ94" s="182">
        <f t="shared" si="58"/>
        <v>-31.01</v>
      </c>
    </row>
    <row r="95" spans="1:69">
      <c r="A95" s="8" t="s">
        <v>137</v>
      </c>
      <c r="B95" s="15">
        <f>'[3]18'!B97</f>
        <v>320</v>
      </c>
      <c r="C95" s="16">
        <f>'[3]18'!C97</f>
        <v>0</v>
      </c>
      <c r="D95" s="16">
        <f>'[3]18'!D97</f>
        <v>0</v>
      </c>
      <c r="E95" s="16">
        <f>'[3]18'!E97</f>
        <v>0</v>
      </c>
      <c r="F95" s="16">
        <f>'[3]18'!F97</f>
        <v>310</v>
      </c>
      <c r="G95" s="16">
        <f>'[3]18'!G97</f>
        <v>430</v>
      </c>
      <c r="H95" s="17">
        <f t="shared" si="59"/>
        <v>1060</v>
      </c>
      <c r="I95" s="15">
        <f>'[3]18'!J97</f>
        <v>315</v>
      </c>
      <c r="J95" s="16">
        <f>'[3]18'!K97</f>
        <v>0</v>
      </c>
      <c r="K95" s="16">
        <f>'[3]18'!L97</f>
        <v>0</v>
      </c>
      <c r="L95" s="16">
        <f>'[3]18'!M97</f>
        <v>0</v>
      </c>
      <c r="M95" s="16">
        <f>'[3]18'!N97</f>
        <v>300</v>
      </c>
      <c r="N95" s="16">
        <f>'[3]18'!O97</f>
        <v>0</v>
      </c>
      <c r="O95" s="17">
        <f t="shared" si="60"/>
        <v>615</v>
      </c>
      <c r="P95" s="18">
        <f>frq!C95</f>
        <v>1</v>
      </c>
      <c r="Q95" s="15">
        <f t="shared" si="33"/>
        <v>315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300</v>
      </c>
      <c r="V95" s="16">
        <f t="shared" si="32"/>
        <v>0</v>
      </c>
      <c r="W95" s="17">
        <f t="shared" si="61"/>
        <v>615</v>
      </c>
      <c r="X95" s="8">
        <f t="shared" si="36"/>
        <v>31.01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31.01</v>
      </c>
      <c r="AE95" s="8">
        <f t="shared" si="43"/>
        <v>31.01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31.01</v>
      </c>
      <c r="AL95" s="8">
        <f t="shared" si="35"/>
        <v>252.98000000000002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300</v>
      </c>
      <c r="AQ95" s="8">
        <f t="shared" si="34"/>
        <v>0</v>
      </c>
      <c r="AR95" s="8">
        <f t="shared" si="50"/>
        <v>552.98</v>
      </c>
      <c r="AW95" s="218">
        <v>31.01</v>
      </c>
      <c r="AX95" s="218">
        <v>0</v>
      </c>
      <c r="AY95" s="218">
        <v>0</v>
      </c>
      <c r="AZ95" s="218">
        <v>0</v>
      </c>
      <c r="BA95" s="218">
        <v>0</v>
      </c>
      <c r="BB95" s="218">
        <v>0</v>
      </c>
      <c r="BC95" s="8">
        <f t="shared" si="51"/>
        <v>31.01</v>
      </c>
      <c r="BD95" s="218">
        <v>31.01</v>
      </c>
      <c r="BE95" s="218">
        <v>0</v>
      </c>
      <c r="BF95" s="218">
        <v>0</v>
      </c>
      <c r="BG95" s="218">
        <v>0</v>
      </c>
      <c r="BH95" s="218">
        <v>0</v>
      </c>
      <c r="BI95" s="218">
        <v>0</v>
      </c>
      <c r="BJ95" s="8">
        <f t="shared" si="52"/>
        <v>31.01</v>
      </c>
      <c r="BL95" s="8">
        <f t="shared" si="53"/>
        <v>0</v>
      </c>
      <c r="BM95" s="8">
        <f t="shared" si="54"/>
        <v>0</v>
      </c>
      <c r="BN95" s="8">
        <f t="shared" si="55"/>
        <v>31.01</v>
      </c>
      <c r="BO95" s="8">
        <f t="shared" si="56"/>
        <v>31.01</v>
      </c>
      <c r="BP95" s="182">
        <f t="shared" si="57"/>
        <v>-31.01</v>
      </c>
      <c r="BQ95" s="182">
        <f t="shared" si="58"/>
        <v>-31.01</v>
      </c>
    </row>
    <row r="96" spans="1:69">
      <c r="A96" s="8" t="s">
        <v>138</v>
      </c>
      <c r="B96" s="15">
        <f>'[3]18'!B98</f>
        <v>320</v>
      </c>
      <c r="C96" s="16">
        <f>'[3]18'!C98</f>
        <v>0</v>
      </c>
      <c r="D96" s="16">
        <f>'[3]18'!D98</f>
        <v>0</v>
      </c>
      <c r="E96" s="16">
        <f>'[3]18'!E98</f>
        <v>0</v>
      </c>
      <c r="F96" s="16">
        <f>'[3]18'!F98</f>
        <v>310</v>
      </c>
      <c r="G96" s="16">
        <f>'[3]18'!G98</f>
        <v>430</v>
      </c>
      <c r="H96" s="17">
        <f t="shared" si="59"/>
        <v>1060</v>
      </c>
      <c r="I96" s="15">
        <f>'[3]18'!J98</f>
        <v>315</v>
      </c>
      <c r="J96" s="16">
        <f>'[3]18'!K98</f>
        <v>0</v>
      </c>
      <c r="K96" s="16">
        <f>'[3]18'!L98</f>
        <v>0</v>
      </c>
      <c r="L96" s="16">
        <f>'[3]18'!M98</f>
        <v>0</v>
      </c>
      <c r="M96" s="16">
        <f>'[3]18'!N98</f>
        <v>300</v>
      </c>
      <c r="N96" s="16">
        <f>'[3]18'!O98</f>
        <v>0</v>
      </c>
      <c r="O96" s="17">
        <f t="shared" si="60"/>
        <v>615</v>
      </c>
      <c r="P96" s="18">
        <f>frq!C96</f>
        <v>1</v>
      </c>
      <c r="Q96" s="15">
        <f t="shared" si="33"/>
        <v>315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300</v>
      </c>
      <c r="V96" s="16">
        <f t="shared" si="32"/>
        <v>0</v>
      </c>
      <c r="W96" s="17">
        <f t="shared" si="61"/>
        <v>615</v>
      </c>
      <c r="X96" s="8">
        <f t="shared" si="36"/>
        <v>31.01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31.01</v>
      </c>
      <c r="AE96" s="8">
        <f t="shared" si="43"/>
        <v>31.01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31.01</v>
      </c>
      <c r="AL96" s="8">
        <f t="shared" si="35"/>
        <v>252.98000000000002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300</v>
      </c>
      <c r="AQ96" s="8">
        <f t="shared" si="34"/>
        <v>0</v>
      </c>
      <c r="AR96" s="8">
        <f t="shared" si="50"/>
        <v>552.98</v>
      </c>
      <c r="AW96" s="218">
        <v>31.01</v>
      </c>
      <c r="AX96" s="218">
        <v>0</v>
      </c>
      <c r="AY96" s="218">
        <v>0</v>
      </c>
      <c r="AZ96" s="218">
        <v>0</v>
      </c>
      <c r="BA96" s="218">
        <v>0</v>
      </c>
      <c r="BB96" s="218">
        <v>0</v>
      </c>
      <c r="BC96" s="8">
        <f t="shared" si="51"/>
        <v>31.01</v>
      </c>
      <c r="BD96" s="218">
        <v>31.01</v>
      </c>
      <c r="BE96" s="218">
        <v>0</v>
      </c>
      <c r="BF96" s="218">
        <v>0</v>
      </c>
      <c r="BG96" s="218">
        <v>0</v>
      </c>
      <c r="BH96" s="218">
        <v>0</v>
      </c>
      <c r="BI96" s="218">
        <v>0</v>
      </c>
      <c r="BJ96" s="8">
        <f t="shared" si="52"/>
        <v>31.01</v>
      </c>
      <c r="BL96" s="8">
        <f t="shared" si="53"/>
        <v>0</v>
      </c>
      <c r="BM96" s="8">
        <f t="shared" si="54"/>
        <v>0</v>
      </c>
      <c r="BN96" s="8">
        <f t="shared" si="55"/>
        <v>31.01</v>
      </c>
      <c r="BO96" s="8">
        <f t="shared" si="56"/>
        <v>31.01</v>
      </c>
      <c r="BP96" s="182">
        <f t="shared" si="57"/>
        <v>-31.01</v>
      </c>
      <c r="BQ96" s="182">
        <f t="shared" si="58"/>
        <v>-31.01</v>
      </c>
    </row>
    <row r="97" spans="1:69">
      <c r="A97" s="8" t="s">
        <v>139</v>
      </c>
      <c r="B97" s="15">
        <f>'[3]18'!B99</f>
        <v>320</v>
      </c>
      <c r="C97" s="16">
        <f>'[3]18'!C99</f>
        <v>0</v>
      </c>
      <c r="D97" s="16">
        <f>'[3]18'!D99</f>
        <v>0</v>
      </c>
      <c r="E97" s="16">
        <f>'[3]18'!E99</f>
        <v>0</v>
      </c>
      <c r="F97" s="16">
        <f>'[3]18'!F99</f>
        <v>310</v>
      </c>
      <c r="G97" s="16">
        <f>'[3]18'!G99</f>
        <v>430</v>
      </c>
      <c r="H97" s="17">
        <f t="shared" si="59"/>
        <v>1060</v>
      </c>
      <c r="I97" s="15">
        <f>'[3]18'!J99</f>
        <v>315</v>
      </c>
      <c r="J97" s="16">
        <f>'[3]18'!K99</f>
        <v>0</v>
      </c>
      <c r="K97" s="16">
        <f>'[3]18'!L99</f>
        <v>0</v>
      </c>
      <c r="L97" s="16">
        <f>'[3]18'!M99</f>
        <v>0</v>
      </c>
      <c r="M97" s="16">
        <f>'[3]18'!N99</f>
        <v>300</v>
      </c>
      <c r="N97" s="16">
        <f>'[3]18'!O99</f>
        <v>0</v>
      </c>
      <c r="O97" s="17">
        <f t="shared" si="60"/>
        <v>615</v>
      </c>
      <c r="P97" s="18">
        <f>frq!C97</f>
        <v>1</v>
      </c>
      <c r="Q97" s="15">
        <f t="shared" si="33"/>
        <v>315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300</v>
      </c>
      <c r="V97" s="16">
        <f t="shared" si="32"/>
        <v>0</v>
      </c>
      <c r="W97" s="17">
        <f t="shared" si="61"/>
        <v>615</v>
      </c>
      <c r="X97" s="8">
        <f t="shared" si="36"/>
        <v>31.01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31.01</v>
      </c>
      <c r="AE97" s="8">
        <f t="shared" si="43"/>
        <v>31.01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31.01</v>
      </c>
      <c r="AL97" s="8">
        <f t="shared" si="35"/>
        <v>252.98000000000002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300</v>
      </c>
      <c r="AQ97" s="8">
        <f t="shared" si="34"/>
        <v>0</v>
      </c>
      <c r="AR97" s="8">
        <f t="shared" si="50"/>
        <v>552.98</v>
      </c>
      <c r="AW97" s="218">
        <v>31.01</v>
      </c>
      <c r="AX97" s="218">
        <v>0</v>
      </c>
      <c r="AY97" s="218">
        <v>0</v>
      </c>
      <c r="AZ97" s="218">
        <v>0</v>
      </c>
      <c r="BA97" s="218">
        <v>0</v>
      </c>
      <c r="BB97" s="218">
        <v>0</v>
      </c>
      <c r="BC97" s="8">
        <f t="shared" si="51"/>
        <v>31.01</v>
      </c>
      <c r="BD97" s="218">
        <v>31.01</v>
      </c>
      <c r="BE97" s="218">
        <v>0</v>
      </c>
      <c r="BF97" s="218">
        <v>0</v>
      </c>
      <c r="BG97" s="218">
        <v>0</v>
      </c>
      <c r="BH97" s="218">
        <v>0</v>
      </c>
      <c r="BI97" s="218">
        <v>0</v>
      </c>
      <c r="BJ97" s="8">
        <f t="shared" si="52"/>
        <v>31.01</v>
      </c>
      <c r="BL97" s="8">
        <f t="shared" si="53"/>
        <v>0</v>
      </c>
      <c r="BM97" s="8">
        <f t="shared" si="54"/>
        <v>0</v>
      </c>
      <c r="BN97" s="8">
        <f t="shared" si="55"/>
        <v>31.01</v>
      </c>
      <c r="BO97" s="8">
        <f t="shared" si="56"/>
        <v>31.01</v>
      </c>
      <c r="BP97" s="182">
        <f t="shared" si="57"/>
        <v>-31.01</v>
      </c>
      <c r="BQ97" s="182">
        <f t="shared" si="58"/>
        <v>-31.01</v>
      </c>
    </row>
    <row r="98" spans="1:69">
      <c r="A98" s="8" t="s">
        <v>140</v>
      </c>
      <c r="B98" s="15">
        <f>'[3]18'!B100</f>
        <v>320</v>
      </c>
      <c r="C98" s="16">
        <f>'[3]18'!C100</f>
        <v>0</v>
      </c>
      <c r="D98" s="16">
        <f>'[3]18'!D100</f>
        <v>0</v>
      </c>
      <c r="E98" s="16">
        <f>'[3]18'!E100</f>
        <v>0</v>
      </c>
      <c r="F98" s="16">
        <f>'[3]18'!F100</f>
        <v>310</v>
      </c>
      <c r="G98" s="16">
        <f>'[3]18'!G100</f>
        <v>430</v>
      </c>
      <c r="H98" s="17">
        <f t="shared" si="59"/>
        <v>1060</v>
      </c>
      <c r="I98" s="15">
        <f>'[3]18'!J100</f>
        <v>315</v>
      </c>
      <c r="J98" s="16">
        <f>'[3]18'!K100</f>
        <v>0</v>
      </c>
      <c r="K98" s="16">
        <f>'[3]18'!L100</f>
        <v>0</v>
      </c>
      <c r="L98" s="16">
        <f>'[3]18'!M100</f>
        <v>0</v>
      </c>
      <c r="M98" s="16">
        <f>'[3]18'!N100</f>
        <v>300</v>
      </c>
      <c r="N98" s="16">
        <f>'[3]18'!O100</f>
        <v>0</v>
      </c>
      <c r="O98" s="17">
        <f t="shared" si="60"/>
        <v>615</v>
      </c>
      <c r="P98" s="18">
        <f>frq!C98</f>
        <v>1</v>
      </c>
      <c r="Q98" s="15">
        <f t="shared" si="33"/>
        <v>315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300</v>
      </c>
      <c r="V98" s="16">
        <f t="shared" si="32"/>
        <v>0</v>
      </c>
      <c r="W98" s="17">
        <f t="shared" si="61"/>
        <v>615</v>
      </c>
      <c r="X98" s="8">
        <f t="shared" si="36"/>
        <v>31.01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31.01</v>
      </c>
      <c r="AE98" s="8">
        <f t="shared" si="43"/>
        <v>31.01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31.01</v>
      </c>
      <c r="AL98" s="8">
        <f t="shared" si="35"/>
        <v>252.98000000000002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300</v>
      </c>
      <c r="AQ98" s="8">
        <f t="shared" si="34"/>
        <v>0</v>
      </c>
      <c r="AR98" s="8">
        <f t="shared" si="50"/>
        <v>552.98</v>
      </c>
      <c r="AW98" s="218">
        <v>31.01</v>
      </c>
      <c r="AX98" s="218">
        <v>0</v>
      </c>
      <c r="AY98" s="218">
        <v>0</v>
      </c>
      <c r="AZ98" s="218">
        <v>0</v>
      </c>
      <c r="BA98" s="218">
        <v>0</v>
      </c>
      <c r="BB98" s="218">
        <v>0</v>
      </c>
      <c r="BC98" s="8">
        <f t="shared" si="51"/>
        <v>31.01</v>
      </c>
      <c r="BD98" s="218">
        <v>31.01</v>
      </c>
      <c r="BE98" s="218">
        <v>0</v>
      </c>
      <c r="BF98" s="218">
        <v>0</v>
      </c>
      <c r="BG98" s="218">
        <v>0</v>
      </c>
      <c r="BH98" s="218">
        <v>0</v>
      </c>
      <c r="BI98" s="218">
        <v>0</v>
      </c>
      <c r="BJ98" s="8">
        <f t="shared" si="52"/>
        <v>31.01</v>
      </c>
      <c r="BL98" s="8">
        <f t="shared" si="53"/>
        <v>0</v>
      </c>
      <c r="BM98" s="8">
        <f t="shared" si="54"/>
        <v>0</v>
      </c>
      <c r="BN98" s="8">
        <f t="shared" si="55"/>
        <v>31.01</v>
      </c>
      <c r="BO98" s="8">
        <f t="shared" si="56"/>
        <v>31.01</v>
      </c>
      <c r="BP98" s="182">
        <f t="shared" si="57"/>
        <v>-31.01</v>
      </c>
      <c r="BQ98" s="182">
        <f t="shared" si="58"/>
        <v>-31.01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7.54</v>
      </c>
      <c r="G99" s="15">
        <f t="shared" si="62"/>
        <v>10.34</v>
      </c>
      <c r="H99" s="15">
        <f t="shared" si="62"/>
        <v>25.56</v>
      </c>
      <c r="I99" s="15">
        <f t="shared" si="62"/>
        <v>7.0738375000000016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0.96851750000000003</v>
      </c>
      <c r="N99" s="15">
        <f t="shared" si="62"/>
        <v>0.23499999999999999</v>
      </c>
      <c r="O99" s="15">
        <f t="shared" si="62"/>
        <v>8.2773550000000018</v>
      </c>
      <c r="P99" s="15">
        <f t="shared" si="62"/>
        <v>2.4E-2</v>
      </c>
      <c r="Q99" s="15">
        <f t="shared" si="62"/>
        <v>7.0738375000000016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0.96851750000000003</v>
      </c>
      <c r="V99" s="15">
        <f t="shared" si="62"/>
        <v>0.23499999999999999</v>
      </c>
      <c r="W99" s="15">
        <f t="shared" si="62"/>
        <v>8.2773550000000018</v>
      </c>
      <c r="X99" s="15">
        <f t="shared" si="62"/>
        <v>0.74097500000000149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7.0000000000000001E-3</v>
      </c>
      <c r="AC99" s="15">
        <f t="shared" si="62"/>
        <v>1.2469999999999998E-2</v>
      </c>
      <c r="AD99" s="15">
        <f t="shared" si="62"/>
        <v>0.76044500000000148</v>
      </c>
      <c r="AE99" s="15">
        <f t="shared" si="62"/>
        <v>0.7139050000000009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7.0000000000000001E-3</v>
      </c>
      <c r="AJ99" s="15">
        <f t="shared" si="62"/>
        <v>1.2469999999999998E-2</v>
      </c>
      <c r="AK99" s="15">
        <f t="shared" si="62"/>
        <v>0.733375000000001</v>
      </c>
      <c r="AL99" s="15">
        <f t="shared" si="62"/>
        <v>5.6189574999999943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0.95451750000000002</v>
      </c>
      <c r="AQ99" s="15">
        <f t="shared" si="62"/>
        <v>0.21006</v>
      </c>
      <c r="AR99" s="15">
        <f t="shared" si="62"/>
        <v>6.7835349999999979</v>
      </c>
      <c r="AS99" s="15">
        <f t="shared" si="62"/>
        <v>0</v>
      </c>
      <c r="AT99" s="15">
        <f t="shared" si="62"/>
        <v>0.64495749999999985</v>
      </c>
      <c r="AU99" s="15">
        <f t="shared" si="62"/>
        <v>0.61888249999999978</v>
      </c>
      <c r="AV99" s="15">
        <f t="shared" si="62"/>
        <v>0</v>
      </c>
      <c r="AW99" s="15">
        <f t="shared" si="62"/>
        <v>0.74097500000000149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7.0000000000000001E-3</v>
      </c>
      <c r="BB99" s="15">
        <f t="shared" si="62"/>
        <v>1.2469999999999998E-2</v>
      </c>
      <c r="BC99" s="15">
        <f t="shared" si="62"/>
        <v>0.76044500000000148</v>
      </c>
      <c r="BD99" s="15">
        <f t="shared" si="62"/>
        <v>0.7139050000000009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7.0000000000000001E-3</v>
      </c>
      <c r="BI99" s="15">
        <f t="shared" si="62"/>
        <v>1.2469999999999998E-2</v>
      </c>
      <c r="BJ99" s="15">
        <f t="shared" ref="BJ99:BQ99" si="63">SUM(BJ3:BJ98)/4000</f>
        <v>0.733375000000001</v>
      </c>
      <c r="BK99" s="15"/>
      <c r="BL99" s="15">
        <f t="shared" si="63"/>
        <v>0.64495749999999985</v>
      </c>
      <c r="BM99" s="15">
        <f t="shared" si="63"/>
        <v>0.61888249999999978</v>
      </c>
      <c r="BN99" s="15">
        <f t="shared" si="63"/>
        <v>0.76044500000000148</v>
      </c>
      <c r="BO99" s="15">
        <f t="shared" si="63"/>
        <v>0.733375000000001</v>
      </c>
      <c r="BP99" s="15">
        <f t="shared" si="63"/>
        <v>-0.11548749999999997</v>
      </c>
      <c r="BQ99" s="15">
        <f t="shared" si="63"/>
        <v>-0.11449249999999997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45034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45034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0</v>
      </c>
      <c r="E3">
        <f>PPCL!N3</f>
        <v>0</v>
      </c>
      <c r="F3">
        <f>B3+C3</f>
        <v>150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150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150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150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150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150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150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150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150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150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150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150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150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150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150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150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150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150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150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150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150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150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150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150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150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150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150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150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150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150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150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150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150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150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150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150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150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150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150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150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150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150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150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150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150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150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150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150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150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150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150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150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150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150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150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150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150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150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150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150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150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150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150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150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150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150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150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150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150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150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150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150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150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150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150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150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150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150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150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150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150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150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150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150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150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150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150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150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150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150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150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150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150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150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150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150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150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150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150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150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150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150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150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150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150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150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150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150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150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150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150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150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150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150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150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150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150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150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150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150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150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150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150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3.6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3.6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170</v>
      </c>
      <c r="C3">
        <f>PPCL!E3</f>
        <v>0</v>
      </c>
      <c r="D3">
        <f>PPCL!O3</f>
        <v>0</v>
      </c>
      <c r="E3">
        <f>PPCL!P3</f>
        <v>0</v>
      </c>
      <c r="F3">
        <f>B3+C3</f>
        <v>170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170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170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170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170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170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170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170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170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170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170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170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170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170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170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170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170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170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170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170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170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170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170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170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170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170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170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170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170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170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170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170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170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170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170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170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170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170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170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170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170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170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170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170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170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170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170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170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170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170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170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170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170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170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170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170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170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170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170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170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170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170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170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170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170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170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170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170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170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170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170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170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170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170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170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170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170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170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170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170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170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170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170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170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170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170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170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170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170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170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170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170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170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170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170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170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170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170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170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170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170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170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170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170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170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170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170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170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170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170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170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170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170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170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170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170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170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170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170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170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170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170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170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170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170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170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170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170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170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170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170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170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170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170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170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170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170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170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170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170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170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170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170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170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170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170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170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170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170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170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170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170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170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170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170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170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170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170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170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170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170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170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170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170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170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170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170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170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170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170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170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170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170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170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170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170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170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170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170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170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170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170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170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170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170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170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170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170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170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170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170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4.08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4.08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35.6</v>
      </c>
      <c r="E3">
        <f>GT!N3</f>
        <v>0</v>
      </c>
      <c r="F3">
        <f>B3+C3</f>
        <v>84</v>
      </c>
      <c r="G3">
        <f>D3+E3-X3</f>
        <v>35.6</v>
      </c>
      <c r="H3" s="154"/>
      <c r="I3">
        <f>BRPL_EOD!AC3+BRPL_EOD!AD3</f>
        <v>14.95</v>
      </c>
      <c r="J3">
        <f>BYPL_EOD!AC3+BYPL_EOD!AD3</f>
        <v>8</v>
      </c>
      <c r="K3">
        <f>MES_EOD!AC3+MES_EOD!AD3</f>
        <v>0</v>
      </c>
      <c r="L3">
        <f>NDMC_EOD!AC3+NDMC_EOD!AD3</f>
        <v>1.78</v>
      </c>
      <c r="M3">
        <f>TPDDL_EOD!AC3+TPDDL_EOD!AD3</f>
        <v>10.09</v>
      </c>
      <c r="N3">
        <f t="shared" ref="N3:N66" si="0">SUM(I3:M3)</f>
        <v>34.82</v>
      </c>
      <c r="O3" s="154">
        <f t="shared" ref="O3:O66" si="1">G3-N3</f>
        <v>0.78000000000000114</v>
      </c>
      <c r="P3">
        <v>15.284893739230327</v>
      </c>
      <c r="Q3">
        <v>8.1792073520964959</v>
      </c>
      <c r="R3">
        <v>0</v>
      </c>
      <c r="S3">
        <v>1.8198736358414704</v>
      </c>
      <c r="T3">
        <v>10.316025272831705</v>
      </c>
      <c r="U3" s="156">
        <f t="shared" ref="U3:U66" si="2">SUM(P3:T3)</f>
        <v>35.6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35.6</v>
      </c>
      <c r="E4">
        <f>GT!N4</f>
        <v>0</v>
      </c>
      <c r="F4">
        <f t="shared" ref="F4:F67" si="4">B4+C4</f>
        <v>84</v>
      </c>
      <c r="G4">
        <f t="shared" ref="G4:G67" si="5">D4+E4-X4</f>
        <v>35.6</v>
      </c>
      <c r="H4" s="154"/>
      <c r="I4">
        <f>BRPL_EOD!AC4+BRPL_EOD!AD4</f>
        <v>14.95</v>
      </c>
      <c r="J4">
        <f>BYPL_EOD!AC4+BYPL_EOD!AD4</f>
        <v>8</v>
      </c>
      <c r="K4">
        <f>MES_EOD!AC4+MES_EOD!AD4</f>
        <v>0</v>
      </c>
      <c r="L4">
        <f>NDMC_EOD!AC4+NDMC_EOD!AD4</f>
        <v>1.78</v>
      </c>
      <c r="M4">
        <f>TPDDL_EOD!AC4+TPDDL_EOD!AD4</f>
        <v>10.09</v>
      </c>
      <c r="N4">
        <f t="shared" si="0"/>
        <v>34.82</v>
      </c>
      <c r="O4" s="154">
        <f t="shared" si="1"/>
        <v>0.78000000000000114</v>
      </c>
      <c r="P4">
        <v>15.284893739230327</v>
      </c>
      <c r="Q4">
        <v>8.1792073520964959</v>
      </c>
      <c r="R4">
        <v>0</v>
      </c>
      <c r="S4">
        <v>1.8198736358414704</v>
      </c>
      <c r="T4">
        <v>10.316025272831705</v>
      </c>
      <c r="U4" s="156">
        <f t="shared" si="2"/>
        <v>35.6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35.6</v>
      </c>
      <c r="E5">
        <f>GT!N5</f>
        <v>0</v>
      </c>
      <c r="F5">
        <f t="shared" si="4"/>
        <v>84</v>
      </c>
      <c r="G5">
        <f t="shared" si="5"/>
        <v>35.6</v>
      </c>
      <c r="H5" s="154"/>
      <c r="I5">
        <f>BRPL_EOD!AC5+BRPL_EOD!AD5</f>
        <v>14.95</v>
      </c>
      <c r="J5">
        <f>BYPL_EOD!AC5+BYPL_EOD!AD5</f>
        <v>8</v>
      </c>
      <c r="K5">
        <f>MES_EOD!AC5+MES_EOD!AD5</f>
        <v>0</v>
      </c>
      <c r="L5">
        <f>NDMC_EOD!AC5+NDMC_EOD!AD5</f>
        <v>1.78</v>
      </c>
      <c r="M5">
        <f>TPDDL_EOD!AC5+TPDDL_EOD!AD5</f>
        <v>10.09</v>
      </c>
      <c r="N5">
        <f t="shared" si="0"/>
        <v>34.82</v>
      </c>
      <c r="O5" s="154">
        <f t="shared" si="1"/>
        <v>0.78000000000000114</v>
      </c>
      <c r="P5">
        <v>15.284893739230327</v>
      </c>
      <c r="Q5">
        <v>8.1792073520964959</v>
      </c>
      <c r="R5">
        <v>0</v>
      </c>
      <c r="S5">
        <v>1.8198736358414704</v>
      </c>
      <c r="T5">
        <v>10.316025272831705</v>
      </c>
      <c r="U5" s="156">
        <f t="shared" si="2"/>
        <v>35.6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35.6</v>
      </c>
      <c r="E6">
        <f>GT!N6</f>
        <v>0</v>
      </c>
      <c r="F6">
        <f t="shared" si="4"/>
        <v>84</v>
      </c>
      <c r="G6">
        <f t="shared" si="5"/>
        <v>35.6</v>
      </c>
      <c r="H6" s="154"/>
      <c r="I6">
        <f>BRPL_EOD!AC6+BRPL_EOD!AD6</f>
        <v>14.95</v>
      </c>
      <c r="J6">
        <f>BYPL_EOD!AC6+BYPL_EOD!AD6</f>
        <v>8</v>
      </c>
      <c r="K6">
        <f>MES_EOD!AC6+MES_EOD!AD6</f>
        <v>0</v>
      </c>
      <c r="L6">
        <f>NDMC_EOD!AC6+NDMC_EOD!AD6</f>
        <v>1.78</v>
      </c>
      <c r="M6">
        <f>TPDDL_EOD!AC6+TPDDL_EOD!AD6</f>
        <v>10.09</v>
      </c>
      <c r="N6">
        <f t="shared" si="0"/>
        <v>34.82</v>
      </c>
      <c r="O6" s="154">
        <f t="shared" si="1"/>
        <v>0.78000000000000114</v>
      </c>
      <c r="P6">
        <v>15.284893739230327</v>
      </c>
      <c r="Q6">
        <v>8.1792073520964959</v>
      </c>
      <c r="R6">
        <v>0</v>
      </c>
      <c r="S6">
        <v>1.8198736358414704</v>
      </c>
      <c r="T6">
        <v>10.316025272831705</v>
      </c>
      <c r="U6" s="156">
        <f t="shared" si="2"/>
        <v>35.6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35.6</v>
      </c>
      <c r="E7">
        <f>GT!N7</f>
        <v>0</v>
      </c>
      <c r="F7">
        <f t="shared" si="4"/>
        <v>84</v>
      </c>
      <c r="G7">
        <f t="shared" si="5"/>
        <v>35.6</v>
      </c>
      <c r="H7" s="154"/>
      <c r="I7">
        <f>BRPL_EOD!AC7+BRPL_EOD!AD7</f>
        <v>14.95</v>
      </c>
      <c r="J7">
        <f>BYPL_EOD!AC7+BYPL_EOD!AD7</f>
        <v>8</v>
      </c>
      <c r="K7">
        <f>MES_EOD!AC7+MES_EOD!AD7</f>
        <v>0</v>
      </c>
      <c r="L7">
        <f>NDMC_EOD!AC7+NDMC_EOD!AD7</f>
        <v>1.78</v>
      </c>
      <c r="M7">
        <f>TPDDL_EOD!AC7+TPDDL_EOD!AD7</f>
        <v>10.09</v>
      </c>
      <c r="N7">
        <f t="shared" si="0"/>
        <v>34.82</v>
      </c>
      <c r="O7" s="154">
        <f t="shared" si="1"/>
        <v>0.78000000000000114</v>
      </c>
      <c r="P7">
        <v>15.284893739230327</v>
      </c>
      <c r="Q7">
        <v>8.1792073520964959</v>
      </c>
      <c r="R7">
        <v>0</v>
      </c>
      <c r="S7">
        <v>1.8198736358414704</v>
      </c>
      <c r="T7">
        <v>10.316025272831705</v>
      </c>
      <c r="U7" s="156">
        <f t="shared" si="2"/>
        <v>35.6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35.6</v>
      </c>
      <c r="E8">
        <f>GT!N8</f>
        <v>0</v>
      </c>
      <c r="F8">
        <f t="shared" si="4"/>
        <v>84</v>
      </c>
      <c r="G8">
        <f t="shared" si="5"/>
        <v>35.6</v>
      </c>
      <c r="H8" s="154"/>
      <c r="I8">
        <f>BRPL_EOD!AC8+BRPL_EOD!AD8</f>
        <v>14.95</v>
      </c>
      <c r="J8">
        <f>BYPL_EOD!AC8+BYPL_EOD!AD8</f>
        <v>8</v>
      </c>
      <c r="K8">
        <f>MES_EOD!AC8+MES_EOD!AD8</f>
        <v>0</v>
      </c>
      <c r="L8">
        <f>NDMC_EOD!AC8+NDMC_EOD!AD8</f>
        <v>1.78</v>
      </c>
      <c r="M8">
        <f>TPDDL_EOD!AC8+TPDDL_EOD!AD8</f>
        <v>10.09</v>
      </c>
      <c r="N8">
        <f t="shared" si="0"/>
        <v>34.82</v>
      </c>
      <c r="O8" s="154">
        <f t="shared" si="1"/>
        <v>0.78000000000000114</v>
      </c>
      <c r="P8">
        <v>15.284893739230327</v>
      </c>
      <c r="Q8">
        <v>8.1792073520964959</v>
      </c>
      <c r="R8">
        <v>0</v>
      </c>
      <c r="S8">
        <v>1.8198736358414704</v>
      </c>
      <c r="T8">
        <v>10.316025272831705</v>
      </c>
      <c r="U8" s="156">
        <f t="shared" si="2"/>
        <v>35.6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33.6</v>
      </c>
      <c r="E9">
        <f>GT!N9</f>
        <v>0</v>
      </c>
      <c r="F9">
        <f t="shared" si="4"/>
        <v>84</v>
      </c>
      <c r="G9">
        <f t="shared" si="5"/>
        <v>33.6</v>
      </c>
      <c r="H9" s="154"/>
      <c r="I9">
        <f>BRPL_EOD!AC9+BRPL_EOD!AD9</f>
        <v>14.95</v>
      </c>
      <c r="J9">
        <f>BYPL_EOD!AC9+BYPL_EOD!AD9</f>
        <v>8</v>
      </c>
      <c r="K9">
        <f>MES_EOD!AC9+MES_EOD!AD9</f>
        <v>0</v>
      </c>
      <c r="L9">
        <f>NDMC_EOD!AC9+NDMC_EOD!AD9</f>
        <v>1.78</v>
      </c>
      <c r="M9">
        <f>TPDDL_EOD!AC9+TPDDL_EOD!AD9</f>
        <v>10.09</v>
      </c>
      <c r="N9">
        <f t="shared" si="0"/>
        <v>34.82</v>
      </c>
      <c r="O9" s="154">
        <f t="shared" si="1"/>
        <v>-1.2199999999999989</v>
      </c>
      <c r="P9">
        <v>14.426191843767949</v>
      </c>
      <c r="Q9">
        <v>7.7197013210798398</v>
      </c>
      <c r="R9">
        <v>0</v>
      </c>
      <c r="S9">
        <v>1.7176335439402644</v>
      </c>
      <c r="T9">
        <v>9.7364732912119472</v>
      </c>
      <c r="U9" s="156">
        <f t="shared" si="2"/>
        <v>33.599999999999994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33.6</v>
      </c>
      <c r="E10">
        <f>GT!N10</f>
        <v>0</v>
      </c>
      <c r="F10">
        <f t="shared" si="4"/>
        <v>84</v>
      </c>
      <c r="G10">
        <f t="shared" si="5"/>
        <v>33.6</v>
      </c>
      <c r="H10" s="154"/>
      <c r="I10">
        <f>BRPL_EOD!AC10+BRPL_EOD!AD10</f>
        <v>14.95</v>
      </c>
      <c r="J10">
        <f>BYPL_EOD!AC10+BYPL_EOD!AD10</f>
        <v>8</v>
      </c>
      <c r="K10">
        <f>MES_EOD!AC10+MES_EOD!AD10</f>
        <v>0</v>
      </c>
      <c r="L10">
        <f>NDMC_EOD!AC10+NDMC_EOD!AD10</f>
        <v>1.78</v>
      </c>
      <c r="M10">
        <f>TPDDL_EOD!AC10+TPDDL_EOD!AD10</f>
        <v>10.09</v>
      </c>
      <c r="N10">
        <f t="shared" si="0"/>
        <v>34.82</v>
      </c>
      <c r="O10" s="154">
        <f t="shared" si="1"/>
        <v>-1.2199999999999989</v>
      </c>
      <c r="P10">
        <v>14.426191843767949</v>
      </c>
      <c r="Q10">
        <v>7.7197013210798398</v>
      </c>
      <c r="R10">
        <v>0</v>
      </c>
      <c r="S10">
        <v>1.7176335439402644</v>
      </c>
      <c r="T10">
        <v>9.7364732912119472</v>
      </c>
      <c r="U10" s="156">
        <f t="shared" si="2"/>
        <v>33.599999999999994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33.6</v>
      </c>
      <c r="E11">
        <f>GT!N11</f>
        <v>0</v>
      </c>
      <c r="F11">
        <f t="shared" si="4"/>
        <v>84</v>
      </c>
      <c r="G11">
        <f t="shared" si="5"/>
        <v>33.6</v>
      </c>
      <c r="H11" s="154"/>
      <c r="I11">
        <f>BRPL_EOD!AC11+BRPL_EOD!AD11</f>
        <v>14.95</v>
      </c>
      <c r="J11">
        <f>BYPL_EOD!AC11+BYPL_EOD!AD11</f>
        <v>8</v>
      </c>
      <c r="K11">
        <f>MES_EOD!AC11+MES_EOD!AD11</f>
        <v>0</v>
      </c>
      <c r="L11">
        <f>NDMC_EOD!AC11+NDMC_EOD!AD11</f>
        <v>1.78</v>
      </c>
      <c r="M11">
        <f>TPDDL_EOD!AC11+TPDDL_EOD!AD11</f>
        <v>10.09</v>
      </c>
      <c r="N11">
        <f t="shared" si="0"/>
        <v>34.82</v>
      </c>
      <c r="O11" s="154">
        <f t="shared" si="1"/>
        <v>-1.2199999999999989</v>
      </c>
      <c r="P11">
        <v>14.426191843767949</v>
      </c>
      <c r="Q11">
        <v>7.7197013210798398</v>
      </c>
      <c r="R11">
        <v>0</v>
      </c>
      <c r="S11">
        <v>1.7176335439402644</v>
      </c>
      <c r="T11">
        <v>9.7364732912119472</v>
      </c>
      <c r="U11" s="156">
        <f t="shared" si="2"/>
        <v>33.599999999999994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33.6</v>
      </c>
      <c r="E12">
        <f>GT!N12</f>
        <v>0</v>
      </c>
      <c r="F12">
        <f t="shared" si="4"/>
        <v>84</v>
      </c>
      <c r="G12">
        <f t="shared" si="5"/>
        <v>33.6</v>
      </c>
      <c r="H12" s="154"/>
      <c r="I12">
        <f>BRPL_EOD!AC12+BRPL_EOD!AD12</f>
        <v>14.43</v>
      </c>
      <c r="J12">
        <f>BYPL_EOD!AC12+BYPL_EOD!AD12</f>
        <v>7.72</v>
      </c>
      <c r="K12">
        <f>MES_EOD!AC12+MES_EOD!AD12</f>
        <v>0</v>
      </c>
      <c r="L12">
        <f>NDMC_EOD!AC12+NDMC_EOD!AD12</f>
        <v>1.72</v>
      </c>
      <c r="M12">
        <f>TPDDL_EOD!AC12+TPDDL_EOD!AD12</f>
        <v>9.74</v>
      </c>
      <c r="N12">
        <f t="shared" si="0"/>
        <v>33.61</v>
      </c>
      <c r="O12" s="154">
        <f t="shared" si="1"/>
        <v>-9.9999999999980105E-3</v>
      </c>
      <c r="P12">
        <v>14.425706634930082</v>
      </c>
      <c r="Q12">
        <v>7.7177030645641178</v>
      </c>
      <c r="R12">
        <v>0</v>
      </c>
      <c r="S12">
        <v>1.7194882475453734</v>
      </c>
      <c r="T12">
        <v>9.7371020529604291</v>
      </c>
      <c r="U12" s="156">
        <f t="shared" si="2"/>
        <v>33.6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33.6</v>
      </c>
      <c r="E13">
        <f>GT!N13</f>
        <v>0</v>
      </c>
      <c r="F13">
        <f t="shared" si="4"/>
        <v>84</v>
      </c>
      <c r="G13">
        <f t="shared" si="5"/>
        <v>33.6</v>
      </c>
      <c r="H13" s="154"/>
      <c r="I13">
        <f>BRPL_EOD!AC13+BRPL_EOD!AD13</f>
        <v>14.43</v>
      </c>
      <c r="J13">
        <f>BYPL_EOD!AC13+BYPL_EOD!AD13</f>
        <v>7.72</v>
      </c>
      <c r="K13">
        <f>MES_EOD!AC13+MES_EOD!AD13</f>
        <v>0</v>
      </c>
      <c r="L13">
        <f>NDMC_EOD!AC13+NDMC_EOD!AD13</f>
        <v>1.72</v>
      </c>
      <c r="M13">
        <f>TPDDL_EOD!AC13+TPDDL_EOD!AD13</f>
        <v>9.74</v>
      </c>
      <c r="N13">
        <f t="shared" si="0"/>
        <v>33.61</v>
      </c>
      <c r="O13" s="154">
        <f t="shared" si="1"/>
        <v>-9.9999999999980105E-3</v>
      </c>
      <c r="P13">
        <v>14.425706634930082</v>
      </c>
      <c r="Q13">
        <v>7.7177030645641178</v>
      </c>
      <c r="R13">
        <v>0</v>
      </c>
      <c r="S13">
        <v>1.7194882475453734</v>
      </c>
      <c r="T13">
        <v>9.7371020529604291</v>
      </c>
      <c r="U13" s="156">
        <f t="shared" si="2"/>
        <v>33.6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33.6</v>
      </c>
      <c r="E14">
        <f>GT!N14</f>
        <v>0</v>
      </c>
      <c r="F14">
        <f t="shared" si="4"/>
        <v>84</v>
      </c>
      <c r="G14">
        <f t="shared" si="5"/>
        <v>33.6</v>
      </c>
      <c r="H14" s="154"/>
      <c r="I14">
        <f>BRPL_EOD!AC14+BRPL_EOD!AD14</f>
        <v>14.12</v>
      </c>
      <c r="J14">
        <f>BYPL_EOD!AC14+BYPL_EOD!AD14</f>
        <v>7.73</v>
      </c>
      <c r="K14">
        <f>MES_EOD!AC14+MES_EOD!AD14</f>
        <v>0</v>
      </c>
      <c r="L14">
        <f>NDMC_EOD!AC14+NDMC_EOD!AD14</f>
        <v>1.68</v>
      </c>
      <c r="M14">
        <f>TPDDL_EOD!AC14+TPDDL_EOD!AD14</f>
        <v>10.09</v>
      </c>
      <c r="N14">
        <f t="shared" si="0"/>
        <v>33.620000000000005</v>
      </c>
      <c r="O14" s="154">
        <f t="shared" si="1"/>
        <v>-2.0000000000003126E-2</v>
      </c>
      <c r="P14">
        <v>14.111600237953597</v>
      </c>
      <c r="Q14">
        <v>7.7254015466983939</v>
      </c>
      <c r="R14">
        <v>0</v>
      </c>
      <c r="S14">
        <v>1.6790005948839974</v>
      </c>
      <c r="T14">
        <v>10.083997620464009</v>
      </c>
      <c r="U14" s="156">
        <f t="shared" si="2"/>
        <v>33.6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33.6</v>
      </c>
      <c r="E15">
        <f>GT!N15</f>
        <v>0</v>
      </c>
      <c r="F15">
        <f t="shared" si="4"/>
        <v>84</v>
      </c>
      <c r="G15">
        <f t="shared" si="5"/>
        <v>33.6</v>
      </c>
      <c r="H15" s="154"/>
      <c r="I15">
        <f>BRPL_EOD!AC15+BRPL_EOD!AD15</f>
        <v>14.12</v>
      </c>
      <c r="J15">
        <f>BYPL_EOD!AC15+BYPL_EOD!AD15</f>
        <v>7.73</v>
      </c>
      <c r="K15">
        <f>MES_EOD!AC15+MES_EOD!AD15</f>
        <v>0</v>
      </c>
      <c r="L15">
        <f>NDMC_EOD!AC15+NDMC_EOD!AD15</f>
        <v>1.68</v>
      </c>
      <c r="M15">
        <f>TPDDL_EOD!AC15+TPDDL_EOD!AD15</f>
        <v>10.09</v>
      </c>
      <c r="N15">
        <f t="shared" si="0"/>
        <v>33.620000000000005</v>
      </c>
      <c r="O15" s="154">
        <f t="shared" si="1"/>
        <v>-2.0000000000003126E-2</v>
      </c>
      <c r="P15">
        <v>14.111600237953597</v>
      </c>
      <c r="Q15">
        <v>7.7254015466983939</v>
      </c>
      <c r="R15">
        <v>0</v>
      </c>
      <c r="S15">
        <v>1.6790005948839974</v>
      </c>
      <c r="T15">
        <v>10.083997620464009</v>
      </c>
      <c r="U15" s="156">
        <f t="shared" si="2"/>
        <v>33.6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33.6</v>
      </c>
      <c r="E16">
        <f>GT!N16</f>
        <v>0</v>
      </c>
      <c r="F16">
        <f t="shared" si="4"/>
        <v>84</v>
      </c>
      <c r="G16">
        <f t="shared" si="5"/>
        <v>33.6</v>
      </c>
      <c r="H16" s="154"/>
      <c r="I16">
        <f>BRPL_EOD!AC16+BRPL_EOD!AD16</f>
        <v>14.12</v>
      </c>
      <c r="J16">
        <f>BYPL_EOD!AC16+BYPL_EOD!AD16</f>
        <v>7.73</v>
      </c>
      <c r="K16">
        <f>MES_EOD!AC16+MES_EOD!AD16</f>
        <v>0</v>
      </c>
      <c r="L16">
        <f>NDMC_EOD!AC16+NDMC_EOD!AD16</f>
        <v>1.68</v>
      </c>
      <c r="M16">
        <f>TPDDL_EOD!AC16+TPDDL_EOD!AD16</f>
        <v>10.09</v>
      </c>
      <c r="N16">
        <f t="shared" si="0"/>
        <v>33.620000000000005</v>
      </c>
      <c r="O16" s="154">
        <f t="shared" si="1"/>
        <v>-2.0000000000003126E-2</v>
      </c>
      <c r="P16">
        <v>14.111600237953597</v>
      </c>
      <c r="Q16">
        <v>7.7254015466983939</v>
      </c>
      <c r="R16">
        <v>0</v>
      </c>
      <c r="S16">
        <v>1.6790005948839974</v>
      </c>
      <c r="T16">
        <v>10.083997620464009</v>
      </c>
      <c r="U16" s="156">
        <f t="shared" si="2"/>
        <v>33.6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33.6</v>
      </c>
      <c r="E17">
        <f>GT!N17</f>
        <v>0</v>
      </c>
      <c r="F17">
        <f t="shared" si="4"/>
        <v>84</v>
      </c>
      <c r="G17">
        <f t="shared" si="5"/>
        <v>33.6</v>
      </c>
      <c r="H17" s="154"/>
      <c r="I17">
        <f>BRPL_EOD!AC17+BRPL_EOD!AD17</f>
        <v>14.12</v>
      </c>
      <c r="J17">
        <f>BYPL_EOD!AC17+BYPL_EOD!AD17</f>
        <v>7.73</v>
      </c>
      <c r="K17">
        <f>MES_EOD!AC17+MES_EOD!AD17</f>
        <v>0</v>
      </c>
      <c r="L17">
        <f>NDMC_EOD!AC17+NDMC_EOD!AD17</f>
        <v>1.68</v>
      </c>
      <c r="M17">
        <f>TPDDL_EOD!AC17+TPDDL_EOD!AD17</f>
        <v>10.09</v>
      </c>
      <c r="N17">
        <f t="shared" si="0"/>
        <v>33.620000000000005</v>
      </c>
      <c r="O17" s="154">
        <f t="shared" si="1"/>
        <v>-2.0000000000003126E-2</v>
      </c>
      <c r="P17">
        <v>14.111600237953597</v>
      </c>
      <c r="Q17">
        <v>7.7254015466983939</v>
      </c>
      <c r="R17">
        <v>0</v>
      </c>
      <c r="S17">
        <v>1.6790005948839974</v>
      </c>
      <c r="T17">
        <v>10.083997620464009</v>
      </c>
      <c r="U17" s="156">
        <f t="shared" si="2"/>
        <v>33.6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33.6</v>
      </c>
      <c r="E18">
        <f>GT!N18</f>
        <v>0</v>
      </c>
      <c r="F18">
        <f t="shared" si="4"/>
        <v>84</v>
      </c>
      <c r="G18">
        <f t="shared" si="5"/>
        <v>33.6</v>
      </c>
      <c r="H18" s="154"/>
      <c r="I18">
        <f>BRPL_EOD!AC18+BRPL_EOD!AD18</f>
        <v>14.12</v>
      </c>
      <c r="J18">
        <f>BYPL_EOD!AC18+BYPL_EOD!AD18</f>
        <v>7.73</v>
      </c>
      <c r="K18">
        <f>MES_EOD!AC18+MES_EOD!AD18</f>
        <v>0</v>
      </c>
      <c r="L18">
        <f>NDMC_EOD!AC18+NDMC_EOD!AD18</f>
        <v>1.68</v>
      </c>
      <c r="M18">
        <f>TPDDL_EOD!AC18+TPDDL_EOD!AD18</f>
        <v>10.09</v>
      </c>
      <c r="N18">
        <f t="shared" si="0"/>
        <v>33.620000000000005</v>
      </c>
      <c r="O18" s="154">
        <f t="shared" si="1"/>
        <v>-2.0000000000003126E-2</v>
      </c>
      <c r="P18">
        <v>14.111600237953597</v>
      </c>
      <c r="Q18">
        <v>7.7254015466983939</v>
      </c>
      <c r="R18">
        <v>0</v>
      </c>
      <c r="S18">
        <v>1.6790005948839974</v>
      </c>
      <c r="T18">
        <v>10.083997620464009</v>
      </c>
      <c r="U18" s="156">
        <f t="shared" si="2"/>
        <v>33.6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33.6</v>
      </c>
      <c r="E19">
        <f>GT!N19</f>
        <v>0</v>
      </c>
      <c r="F19">
        <f t="shared" si="4"/>
        <v>84</v>
      </c>
      <c r="G19">
        <f t="shared" si="5"/>
        <v>33.6</v>
      </c>
      <c r="H19" s="154"/>
      <c r="I19">
        <f>BRPL_EOD!AC19+BRPL_EOD!AD19</f>
        <v>14.12</v>
      </c>
      <c r="J19">
        <f>BYPL_EOD!AC19+BYPL_EOD!AD19</f>
        <v>7.73</v>
      </c>
      <c r="K19">
        <f>MES_EOD!AC19+MES_EOD!AD19</f>
        <v>0</v>
      </c>
      <c r="L19">
        <f>NDMC_EOD!AC19+NDMC_EOD!AD19</f>
        <v>1.68</v>
      </c>
      <c r="M19">
        <f>TPDDL_EOD!AC19+TPDDL_EOD!AD19</f>
        <v>10.09</v>
      </c>
      <c r="N19">
        <f t="shared" si="0"/>
        <v>33.620000000000005</v>
      </c>
      <c r="O19" s="154">
        <f t="shared" si="1"/>
        <v>-2.0000000000003126E-2</v>
      </c>
      <c r="P19">
        <v>14.111600237953597</v>
      </c>
      <c r="Q19">
        <v>7.7254015466983939</v>
      </c>
      <c r="R19">
        <v>0</v>
      </c>
      <c r="S19">
        <v>1.6790005948839974</v>
      </c>
      <c r="T19">
        <v>10.083997620464009</v>
      </c>
      <c r="U19" s="156">
        <f t="shared" si="2"/>
        <v>33.6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34.6</v>
      </c>
      <c r="E20">
        <f>GT!N20</f>
        <v>0</v>
      </c>
      <c r="F20">
        <f t="shared" si="4"/>
        <v>84</v>
      </c>
      <c r="G20">
        <f t="shared" si="5"/>
        <v>34.6</v>
      </c>
      <c r="H20" s="154"/>
      <c r="I20">
        <f>BRPL_EOD!AC20+BRPL_EOD!AD20</f>
        <v>14.12</v>
      </c>
      <c r="J20">
        <f>BYPL_EOD!AC20+BYPL_EOD!AD20</f>
        <v>7.73</v>
      </c>
      <c r="K20">
        <f>MES_EOD!AC20+MES_EOD!AD20</f>
        <v>0</v>
      </c>
      <c r="L20">
        <f>NDMC_EOD!AC20+NDMC_EOD!AD20</f>
        <v>1.68</v>
      </c>
      <c r="M20">
        <f>TPDDL_EOD!AC20+TPDDL_EOD!AD20</f>
        <v>10.09</v>
      </c>
      <c r="N20">
        <f t="shared" si="0"/>
        <v>33.620000000000005</v>
      </c>
      <c r="O20" s="154">
        <f t="shared" si="1"/>
        <v>0.97999999999999687</v>
      </c>
      <c r="P20">
        <v>14.531588340273645</v>
      </c>
      <c r="Q20">
        <v>7.9553242117787031</v>
      </c>
      <c r="R20">
        <v>0</v>
      </c>
      <c r="S20">
        <v>1.7289708506841164</v>
      </c>
      <c r="T20">
        <v>10.384116597263532</v>
      </c>
      <c r="U20" s="156">
        <f t="shared" si="2"/>
        <v>34.599999999999994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34.6</v>
      </c>
      <c r="E21">
        <f>GT!N21</f>
        <v>0</v>
      </c>
      <c r="F21">
        <f t="shared" si="4"/>
        <v>84</v>
      </c>
      <c r="G21">
        <f t="shared" si="5"/>
        <v>34.6</v>
      </c>
      <c r="H21" s="154"/>
      <c r="I21">
        <f>BRPL_EOD!AC21+BRPL_EOD!AD21</f>
        <v>14.12</v>
      </c>
      <c r="J21">
        <f>BYPL_EOD!AC21+BYPL_EOD!AD21</f>
        <v>7.73</v>
      </c>
      <c r="K21">
        <f>MES_EOD!AC21+MES_EOD!AD21</f>
        <v>0</v>
      </c>
      <c r="L21">
        <f>NDMC_EOD!AC21+NDMC_EOD!AD21</f>
        <v>1.68</v>
      </c>
      <c r="M21">
        <f>TPDDL_EOD!AC21+TPDDL_EOD!AD21</f>
        <v>10.09</v>
      </c>
      <c r="N21">
        <f t="shared" si="0"/>
        <v>33.620000000000005</v>
      </c>
      <c r="O21" s="154">
        <f t="shared" si="1"/>
        <v>0.97999999999999687</v>
      </c>
      <c r="P21">
        <v>14.531588340273645</v>
      </c>
      <c r="Q21">
        <v>7.9553242117787031</v>
      </c>
      <c r="R21">
        <v>0</v>
      </c>
      <c r="S21">
        <v>1.7289708506841164</v>
      </c>
      <c r="T21">
        <v>10.384116597263532</v>
      </c>
      <c r="U21" s="156">
        <f t="shared" si="2"/>
        <v>34.599999999999994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35.6</v>
      </c>
      <c r="E22">
        <f>GT!N22</f>
        <v>0</v>
      </c>
      <c r="F22">
        <f t="shared" si="4"/>
        <v>84</v>
      </c>
      <c r="G22">
        <f t="shared" si="5"/>
        <v>35.6</v>
      </c>
      <c r="H22" s="154"/>
      <c r="I22">
        <f>BRPL_EOD!AC22+BRPL_EOD!AD22</f>
        <v>14.12</v>
      </c>
      <c r="J22">
        <f>BYPL_EOD!AC22+BYPL_EOD!AD22</f>
        <v>7.73</v>
      </c>
      <c r="K22">
        <f>MES_EOD!AC22+MES_EOD!AD22</f>
        <v>0</v>
      </c>
      <c r="L22">
        <f>NDMC_EOD!AC22+NDMC_EOD!AD22</f>
        <v>1.68</v>
      </c>
      <c r="M22">
        <f>TPDDL_EOD!AC22+TPDDL_EOD!AD22</f>
        <v>10.09</v>
      </c>
      <c r="N22">
        <f t="shared" si="0"/>
        <v>33.620000000000005</v>
      </c>
      <c r="O22" s="154">
        <f t="shared" si="1"/>
        <v>1.9799999999999969</v>
      </c>
      <c r="P22">
        <v>14.951576442593693</v>
      </c>
      <c r="Q22">
        <v>8.1852468768590114</v>
      </c>
      <c r="R22">
        <v>0</v>
      </c>
      <c r="S22">
        <v>1.7789411064842353</v>
      </c>
      <c r="T22">
        <v>10.684235574063056</v>
      </c>
      <c r="U22" s="156">
        <f t="shared" si="2"/>
        <v>35.599999999999994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35.6</v>
      </c>
      <c r="E23">
        <f>GT!N23</f>
        <v>0</v>
      </c>
      <c r="F23">
        <f t="shared" si="4"/>
        <v>84</v>
      </c>
      <c r="G23">
        <f t="shared" si="5"/>
        <v>35.6</v>
      </c>
      <c r="H23" s="154"/>
      <c r="I23">
        <f>BRPL_EOD!AC23+BRPL_EOD!AD23</f>
        <v>14.95</v>
      </c>
      <c r="J23">
        <f>BYPL_EOD!AC23+BYPL_EOD!AD23</f>
        <v>8</v>
      </c>
      <c r="K23">
        <f>MES_EOD!AC23+MES_EOD!AD23</f>
        <v>0</v>
      </c>
      <c r="L23">
        <f>NDMC_EOD!AC23+NDMC_EOD!AD23</f>
        <v>1.78</v>
      </c>
      <c r="M23">
        <f>TPDDL_EOD!AC23+TPDDL_EOD!AD23</f>
        <v>10.09</v>
      </c>
      <c r="N23">
        <f t="shared" si="0"/>
        <v>34.82</v>
      </c>
      <c r="O23" s="154">
        <f t="shared" si="1"/>
        <v>0.78000000000000114</v>
      </c>
      <c r="P23">
        <v>15.284893739230327</v>
      </c>
      <c r="Q23">
        <v>8.1792073520964959</v>
      </c>
      <c r="R23">
        <v>0</v>
      </c>
      <c r="S23">
        <v>1.8198736358414704</v>
      </c>
      <c r="T23">
        <v>10.316025272831705</v>
      </c>
      <c r="U23" s="156">
        <f t="shared" si="2"/>
        <v>35.6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35.6</v>
      </c>
      <c r="E24">
        <f>GT!N24</f>
        <v>0</v>
      </c>
      <c r="F24">
        <f t="shared" si="4"/>
        <v>84</v>
      </c>
      <c r="G24">
        <f t="shared" si="5"/>
        <v>35.6</v>
      </c>
      <c r="H24" s="154"/>
      <c r="I24">
        <f>BRPL_EOD!AC24+BRPL_EOD!AD24</f>
        <v>14.95</v>
      </c>
      <c r="J24">
        <f>BYPL_EOD!AC24+BYPL_EOD!AD24</f>
        <v>8</v>
      </c>
      <c r="K24">
        <f>MES_EOD!AC24+MES_EOD!AD24</f>
        <v>0</v>
      </c>
      <c r="L24">
        <f>NDMC_EOD!AC24+NDMC_EOD!AD24</f>
        <v>1.78</v>
      </c>
      <c r="M24">
        <f>TPDDL_EOD!AC24+TPDDL_EOD!AD24</f>
        <v>10.09</v>
      </c>
      <c r="N24">
        <f t="shared" si="0"/>
        <v>34.82</v>
      </c>
      <c r="O24" s="154">
        <f t="shared" si="1"/>
        <v>0.78000000000000114</v>
      </c>
      <c r="P24">
        <v>15.284893739230327</v>
      </c>
      <c r="Q24">
        <v>8.1792073520964959</v>
      </c>
      <c r="R24">
        <v>0</v>
      </c>
      <c r="S24">
        <v>1.8198736358414704</v>
      </c>
      <c r="T24">
        <v>10.316025272831705</v>
      </c>
      <c r="U24" s="156">
        <f t="shared" si="2"/>
        <v>35.6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35.6</v>
      </c>
      <c r="E25">
        <f>GT!N25</f>
        <v>0</v>
      </c>
      <c r="F25">
        <f t="shared" si="4"/>
        <v>84</v>
      </c>
      <c r="G25">
        <f t="shared" si="5"/>
        <v>35.6</v>
      </c>
      <c r="H25" s="154"/>
      <c r="I25">
        <f>BRPL_EOD!AC25+BRPL_EOD!AD25</f>
        <v>14.95</v>
      </c>
      <c r="J25">
        <f>BYPL_EOD!AC25+BYPL_EOD!AD25</f>
        <v>8</v>
      </c>
      <c r="K25">
        <f>MES_EOD!AC25+MES_EOD!AD25</f>
        <v>0</v>
      </c>
      <c r="L25">
        <f>NDMC_EOD!AC25+NDMC_EOD!AD25</f>
        <v>1.78</v>
      </c>
      <c r="M25">
        <f>TPDDL_EOD!AC25+TPDDL_EOD!AD25</f>
        <v>10.09</v>
      </c>
      <c r="N25">
        <f t="shared" si="0"/>
        <v>34.82</v>
      </c>
      <c r="O25" s="154">
        <f t="shared" si="1"/>
        <v>0.78000000000000114</v>
      </c>
      <c r="P25">
        <v>15.284893739230327</v>
      </c>
      <c r="Q25">
        <v>8.1792073520964959</v>
      </c>
      <c r="R25">
        <v>0</v>
      </c>
      <c r="S25">
        <v>1.8198736358414704</v>
      </c>
      <c r="T25">
        <v>10.316025272831705</v>
      </c>
      <c r="U25" s="156">
        <f t="shared" si="2"/>
        <v>35.6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35.6</v>
      </c>
      <c r="E26">
        <f>GT!N26</f>
        <v>0</v>
      </c>
      <c r="F26">
        <f t="shared" si="4"/>
        <v>84</v>
      </c>
      <c r="G26">
        <f t="shared" si="5"/>
        <v>35.6</v>
      </c>
      <c r="H26" s="154"/>
      <c r="I26">
        <f>BRPL_EOD!AC26+BRPL_EOD!AD26</f>
        <v>10.72</v>
      </c>
      <c r="J26">
        <f>BYPL_EOD!AC26+BYPL_EOD!AD26</f>
        <v>16.489999999999998</v>
      </c>
      <c r="K26">
        <f>MES_EOD!AC26+MES_EOD!AD26</f>
        <v>0</v>
      </c>
      <c r="L26">
        <f>NDMC_EOD!AC26+NDMC_EOD!AD26</f>
        <v>1.28</v>
      </c>
      <c r="M26">
        <f>TPDDL_EOD!AC26+TPDDL_EOD!AD26</f>
        <v>7.23</v>
      </c>
      <c r="N26">
        <f t="shared" si="0"/>
        <v>35.72</v>
      </c>
      <c r="O26" s="154">
        <f t="shared" si="1"/>
        <v>-0.11999999999999744</v>
      </c>
      <c r="P26">
        <v>10.683986562150057</v>
      </c>
      <c r="Q26">
        <v>16.434602463605824</v>
      </c>
      <c r="R26">
        <v>0</v>
      </c>
      <c r="S26">
        <v>1.2756998880179173</v>
      </c>
      <c r="T26">
        <v>7.2057110862262048</v>
      </c>
      <c r="U26" s="156">
        <f t="shared" si="2"/>
        <v>35.6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35.6</v>
      </c>
      <c r="E27">
        <f>GT!N27</f>
        <v>0</v>
      </c>
      <c r="F27">
        <f t="shared" si="4"/>
        <v>84</v>
      </c>
      <c r="G27">
        <f t="shared" si="5"/>
        <v>35.6</v>
      </c>
      <c r="H27" s="154"/>
      <c r="I27">
        <f>BRPL_EOD!AC27+BRPL_EOD!AD27</f>
        <v>8.94</v>
      </c>
      <c r="J27">
        <f>BYPL_EOD!AC27+BYPL_EOD!AD27</f>
        <v>19.73</v>
      </c>
      <c r="K27">
        <f>MES_EOD!AC27+MES_EOD!AD27</f>
        <v>0</v>
      </c>
      <c r="L27">
        <f>NDMC_EOD!AC27+NDMC_EOD!AD27</f>
        <v>1.06</v>
      </c>
      <c r="M27">
        <f>TPDDL_EOD!AC27+TPDDL_EOD!AD27</f>
        <v>6.03</v>
      </c>
      <c r="N27">
        <f t="shared" si="0"/>
        <v>35.76</v>
      </c>
      <c r="O27" s="154">
        <f t="shared" si="1"/>
        <v>-0.15999999999999659</v>
      </c>
      <c r="P27">
        <v>8.9</v>
      </c>
      <c r="Q27">
        <v>19.641722595078303</v>
      </c>
      <c r="R27">
        <v>0</v>
      </c>
      <c r="S27">
        <v>1.0552572706935124</v>
      </c>
      <c r="T27">
        <v>6.0030201342281888</v>
      </c>
      <c r="U27" s="156">
        <f t="shared" si="2"/>
        <v>35.600000000000009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35.6</v>
      </c>
      <c r="E28">
        <f>GT!N28</f>
        <v>0</v>
      </c>
      <c r="F28">
        <f t="shared" si="4"/>
        <v>84</v>
      </c>
      <c r="G28">
        <f t="shared" si="5"/>
        <v>35.6</v>
      </c>
      <c r="H28" s="154"/>
      <c r="I28">
        <f>BRPL_EOD!AC28+BRPL_EOD!AD28</f>
        <v>8.94</v>
      </c>
      <c r="J28">
        <f>BYPL_EOD!AC28+BYPL_EOD!AD28</f>
        <v>19.73</v>
      </c>
      <c r="K28">
        <f>MES_EOD!AC28+MES_EOD!AD28</f>
        <v>0</v>
      </c>
      <c r="L28">
        <f>NDMC_EOD!AC28+NDMC_EOD!AD28</f>
        <v>1.06</v>
      </c>
      <c r="M28">
        <f>TPDDL_EOD!AC28+TPDDL_EOD!AD28</f>
        <v>6.03</v>
      </c>
      <c r="N28">
        <f t="shared" si="0"/>
        <v>35.76</v>
      </c>
      <c r="O28" s="154">
        <f t="shared" si="1"/>
        <v>-0.15999999999999659</v>
      </c>
      <c r="P28">
        <v>8.9</v>
      </c>
      <c r="Q28">
        <v>19.641722595078303</v>
      </c>
      <c r="R28">
        <v>0</v>
      </c>
      <c r="S28">
        <v>1.0552572706935124</v>
      </c>
      <c r="T28">
        <v>6.0030201342281888</v>
      </c>
      <c r="U28" s="156">
        <f t="shared" si="2"/>
        <v>35.600000000000009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35.6</v>
      </c>
      <c r="E29">
        <f>GT!N29</f>
        <v>0</v>
      </c>
      <c r="F29">
        <f t="shared" si="4"/>
        <v>84</v>
      </c>
      <c r="G29">
        <f t="shared" si="5"/>
        <v>35.6</v>
      </c>
      <c r="H29" s="154"/>
      <c r="I29">
        <f>BRPL_EOD!AC29+BRPL_EOD!AD29</f>
        <v>14.95</v>
      </c>
      <c r="J29">
        <f>BYPL_EOD!AC29+BYPL_EOD!AD29</f>
        <v>8</v>
      </c>
      <c r="K29">
        <f>MES_EOD!AC29+MES_EOD!AD29</f>
        <v>0</v>
      </c>
      <c r="L29">
        <f>NDMC_EOD!AC29+NDMC_EOD!AD29</f>
        <v>1.78</v>
      </c>
      <c r="M29">
        <f>TPDDL_EOD!AC29+TPDDL_EOD!AD29</f>
        <v>10.09</v>
      </c>
      <c r="N29">
        <f t="shared" si="0"/>
        <v>34.82</v>
      </c>
      <c r="O29" s="154">
        <f t="shared" si="1"/>
        <v>0.78000000000000114</v>
      </c>
      <c r="P29">
        <v>15.284893739230327</v>
      </c>
      <c r="Q29">
        <v>8.1792073520964959</v>
      </c>
      <c r="R29">
        <v>0</v>
      </c>
      <c r="S29">
        <v>1.8198736358414704</v>
      </c>
      <c r="T29">
        <v>10.316025272831705</v>
      </c>
      <c r="U29" s="156">
        <f t="shared" si="2"/>
        <v>35.6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34.6</v>
      </c>
      <c r="E30">
        <f>GT!N30</f>
        <v>0</v>
      </c>
      <c r="F30">
        <f t="shared" si="4"/>
        <v>84</v>
      </c>
      <c r="G30">
        <f t="shared" si="5"/>
        <v>34.6</v>
      </c>
      <c r="H30" s="154"/>
      <c r="I30">
        <f>BRPL_EOD!AC30+BRPL_EOD!AD30</f>
        <v>14.95</v>
      </c>
      <c r="J30">
        <f>BYPL_EOD!AC30+BYPL_EOD!AD30</f>
        <v>8</v>
      </c>
      <c r="K30">
        <f>MES_EOD!AC30+MES_EOD!AD30</f>
        <v>0</v>
      </c>
      <c r="L30">
        <f>NDMC_EOD!AC30+NDMC_EOD!AD30</f>
        <v>1.78</v>
      </c>
      <c r="M30">
        <f>TPDDL_EOD!AC30+TPDDL_EOD!AD30</f>
        <v>10.09</v>
      </c>
      <c r="N30">
        <f t="shared" si="0"/>
        <v>34.82</v>
      </c>
      <c r="O30" s="154">
        <f t="shared" si="1"/>
        <v>-0.21999999999999886</v>
      </c>
      <c r="P30">
        <v>14.855542791499138</v>
      </c>
      <c r="Q30">
        <v>7.9494543365881682</v>
      </c>
      <c r="R30">
        <v>0</v>
      </c>
      <c r="S30">
        <v>1.7687535898908675</v>
      </c>
      <c r="T30">
        <v>10.026249282021826</v>
      </c>
      <c r="U30" s="156">
        <f t="shared" si="2"/>
        <v>34.6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34.6</v>
      </c>
      <c r="E31">
        <f>GT!N31</f>
        <v>0</v>
      </c>
      <c r="F31">
        <f t="shared" si="4"/>
        <v>84</v>
      </c>
      <c r="G31">
        <f t="shared" si="5"/>
        <v>34.6</v>
      </c>
      <c r="H31" s="154"/>
      <c r="I31">
        <f>BRPL_EOD!AC31+BRPL_EOD!AD31</f>
        <v>14.95</v>
      </c>
      <c r="J31">
        <f>BYPL_EOD!AC31+BYPL_EOD!AD31</f>
        <v>8</v>
      </c>
      <c r="K31">
        <f>MES_EOD!AC31+MES_EOD!AD31</f>
        <v>0</v>
      </c>
      <c r="L31">
        <f>NDMC_EOD!AC31+NDMC_EOD!AD31</f>
        <v>1.78</v>
      </c>
      <c r="M31">
        <f>TPDDL_EOD!AC31+TPDDL_EOD!AD31</f>
        <v>10.09</v>
      </c>
      <c r="N31">
        <f t="shared" si="0"/>
        <v>34.82</v>
      </c>
      <c r="O31" s="154">
        <f t="shared" si="1"/>
        <v>-0.21999999999999886</v>
      </c>
      <c r="P31">
        <v>14.855542791499138</v>
      </c>
      <c r="Q31">
        <v>7.9494543365881682</v>
      </c>
      <c r="R31">
        <v>0</v>
      </c>
      <c r="S31">
        <v>1.7687535898908675</v>
      </c>
      <c r="T31">
        <v>10.026249282021826</v>
      </c>
      <c r="U31" s="156">
        <f t="shared" si="2"/>
        <v>34.6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34.6</v>
      </c>
      <c r="E32">
        <f>GT!N32</f>
        <v>0</v>
      </c>
      <c r="F32">
        <f t="shared" si="4"/>
        <v>84</v>
      </c>
      <c r="G32">
        <f t="shared" si="5"/>
        <v>34.6</v>
      </c>
      <c r="H32" s="154"/>
      <c r="I32">
        <f>BRPL_EOD!AC32+BRPL_EOD!AD32</f>
        <v>14.54</v>
      </c>
      <c r="J32">
        <f>BYPL_EOD!AC32+BYPL_EOD!AD32</f>
        <v>7.96</v>
      </c>
      <c r="K32">
        <f>MES_EOD!AC32+MES_EOD!AD32</f>
        <v>0</v>
      </c>
      <c r="L32">
        <f>NDMC_EOD!AC32+NDMC_EOD!AD32</f>
        <v>1.73</v>
      </c>
      <c r="M32">
        <f>TPDDL_EOD!AC32+TPDDL_EOD!AD32</f>
        <v>10.09</v>
      </c>
      <c r="N32">
        <f t="shared" si="0"/>
        <v>34.32</v>
      </c>
      <c r="O32" s="154">
        <f t="shared" si="1"/>
        <v>0.28000000000000114</v>
      </c>
      <c r="P32">
        <v>14.658624708624709</v>
      </c>
      <c r="Q32">
        <v>8.0249417249417245</v>
      </c>
      <c r="R32">
        <v>0</v>
      </c>
      <c r="S32">
        <v>1.7441142191142192</v>
      </c>
      <c r="T32">
        <v>10.172319347319348</v>
      </c>
      <c r="U32" s="156">
        <f t="shared" si="2"/>
        <v>34.6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34.6</v>
      </c>
      <c r="E33">
        <f>GT!N33</f>
        <v>0</v>
      </c>
      <c r="F33">
        <f t="shared" si="4"/>
        <v>84</v>
      </c>
      <c r="G33">
        <f t="shared" si="5"/>
        <v>34.6</v>
      </c>
      <c r="H33" s="154"/>
      <c r="I33">
        <f>BRPL_EOD!AC33+BRPL_EOD!AD33</f>
        <v>14.54</v>
      </c>
      <c r="J33">
        <f>BYPL_EOD!AC33+BYPL_EOD!AD33</f>
        <v>7.96</v>
      </c>
      <c r="K33">
        <f>MES_EOD!AC33+MES_EOD!AD33</f>
        <v>0</v>
      </c>
      <c r="L33">
        <f>NDMC_EOD!AC33+NDMC_EOD!AD33</f>
        <v>1.73</v>
      </c>
      <c r="M33">
        <f>TPDDL_EOD!AC33+TPDDL_EOD!AD33</f>
        <v>10.09</v>
      </c>
      <c r="N33">
        <f t="shared" si="0"/>
        <v>34.32</v>
      </c>
      <c r="O33" s="154">
        <f t="shared" si="1"/>
        <v>0.28000000000000114</v>
      </c>
      <c r="P33">
        <v>14.658624708624709</v>
      </c>
      <c r="Q33">
        <v>8.0249417249417245</v>
      </c>
      <c r="R33">
        <v>0</v>
      </c>
      <c r="S33">
        <v>1.7441142191142192</v>
      </c>
      <c r="T33">
        <v>10.172319347319348</v>
      </c>
      <c r="U33" s="156">
        <f t="shared" si="2"/>
        <v>34.6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34.6</v>
      </c>
      <c r="E34">
        <f>GT!N34</f>
        <v>0</v>
      </c>
      <c r="F34">
        <f t="shared" si="4"/>
        <v>84</v>
      </c>
      <c r="G34">
        <f t="shared" si="5"/>
        <v>34.6</v>
      </c>
      <c r="H34" s="154"/>
      <c r="I34">
        <f>BRPL_EOD!AC34+BRPL_EOD!AD34</f>
        <v>14.54</v>
      </c>
      <c r="J34">
        <f>BYPL_EOD!AC34+BYPL_EOD!AD34</f>
        <v>7.96</v>
      </c>
      <c r="K34">
        <f>MES_EOD!AC34+MES_EOD!AD34</f>
        <v>0</v>
      </c>
      <c r="L34">
        <f>NDMC_EOD!AC34+NDMC_EOD!AD34</f>
        <v>1.73</v>
      </c>
      <c r="M34">
        <f>TPDDL_EOD!AC34+TPDDL_EOD!AD34</f>
        <v>10.09</v>
      </c>
      <c r="N34">
        <f t="shared" si="0"/>
        <v>34.32</v>
      </c>
      <c r="O34" s="154">
        <f t="shared" si="1"/>
        <v>0.28000000000000114</v>
      </c>
      <c r="P34">
        <v>14.658624708624709</v>
      </c>
      <c r="Q34">
        <v>8.0249417249417245</v>
      </c>
      <c r="R34">
        <v>0</v>
      </c>
      <c r="S34">
        <v>1.7441142191142192</v>
      </c>
      <c r="T34">
        <v>10.172319347319348</v>
      </c>
      <c r="U34" s="156">
        <f t="shared" si="2"/>
        <v>34.6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84</v>
      </c>
      <c r="G35">
        <f t="shared" si="5"/>
        <v>34.6</v>
      </c>
      <c r="H35" s="154"/>
      <c r="I35">
        <f>BRPL_EOD!AC35+BRPL_EOD!AD35</f>
        <v>14.54</v>
      </c>
      <c r="J35">
        <f>BYPL_EOD!AC35+BYPL_EOD!AD35</f>
        <v>7.96</v>
      </c>
      <c r="K35">
        <f>MES_EOD!AC35+MES_EOD!AD35</f>
        <v>0</v>
      </c>
      <c r="L35">
        <f>NDMC_EOD!AC35+NDMC_EOD!AD35</f>
        <v>1.73</v>
      </c>
      <c r="M35">
        <f>TPDDL_EOD!AC35+TPDDL_EOD!AD35</f>
        <v>10.09</v>
      </c>
      <c r="N35">
        <f t="shared" si="0"/>
        <v>34.32</v>
      </c>
      <c r="O35" s="154">
        <f t="shared" si="1"/>
        <v>0.28000000000000114</v>
      </c>
      <c r="P35">
        <v>14.658624708624709</v>
      </c>
      <c r="Q35">
        <v>8.0249417249417245</v>
      </c>
      <c r="R35">
        <v>0</v>
      </c>
      <c r="S35">
        <v>1.7441142191142192</v>
      </c>
      <c r="T35">
        <v>10.172319347319348</v>
      </c>
      <c r="U35" s="156">
        <f t="shared" si="2"/>
        <v>34.6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84</v>
      </c>
      <c r="G36">
        <f t="shared" si="5"/>
        <v>34.6</v>
      </c>
      <c r="H36" s="154"/>
      <c r="I36">
        <f>BRPL_EOD!AC36+BRPL_EOD!AD36</f>
        <v>14.54</v>
      </c>
      <c r="J36">
        <f>BYPL_EOD!AC36+BYPL_EOD!AD36</f>
        <v>7.96</v>
      </c>
      <c r="K36">
        <f>MES_EOD!AC36+MES_EOD!AD36</f>
        <v>0</v>
      </c>
      <c r="L36">
        <f>NDMC_EOD!AC36+NDMC_EOD!AD36</f>
        <v>1.73</v>
      </c>
      <c r="M36">
        <f>TPDDL_EOD!AC36+TPDDL_EOD!AD36</f>
        <v>10.09</v>
      </c>
      <c r="N36">
        <f t="shared" si="0"/>
        <v>34.32</v>
      </c>
      <c r="O36" s="154">
        <f t="shared" si="1"/>
        <v>0.28000000000000114</v>
      </c>
      <c r="P36">
        <v>14.658624708624709</v>
      </c>
      <c r="Q36">
        <v>8.0249417249417245</v>
      </c>
      <c r="R36">
        <v>0</v>
      </c>
      <c r="S36">
        <v>1.7441142191142192</v>
      </c>
      <c r="T36">
        <v>10.172319347319348</v>
      </c>
      <c r="U36" s="156">
        <f t="shared" si="2"/>
        <v>34.6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84</v>
      </c>
      <c r="G37">
        <f t="shared" si="5"/>
        <v>34.6</v>
      </c>
      <c r="H37" s="154"/>
      <c r="I37">
        <f>BRPL_EOD!AC37+BRPL_EOD!AD37</f>
        <v>14.54</v>
      </c>
      <c r="J37">
        <f>BYPL_EOD!AC37+BYPL_EOD!AD37</f>
        <v>7.96</v>
      </c>
      <c r="K37">
        <f>MES_EOD!AC37+MES_EOD!AD37</f>
        <v>0</v>
      </c>
      <c r="L37">
        <f>NDMC_EOD!AC37+NDMC_EOD!AD37</f>
        <v>1.73</v>
      </c>
      <c r="M37">
        <f>TPDDL_EOD!AC37+TPDDL_EOD!AD37</f>
        <v>10.09</v>
      </c>
      <c r="N37">
        <f t="shared" si="0"/>
        <v>34.32</v>
      </c>
      <c r="O37" s="154">
        <f t="shared" si="1"/>
        <v>0.28000000000000114</v>
      </c>
      <c r="P37">
        <v>14.658624708624709</v>
      </c>
      <c r="Q37">
        <v>8.0249417249417245</v>
      </c>
      <c r="R37">
        <v>0</v>
      </c>
      <c r="S37">
        <v>1.7441142191142192</v>
      </c>
      <c r="T37">
        <v>10.172319347319348</v>
      </c>
      <c r="U37" s="156">
        <f t="shared" si="2"/>
        <v>34.6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32.6</v>
      </c>
      <c r="E38">
        <f>GT!N38</f>
        <v>0</v>
      </c>
      <c r="F38">
        <f t="shared" si="4"/>
        <v>84</v>
      </c>
      <c r="G38">
        <f t="shared" si="5"/>
        <v>32.6</v>
      </c>
      <c r="H38" s="154"/>
      <c r="I38">
        <f>BRPL_EOD!AC38+BRPL_EOD!AD38</f>
        <v>13.71</v>
      </c>
      <c r="J38">
        <f>BYPL_EOD!AC38+BYPL_EOD!AD38</f>
        <v>7.51</v>
      </c>
      <c r="K38">
        <f>MES_EOD!AC38+MES_EOD!AD38</f>
        <v>0</v>
      </c>
      <c r="L38">
        <f>NDMC_EOD!AC38+NDMC_EOD!AD38</f>
        <v>1.63</v>
      </c>
      <c r="M38">
        <f>TPDDL_EOD!AC38+TPDDL_EOD!AD38</f>
        <v>9.7899999999999991</v>
      </c>
      <c r="N38">
        <f t="shared" si="0"/>
        <v>32.64</v>
      </c>
      <c r="O38" s="154">
        <f t="shared" si="1"/>
        <v>-3.9999999999999147E-2</v>
      </c>
      <c r="P38">
        <v>13.693198529411767</v>
      </c>
      <c r="Q38">
        <v>7.5007965686274511</v>
      </c>
      <c r="R38">
        <v>0</v>
      </c>
      <c r="S38">
        <v>1.6280024509803921</v>
      </c>
      <c r="T38">
        <v>9.7780024509803916</v>
      </c>
      <c r="U38" s="156">
        <f t="shared" si="2"/>
        <v>32.6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32.299999999999997</v>
      </c>
      <c r="E39">
        <f>GT!N39</f>
        <v>0</v>
      </c>
      <c r="F39">
        <f t="shared" si="4"/>
        <v>84</v>
      </c>
      <c r="G39">
        <f t="shared" si="5"/>
        <v>32.299999999999997</v>
      </c>
      <c r="H39" s="154"/>
      <c r="I39">
        <f>BRPL_EOD!AC39+BRPL_EOD!AD39</f>
        <v>13.71</v>
      </c>
      <c r="J39">
        <f>BYPL_EOD!AC39+BYPL_EOD!AD39</f>
        <v>7.51</v>
      </c>
      <c r="K39">
        <f>MES_EOD!AC39+MES_EOD!AD39</f>
        <v>0</v>
      </c>
      <c r="L39">
        <f>NDMC_EOD!AC39+NDMC_EOD!AD39</f>
        <v>1.63</v>
      </c>
      <c r="M39">
        <f>TPDDL_EOD!AC39+TPDDL_EOD!AD39</f>
        <v>9.7899999999999991</v>
      </c>
      <c r="N39">
        <f t="shared" si="0"/>
        <v>32.64</v>
      </c>
      <c r="O39" s="154">
        <f t="shared" si="1"/>
        <v>-0.34000000000000341</v>
      </c>
      <c r="P39">
        <v>13.567187499999999</v>
      </c>
      <c r="Q39">
        <v>7.4317708333333323</v>
      </c>
      <c r="R39">
        <v>0</v>
      </c>
      <c r="S39">
        <v>1.6130208333333331</v>
      </c>
      <c r="T39">
        <v>9.6880208333333311</v>
      </c>
      <c r="U39" s="156">
        <f t="shared" si="2"/>
        <v>32.299999999999997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32.299999999999997</v>
      </c>
      <c r="E40">
        <f>GT!N40</f>
        <v>0</v>
      </c>
      <c r="F40">
        <f t="shared" si="4"/>
        <v>84</v>
      </c>
      <c r="G40">
        <f t="shared" si="5"/>
        <v>32.299999999999997</v>
      </c>
      <c r="H40" s="154"/>
      <c r="I40">
        <f>BRPL_EOD!AC40+BRPL_EOD!AD40</f>
        <v>13.71</v>
      </c>
      <c r="J40">
        <f>BYPL_EOD!AC40+BYPL_EOD!AD40</f>
        <v>7.51</v>
      </c>
      <c r="K40">
        <f>MES_EOD!AC40+MES_EOD!AD40</f>
        <v>0</v>
      </c>
      <c r="L40">
        <f>NDMC_EOD!AC40+NDMC_EOD!AD40</f>
        <v>1.63</v>
      </c>
      <c r="M40">
        <f>TPDDL_EOD!AC40+TPDDL_EOD!AD40</f>
        <v>9.7899999999999991</v>
      </c>
      <c r="N40">
        <f t="shared" si="0"/>
        <v>32.64</v>
      </c>
      <c r="O40" s="154">
        <f t="shared" si="1"/>
        <v>-0.34000000000000341</v>
      </c>
      <c r="P40">
        <v>13.567187499999999</v>
      </c>
      <c r="Q40">
        <v>7.4317708333333323</v>
      </c>
      <c r="R40">
        <v>0</v>
      </c>
      <c r="S40">
        <v>1.6130208333333331</v>
      </c>
      <c r="T40">
        <v>9.6880208333333311</v>
      </c>
      <c r="U40" s="156">
        <f t="shared" si="2"/>
        <v>32.299999999999997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32.299999999999997</v>
      </c>
      <c r="E41">
        <f>GT!N41</f>
        <v>0</v>
      </c>
      <c r="F41">
        <f t="shared" si="4"/>
        <v>84</v>
      </c>
      <c r="G41">
        <f t="shared" si="5"/>
        <v>32.299999999999997</v>
      </c>
      <c r="H41" s="154"/>
      <c r="I41">
        <f>BRPL_EOD!AC41+BRPL_EOD!AD41</f>
        <v>13.71</v>
      </c>
      <c r="J41">
        <f>BYPL_EOD!AC41+BYPL_EOD!AD41</f>
        <v>7.51</v>
      </c>
      <c r="K41">
        <f>MES_EOD!AC41+MES_EOD!AD41</f>
        <v>0</v>
      </c>
      <c r="L41">
        <f>NDMC_EOD!AC41+NDMC_EOD!AD41</f>
        <v>1.63</v>
      </c>
      <c r="M41">
        <f>TPDDL_EOD!AC41+TPDDL_EOD!AD41</f>
        <v>9.7899999999999991</v>
      </c>
      <c r="N41">
        <f t="shared" si="0"/>
        <v>32.64</v>
      </c>
      <c r="O41" s="154">
        <f t="shared" si="1"/>
        <v>-0.34000000000000341</v>
      </c>
      <c r="P41">
        <v>13.567187499999999</v>
      </c>
      <c r="Q41">
        <v>7.4317708333333323</v>
      </c>
      <c r="R41">
        <v>0</v>
      </c>
      <c r="S41">
        <v>1.6130208333333331</v>
      </c>
      <c r="T41">
        <v>9.6880208333333311</v>
      </c>
      <c r="U41" s="156">
        <f t="shared" si="2"/>
        <v>32.299999999999997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32.299999999999997</v>
      </c>
      <c r="E42">
        <f>GT!N42</f>
        <v>0</v>
      </c>
      <c r="F42">
        <f t="shared" si="4"/>
        <v>84</v>
      </c>
      <c r="G42">
        <f t="shared" si="5"/>
        <v>32.299999999999997</v>
      </c>
      <c r="H42" s="154"/>
      <c r="I42">
        <f>BRPL_EOD!AC42+BRPL_EOD!AD42</f>
        <v>13.71</v>
      </c>
      <c r="J42">
        <f>BYPL_EOD!AC42+BYPL_EOD!AD42</f>
        <v>7.51</v>
      </c>
      <c r="K42">
        <f>MES_EOD!AC42+MES_EOD!AD42</f>
        <v>0</v>
      </c>
      <c r="L42">
        <f>NDMC_EOD!AC42+NDMC_EOD!AD42</f>
        <v>1.63</v>
      </c>
      <c r="M42">
        <f>TPDDL_EOD!AC42+TPDDL_EOD!AD42</f>
        <v>9.7899999999999991</v>
      </c>
      <c r="N42">
        <f t="shared" si="0"/>
        <v>32.64</v>
      </c>
      <c r="O42" s="154">
        <f t="shared" si="1"/>
        <v>-0.34000000000000341</v>
      </c>
      <c r="P42">
        <v>13.567187499999999</v>
      </c>
      <c r="Q42">
        <v>7.4317708333333323</v>
      </c>
      <c r="R42">
        <v>0</v>
      </c>
      <c r="S42">
        <v>1.6130208333333331</v>
      </c>
      <c r="T42">
        <v>9.6880208333333311</v>
      </c>
      <c r="U42" s="156">
        <f t="shared" si="2"/>
        <v>32.299999999999997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32.299999999999997</v>
      </c>
      <c r="E43">
        <f>GT!N43</f>
        <v>0</v>
      </c>
      <c r="F43">
        <f t="shared" si="4"/>
        <v>84</v>
      </c>
      <c r="G43">
        <f t="shared" si="5"/>
        <v>32.299999999999997</v>
      </c>
      <c r="H43" s="154"/>
      <c r="I43">
        <f>BRPL_EOD!AC43+BRPL_EOD!AD43</f>
        <v>13.71</v>
      </c>
      <c r="J43">
        <f>BYPL_EOD!AC43+BYPL_EOD!AD43</f>
        <v>7.51</v>
      </c>
      <c r="K43">
        <f>MES_EOD!AC43+MES_EOD!AD43</f>
        <v>0</v>
      </c>
      <c r="L43">
        <f>NDMC_EOD!AC43+NDMC_EOD!AD43</f>
        <v>1.63</v>
      </c>
      <c r="M43">
        <f>TPDDL_EOD!AC43+TPDDL_EOD!AD43</f>
        <v>9.7899999999999991</v>
      </c>
      <c r="N43">
        <f t="shared" si="0"/>
        <v>32.64</v>
      </c>
      <c r="O43" s="154">
        <f t="shared" si="1"/>
        <v>-0.34000000000000341</v>
      </c>
      <c r="P43">
        <v>13.567187499999999</v>
      </c>
      <c r="Q43">
        <v>7.4317708333333323</v>
      </c>
      <c r="R43">
        <v>0</v>
      </c>
      <c r="S43">
        <v>1.6130208333333331</v>
      </c>
      <c r="T43">
        <v>9.6880208333333311</v>
      </c>
      <c r="U43" s="156">
        <f t="shared" si="2"/>
        <v>32.299999999999997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32.299999999999997</v>
      </c>
      <c r="E44">
        <f>GT!N44</f>
        <v>0</v>
      </c>
      <c r="F44">
        <f t="shared" si="4"/>
        <v>84</v>
      </c>
      <c r="G44">
        <f t="shared" si="5"/>
        <v>32.299999999999997</v>
      </c>
      <c r="H44" s="154"/>
      <c r="I44">
        <f>BRPL_EOD!AC44+BRPL_EOD!AD44</f>
        <v>13.71</v>
      </c>
      <c r="J44">
        <f>BYPL_EOD!AC44+BYPL_EOD!AD44</f>
        <v>7.51</v>
      </c>
      <c r="K44">
        <f>MES_EOD!AC44+MES_EOD!AD44</f>
        <v>0</v>
      </c>
      <c r="L44">
        <f>NDMC_EOD!AC44+NDMC_EOD!AD44</f>
        <v>1.63</v>
      </c>
      <c r="M44">
        <f>TPDDL_EOD!AC44+TPDDL_EOD!AD44</f>
        <v>9.7899999999999991</v>
      </c>
      <c r="N44">
        <f t="shared" si="0"/>
        <v>32.64</v>
      </c>
      <c r="O44" s="154">
        <f t="shared" si="1"/>
        <v>-0.34000000000000341</v>
      </c>
      <c r="P44">
        <v>13.567187499999999</v>
      </c>
      <c r="Q44">
        <v>7.4317708333333323</v>
      </c>
      <c r="R44">
        <v>0</v>
      </c>
      <c r="S44">
        <v>1.6130208333333331</v>
      </c>
      <c r="T44">
        <v>9.6880208333333311</v>
      </c>
      <c r="U44" s="156">
        <f t="shared" si="2"/>
        <v>32.299999999999997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32.299999999999997</v>
      </c>
      <c r="E45">
        <f>GT!N45</f>
        <v>0</v>
      </c>
      <c r="F45">
        <f t="shared" si="4"/>
        <v>84</v>
      </c>
      <c r="G45">
        <f t="shared" si="5"/>
        <v>32.299999999999997</v>
      </c>
      <c r="H45" s="154"/>
      <c r="I45">
        <f>BRPL_EOD!AC45+BRPL_EOD!AD45</f>
        <v>13.71</v>
      </c>
      <c r="J45">
        <f>BYPL_EOD!AC45+BYPL_EOD!AD45</f>
        <v>7.51</v>
      </c>
      <c r="K45">
        <f>MES_EOD!AC45+MES_EOD!AD45</f>
        <v>0</v>
      </c>
      <c r="L45">
        <f>NDMC_EOD!AC45+NDMC_EOD!AD45</f>
        <v>1.63</v>
      </c>
      <c r="M45">
        <f>TPDDL_EOD!AC45+TPDDL_EOD!AD45</f>
        <v>9.7899999999999991</v>
      </c>
      <c r="N45">
        <f t="shared" si="0"/>
        <v>32.64</v>
      </c>
      <c r="O45" s="154">
        <f t="shared" si="1"/>
        <v>-0.34000000000000341</v>
      </c>
      <c r="P45">
        <v>13.567187499999999</v>
      </c>
      <c r="Q45">
        <v>7.4317708333333323</v>
      </c>
      <c r="R45">
        <v>0</v>
      </c>
      <c r="S45">
        <v>1.6130208333333331</v>
      </c>
      <c r="T45">
        <v>9.6880208333333311</v>
      </c>
      <c r="U45" s="156">
        <f t="shared" si="2"/>
        <v>32.299999999999997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32.299999999999997</v>
      </c>
      <c r="E46">
        <f>GT!N46</f>
        <v>0</v>
      </c>
      <c r="F46">
        <f t="shared" si="4"/>
        <v>84</v>
      </c>
      <c r="G46">
        <f t="shared" si="5"/>
        <v>32.299999999999997</v>
      </c>
      <c r="H46" s="154"/>
      <c r="I46">
        <f>BRPL_EOD!AC46+BRPL_EOD!AD46</f>
        <v>13.71</v>
      </c>
      <c r="J46">
        <f>BYPL_EOD!AC46+BYPL_EOD!AD46</f>
        <v>7.51</v>
      </c>
      <c r="K46">
        <f>MES_EOD!AC46+MES_EOD!AD46</f>
        <v>0</v>
      </c>
      <c r="L46">
        <f>NDMC_EOD!AC46+NDMC_EOD!AD46</f>
        <v>1.63</v>
      </c>
      <c r="M46">
        <f>TPDDL_EOD!AC46+TPDDL_EOD!AD46</f>
        <v>9.7899999999999991</v>
      </c>
      <c r="N46">
        <f t="shared" si="0"/>
        <v>32.64</v>
      </c>
      <c r="O46" s="154">
        <f t="shared" si="1"/>
        <v>-0.34000000000000341</v>
      </c>
      <c r="P46">
        <v>13.567187499999999</v>
      </c>
      <c r="Q46">
        <v>7.4317708333333323</v>
      </c>
      <c r="R46">
        <v>0</v>
      </c>
      <c r="S46">
        <v>1.6130208333333331</v>
      </c>
      <c r="T46">
        <v>9.6880208333333311</v>
      </c>
      <c r="U46" s="156">
        <f t="shared" si="2"/>
        <v>32.299999999999997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32.299999999999997</v>
      </c>
      <c r="E47">
        <f>GT!N47</f>
        <v>0</v>
      </c>
      <c r="F47">
        <f t="shared" si="4"/>
        <v>84</v>
      </c>
      <c r="G47">
        <f t="shared" si="5"/>
        <v>32.299999999999997</v>
      </c>
      <c r="H47" s="154"/>
      <c r="I47">
        <f>BRPL_EOD!AC47+BRPL_EOD!AD47</f>
        <v>13.71</v>
      </c>
      <c r="J47">
        <f>BYPL_EOD!AC47+BYPL_EOD!AD47</f>
        <v>7.51</v>
      </c>
      <c r="K47">
        <f>MES_EOD!AC47+MES_EOD!AD47</f>
        <v>0</v>
      </c>
      <c r="L47">
        <f>NDMC_EOD!AC47+NDMC_EOD!AD47</f>
        <v>1.63</v>
      </c>
      <c r="M47">
        <f>TPDDL_EOD!AC47+TPDDL_EOD!AD47</f>
        <v>9.7899999999999991</v>
      </c>
      <c r="N47">
        <f t="shared" si="0"/>
        <v>32.64</v>
      </c>
      <c r="O47" s="154">
        <f t="shared" si="1"/>
        <v>-0.34000000000000341</v>
      </c>
      <c r="P47">
        <v>13.567187499999999</v>
      </c>
      <c r="Q47">
        <v>7.4317708333333323</v>
      </c>
      <c r="R47">
        <v>0</v>
      </c>
      <c r="S47">
        <v>1.6130208333333331</v>
      </c>
      <c r="T47">
        <v>9.6880208333333311</v>
      </c>
      <c r="U47" s="156">
        <f t="shared" si="2"/>
        <v>32.299999999999997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32.299999999999997</v>
      </c>
      <c r="E48">
        <f>GT!N48</f>
        <v>0</v>
      </c>
      <c r="F48">
        <f t="shared" si="4"/>
        <v>84</v>
      </c>
      <c r="G48">
        <f t="shared" si="5"/>
        <v>32.299999999999997</v>
      </c>
      <c r="H48" s="154"/>
      <c r="I48">
        <f>BRPL_EOD!AC48+BRPL_EOD!AD48</f>
        <v>13.71</v>
      </c>
      <c r="J48">
        <f>BYPL_EOD!AC48+BYPL_EOD!AD48</f>
        <v>7.51</v>
      </c>
      <c r="K48">
        <f>MES_EOD!AC48+MES_EOD!AD48</f>
        <v>0</v>
      </c>
      <c r="L48">
        <f>NDMC_EOD!AC48+NDMC_EOD!AD48</f>
        <v>1.63</v>
      </c>
      <c r="M48">
        <f>TPDDL_EOD!AC48+TPDDL_EOD!AD48</f>
        <v>9.7899999999999991</v>
      </c>
      <c r="N48">
        <f t="shared" si="0"/>
        <v>32.64</v>
      </c>
      <c r="O48" s="154">
        <f t="shared" si="1"/>
        <v>-0.34000000000000341</v>
      </c>
      <c r="P48">
        <v>13.567187499999999</v>
      </c>
      <c r="Q48">
        <v>7.4317708333333323</v>
      </c>
      <c r="R48">
        <v>0</v>
      </c>
      <c r="S48">
        <v>1.6130208333333331</v>
      </c>
      <c r="T48">
        <v>9.6880208333333311</v>
      </c>
      <c r="U48" s="156">
        <f t="shared" si="2"/>
        <v>32.299999999999997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32.299999999999997</v>
      </c>
      <c r="E49">
        <f>GT!N49</f>
        <v>0</v>
      </c>
      <c r="F49">
        <f t="shared" si="4"/>
        <v>84</v>
      </c>
      <c r="G49">
        <f t="shared" si="5"/>
        <v>32.299999999999997</v>
      </c>
      <c r="H49" s="154"/>
      <c r="I49">
        <f>BRPL_EOD!AC49+BRPL_EOD!AD49</f>
        <v>13.71</v>
      </c>
      <c r="J49">
        <f>BYPL_EOD!AC49+BYPL_EOD!AD49</f>
        <v>7.51</v>
      </c>
      <c r="K49">
        <f>MES_EOD!AC49+MES_EOD!AD49</f>
        <v>0</v>
      </c>
      <c r="L49">
        <f>NDMC_EOD!AC49+NDMC_EOD!AD49</f>
        <v>1.63</v>
      </c>
      <c r="M49">
        <f>TPDDL_EOD!AC49+TPDDL_EOD!AD49</f>
        <v>9.7899999999999991</v>
      </c>
      <c r="N49">
        <f t="shared" si="0"/>
        <v>32.64</v>
      </c>
      <c r="O49" s="154">
        <f t="shared" si="1"/>
        <v>-0.34000000000000341</v>
      </c>
      <c r="P49">
        <v>13.567187499999999</v>
      </c>
      <c r="Q49">
        <v>7.4317708333333323</v>
      </c>
      <c r="R49">
        <v>0</v>
      </c>
      <c r="S49">
        <v>1.6130208333333331</v>
      </c>
      <c r="T49">
        <v>9.6880208333333311</v>
      </c>
      <c r="U49" s="156">
        <f t="shared" si="2"/>
        <v>32.299999999999997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32.299999999999997</v>
      </c>
      <c r="E50">
        <f>GT!N50</f>
        <v>0</v>
      </c>
      <c r="F50">
        <f t="shared" si="4"/>
        <v>84</v>
      </c>
      <c r="G50">
        <f t="shared" si="5"/>
        <v>32.299999999999997</v>
      </c>
      <c r="H50" s="154"/>
      <c r="I50">
        <f>BRPL_EOD!AC50+BRPL_EOD!AD50</f>
        <v>13.71</v>
      </c>
      <c r="J50">
        <f>BYPL_EOD!AC50+BYPL_EOD!AD50</f>
        <v>7.51</v>
      </c>
      <c r="K50">
        <f>MES_EOD!AC50+MES_EOD!AD50</f>
        <v>0</v>
      </c>
      <c r="L50">
        <f>NDMC_EOD!AC50+NDMC_EOD!AD50</f>
        <v>1.63</v>
      </c>
      <c r="M50">
        <f>TPDDL_EOD!AC50+TPDDL_EOD!AD50</f>
        <v>9.7899999999999991</v>
      </c>
      <c r="N50">
        <f t="shared" si="0"/>
        <v>32.64</v>
      </c>
      <c r="O50" s="154">
        <f t="shared" si="1"/>
        <v>-0.34000000000000341</v>
      </c>
      <c r="P50">
        <v>13.567187499999999</v>
      </c>
      <c r="Q50">
        <v>7.4317708333333323</v>
      </c>
      <c r="R50">
        <v>0</v>
      </c>
      <c r="S50">
        <v>1.6130208333333331</v>
      </c>
      <c r="T50">
        <v>9.6880208333333311</v>
      </c>
      <c r="U50" s="156">
        <f t="shared" si="2"/>
        <v>32.299999999999997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32.299999999999997</v>
      </c>
      <c r="E51">
        <f>GT!N51</f>
        <v>0</v>
      </c>
      <c r="F51">
        <f t="shared" si="4"/>
        <v>84</v>
      </c>
      <c r="G51">
        <f t="shared" si="5"/>
        <v>32.299999999999997</v>
      </c>
      <c r="H51" s="154"/>
      <c r="I51">
        <f>BRPL_EOD!AC51+BRPL_EOD!AD51</f>
        <v>7.8</v>
      </c>
      <c r="J51">
        <f>BYPL_EOD!AC51+BYPL_EOD!AD51</f>
        <v>18.489999999999998</v>
      </c>
      <c r="K51">
        <f>MES_EOD!AC51+MES_EOD!AD51</f>
        <v>0</v>
      </c>
      <c r="L51">
        <f>NDMC_EOD!AC51+NDMC_EOD!AD51</f>
        <v>0.93</v>
      </c>
      <c r="M51">
        <f>TPDDL_EOD!AC51+TPDDL_EOD!AD51</f>
        <v>5.57</v>
      </c>
      <c r="N51">
        <f t="shared" si="0"/>
        <v>32.79</v>
      </c>
      <c r="O51" s="154">
        <f t="shared" si="1"/>
        <v>-0.49000000000000199</v>
      </c>
      <c r="P51">
        <v>7.6834400731930463</v>
      </c>
      <c r="Q51">
        <v>18.213693199146078</v>
      </c>
      <c r="R51">
        <v>0</v>
      </c>
      <c r="S51">
        <v>0.91610247026532476</v>
      </c>
      <c r="T51">
        <v>5.4867642573955475</v>
      </c>
      <c r="U51" s="156">
        <f t="shared" si="2"/>
        <v>32.299999999999997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32.299999999999997</v>
      </c>
      <c r="E52">
        <f>GT!N52</f>
        <v>0</v>
      </c>
      <c r="F52">
        <f t="shared" si="4"/>
        <v>84</v>
      </c>
      <c r="G52">
        <f t="shared" si="5"/>
        <v>32.299999999999997</v>
      </c>
      <c r="H52" s="154"/>
      <c r="I52">
        <f>BRPL_EOD!AC52+BRPL_EOD!AD52</f>
        <v>7.8</v>
      </c>
      <c r="J52">
        <f>BYPL_EOD!AC52+BYPL_EOD!AD52</f>
        <v>18.489999999999998</v>
      </c>
      <c r="K52">
        <f>MES_EOD!AC52+MES_EOD!AD52</f>
        <v>0</v>
      </c>
      <c r="L52">
        <f>NDMC_EOD!AC52+NDMC_EOD!AD52</f>
        <v>0.93</v>
      </c>
      <c r="M52">
        <f>TPDDL_EOD!AC52+TPDDL_EOD!AD52</f>
        <v>5.57</v>
      </c>
      <c r="N52">
        <f t="shared" si="0"/>
        <v>32.79</v>
      </c>
      <c r="O52" s="154">
        <f t="shared" si="1"/>
        <v>-0.49000000000000199</v>
      </c>
      <c r="P52">
        <v>7.6834400731930463</v>
      </c>
      <c r="Q52">
        <v>18.213693199146078</v>
      </c>
      <c r="R52">
        <v>0</v>
      </c>
      <c r="S52">
        <v>0.91610247026532476</v>
      </c>
      <c r="T52">
        <v>5.4867642573955475</v>
      </c>
      <c r="U52" s="156">
        <f t="shared" si="2"/>
        <v>32.299999999999997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32.299999999999997</v>
      </c>
      <c r="E53">
        <f>GT!N53</f>
        <v>0</v>
      </c>
      <c r="F53">
        <f t="shared" si="4"/>
        <v>84</v>
      </c>
      <c r="G53">
        <f t="shared" si="5"/>
        <v>32.299999999999997</v>
      </c>
      <c r="H53" s="154"/>
      <c r="I53">
        <f>BRPL_EOD!AC53+BRPL_EOD!AD53</f>
        <v>13.71</v>
      </c>
      <c r="J53">
        <f>BYPL_EOD!AC53+BYPL_EOD!AD53</f>
        <v>7.51</v>
      </c>
      <c r="K53">
        <f>MES_EOD!AC53+MES_EOD!AD53</f>
        <v>0</v>
      </c>
      <c r="L53">
        <f>NDMC_EOD!AC53+NDMC_EOD!AD53</f>
        <v>1.63</v>
      </c>
      <c r="M53">
        <f>TPDDL_EOD!AC53+TPDDL_EOD!AD53</f>
        <v>9.7899999999999991</v>
      </c>
      <c r="N53">
        <f t="shared" si="0"/>
        <v>32.64</v>
      </c>
      <c r="O53" s="154">
        <f t="shared" si="1"/>
        <v>-0.34000000000000341</v>
      </c>
      <c r="P53">
        <v>13.567187499999999</v>
      </c>
      <c r="Q53">
        <v>7.4317708333333323</v>
      </c>
      <c r="R53">
        <v>0</v>
      </c>
      <c r="S53">
        <v>1.6130208333333331</v>
      </c>
      <c r="T53">
        <v>9.6880208333333311</v>
      </c>
      <c r="U53" s="156">
        <f t="shared" si="2"/>
        <v>32.299999999999997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32.299999999999997</v>
      </c>
      <c r="E54">
        <f>GT!N54</f>
        <v>0</v>
      </c>
      <c r="F54">
        <f t="shared" si="4"/>
        <v>84</v>
      </c>
      <c r="G54">
        <f t="shared" si="5"/>
        <v>32.299999999999997</v>
      </c>
      <c r="H54" s="154"/>
      <c r="I54">
        <f>BRPL_EOD!AC54+BRPL_EOD!AD54</f>
        <v>13.71</v>
      </c>
      <c r="J54">
        <f>BYPL_EOD!AC54+BYPL_EOD!AD54</f>
        <v>7.51</v>
      </c>
      <c r="K54">
        <f>MES_EOD!AC54+MES_EOD!AD54</f>
        <v>0</v>
      </c>
      <c r="L54">
        <f>NDMC_EOD!AC54+NDMC_EOD!AD54</f>
        <v>1.63</v>
      </c>
      <c r="M54">
        <f>TPDDL_EOD!AC54+TPDDL_EOD!AD54</f>
        <v>9.7899999999999991</v>
      </c>
      <c r="N54">
        <f t="shared" si="0"/>
        <v>32.64</v>
      </c>
      <c r="O54" s="154">
        <f t="shared" si="1"/>
        <v>-0.34000000000000341</v>
      </c>
      <c r="P54">
        <v>13.567187499999999</v>
      </c>
      <c r="Q54">
        <v>7.4317708333333323</v>
      </c>
      <c r="R54">
        <v>0</v>
      </c>
      <c r="S54">
        <v>1.6130208333333331</v>
      </c>
      <c r="T54">
        <v>9.6880208333333311</v>
      </c>
      <c r="U54" s="156">
        <f t="shared" si="2"/>
        <v>32.299999999999997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32.299999999999997</v>
      </c>
      <c r="E55">
        <f>GT!N55</f>
        <v>0</v>
      </c>
      <c r="F55">
        <f t="shared" si="4"/>
        <v>84</v>
      </c>
      <c r="G55">
        <f t="shared" si="5"/>
        <v>32.299999999999997</v>
      </c>
      <c r="H55" s="154"/>
      <c r="I55">
        <f>BRPL_EOD!AC55+BRPL_EOD!AD55</f>
        <v>13.71</v>
      </c>
      <c r="J55">
        <f>BYPL_EOD!AC55+BYPL_EOD!AD55</f>
        <v>7.51</v>
      </c>
      <c r="K55">
        <f>MES_EOD!AC55+MES_EOD!AD55</f>
        <v>0</v>
      </c>
      <c r="L55">
        <f>NDMC_EOD!AC55+NDMC_EOD!AD55</f>
        <v>1.63</v>
      </c>
      <c r="M55">
        <f>TPDDL_EOD!AC55+TPDDL_EOD!AD55</f>
        <v>9.7899999999999991</v>
      </c>
      <c r="N55">
        <f t="shared" si="0"/>
        <v>32.64</v>
      </c>
      <c r="O55" s="154">
        <f t="shared" si="1"/>
        <v>-0.34000000000000341</v>
      </c>
      <c r="P55">
        <v>13.567187499999999</v>
      </c>
      <c r="Q55">
        <v>7.4317708333333323</v>
      </c>
      <c r="R55">
        <v>0</v>
      </c>
      <c r="S55">
        <v>1.6130208333333331</v>
      </c>
      <c r="T55">
        <v>9.6880208333333311</v>
      </c>
      <c r="U55" s="156">
        <f t="shared" si="2"/>
        <v>32.299999999999997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31.3</v>
      </c>
      <c r="E56">
        <f>GT!N56</f>
        <v>0</v>
      </c>
      <c r="F56">
        <f t="shared" si="4"/>
        <v>84</v>
      </c>
      <c r="G56">
        <f t="shared" si="5"/>
        <v>31.3</v>
      </c>
      <c r="H56" s="154"/>
      <c r="I56">
        <f>BRPL_EOD!AC56+BRPL_EOD!AD56</f>
        <v>13.71</v>
      </c>
      <c r="J56">
        <f>BYPL_EOD!AC56+BYPL_EOD!AD56</f>
        <v>7.51</v>
      </c>
      <c r="K56">
        <f>MES_EOD!AC56+MES_EOD!AD56</f>
        <v>0</v>
      </c>
      <c r="L56">
        <f>NDMC_EOD!AC56+NDMC_EOD!AD56</f>
        <v>1.63</v>
      </c>
      <c r="M56">
        <f>TPDDL_EOD!AC56+TPDDL_EOD!AD56</f>
        <v>9.7899999999999991</v>
      </c>
      <c r="N56">
        <f t="shared" si="0"/>
        <v>32.64</v>
      </c>
      <c r="O56" s="154">
        <f t="shared" si="1"/>
        <v>-1.3399999999999999</v>
      </c>
      <c r="P56">
        <v>13.147150735294119</v>
      </c>
      <c r="Q56">
        <v>7.2016850490196074</v>
      </c>
      <c r="R56">
        <v>0</v>
      </c>
      <c r="S56">
        <v>1.5630821078431372</v>
      </c>
      <c r="T56">
        <v>9.388082107843136</v>
      </c>
      <c r="U56" s="156">
        <f t="shared" si="2"/>
        <v>31.3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31.3</v>
      </c>
      <c r="E57">
        <f>GT!N57</f>
        <v>0</v>
      </c>
      <c r="F57">
        <f t="shared" si="4"/>
        <v>84</v>
      </c>
      <c r="G57">
        <f t="shared" si="5"/>
        <v>31.3</v>
      </c>
      <c r="H57" s="154"/>
      <c r="I57">
        <f>BRPL_EOD!AC57+BRPL_EOD!AD57</f>
        <v>13.71</v>
      </c>
      <c r="J57">
        <f>BYPL_EOD!AC57+BYPL_EOD!AD57</f>
        <v>7.51</v>
      </c>
      <c r="K57">
        <f>MES_EOD!AC57+MES_EOD!AD57</f>
        <v>0</v>
      </c>
      <c r="L57">
        <f>NDMC_EOD!AC57+NDMC_EOD!AD57</f>
        <v>1.63</v>
      </c>
      <c r="M57">
        <f>TPDDL_EOD!AC57+TPDDL_EOD!AD57</f>
        <v>9.7899999999999991</v>
      </c>
      <c r="N57">
        <f t="shared" si="0"/>
        <v>32.64</v>
      </c>
      <c r="O57" s="154">
        <f t="shared" si="1"/>
        <v>-1.3399999999999999</v>
      </c>
      <c r="P57">
        <v>13.147150735294119</v>
      </c>
      <c r="Q57">
        <v>7.2016850490196074</v>
      </c>
      <c r="R57">
        <v>0</v>
      </c>
      <c r="S57">
        <v>1.5630821078431372</v>
      </c>
      <c r="T57">
        <v>9.388082107843136</v>
      </c>
      <c r="U57" s="156">
        <f t="shared" si="2"/>
        <v>31.3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31.3</v>
      </c>
      <c r="E58">
        <f>GT!N58</f>
        <v>0</v>
      </c>
      <c r="F58">
        <f t="shared" si="4"/>
        <v>84</v>
      </c>
      <c r="G58">
        <f t="shared" si="5"/>
        <v>31.3</v>
      </c>
      <c r="H58" s="154"/>
      <c r="I58">
        <f>BRPL_EOD!AC58+BRPL_EOD!AD58</f>
        <v>13.29</v>
      </c>
      <c r="J58">
        <f>BYPL_EOD!AC58+BYPL_EOD!AD58</f>
        <v>7.28</v>
      </c>
      <c r="K58">
        <f>MES_EOD!AC58+MES_EOD!AD58</f>
        <v>0</v>
      </c>
      <c r="L58">
        <f>NDMC_EOD!AC58+NDMC_EOD!AD58</f>
        <v>1.58</v>
      </c>
      <c r="M58">
        <f>TPDDL_EOD!AC58+TPDDL_EOD!AD58</f>
        <v>9.49</v>
      </c>
      <c r="N58">
        <f t="shared" si="0"/>
        <v>31.64</v>
      </c>
      <c r="O58" s="154">
        <f t="shared" si="1"/>
        <v>-0.33999999999999986</v>
      </c>
      <c r="P58">
        <v>13.147187104930467</v>
      </c>
      <c r="Q58">
        <v>7.2017699115044254</v>
      </c>
      <c r="R58">
        <v>0</v>
      </c>
      <c r="S58">
        <v>1.5630214917825538</v>
      </c>
      <c r="T58">
        <v>9.3880214917825544</v>
      </c>
      <c r="U58" s="156">
        <f t="shared" si="2"/>
        <v>31.299999999999997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31.3</v>
      </c>
      <c r="E59">
        <f>GT!N59</f>
        <v>0</v>
      </c>
      <c r="F59">
        <f t="shared" si="4"/>
        <v>84</v>
      </c>
      <c r="G59">
        <f t="shared" si="5"/>
        <v>31.3</v>
      </c>
      <c r="H59" s="154"/>
      <c r="I59">
        <f>BRPL_EOD!AC59+BRPL_EOD!AD59</f>
        <v>13.29</v>
      </c>
      <c r="J59">
        <f>BYPL_EOD!AC59+BYPL_EOD!AD59</f>
        <v>7.28</v>
      </c>
      <c r="K59">
        <f>MES_EOD!AC59+MES_EOD!AD59</f>
        <v>0</v>
      </c>
      <c r="L59">
        <f>NDMC_EOD!AC59+NDMC_EOD!AD59</f>
        <v>1.58</v>
      </c>
      <c r="M59">
        <f>TPDDL_EOD!AC59+TPDDL_EOD!AD59</f>
        <v>9.49</v>
      </c>
      <c r="N59">
        <f t="shared" si="0"/>
        <v>31.64</v>
      </c>
      <c r="O59" s="154">
        <f t="shared" si="1"/>
        <v>-0.33999999999999986</v>
      </c>
      <c r="P59">
        <v>13.147187104930467</v>
      </c>
      <c r="Q59">
        <v>7.2017699115044254</v>
      </c>
      <c r="R59">
        <v>0</v>
      </c>
      <c r="S59">
        <v>1.5630214917825538</v>
      </c>
      <c r="T59">
        <v>9.3880214917825544</v>
      </c>
      <c r="U59" s="156">
        <f t="shared" si="2"/>
        <v>31.299999999999997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31.3</v>
      </c>
      <c r="E60">
        <f>GT!N60</f>
        <v>0</v>
      </c>
      <c r="F60">
        <f t="shared" si="4"/>
        <v>84</v>
      </c>
      <c r="G60">
        <f t="shared" si="5"/>
        <v>31.3</v>
      </c>
      <c r="H60" s="154"/>
      <c r="I60">
        <f>BRPL_EOD!AC60+BRPL_EOD!AD60</f>
        <v>13.29</v>
      </c>
      <c r="J60">
        <f>BYPL_EOD!AC60+BYPL_EOD!AD60</f>
        <v>7.28</v>
      </c>
      <c r="K60">
        <f>MES_EOD!AC60+MES_EOD!AD60</f>
        <v>0</v>
      </c>
      <c r="L60">
        <f>NDMC_EOD!AC60+NDMC_EOD!AD60</f>
        <v>1.58</v>
      </c>
      <c r="M60">
        <f>TPDDL_EOD!AC60+TPDDL_EOD!AD60</f>
        <v>9.49</v>
      </c>
      <c r="N60">
        <f t="shared" si="0"/>
        <v>31.64</v>
      </c>
      <c r="O60" s="154">
        <f t="shared" si="1"/>
        <v>-0.33999999999999986</v>
      </c>
      <c r="P60">
        <v>13.147187104930467</v>
      </c>
      <c r="Q60">
        <v>7.2017699115044254</v>
      </c>
      <c r="R60">
        <v>0</v>
      </c>
      <c r="S60">
        <v>1.5630214917825538</v>
      </c>
      <c r="T60">
        <v>9.3880214917825544</v>
      </c>
      <c r="U60" s="156">
        <f t="shared" si="2"/>
        <v>31.299999999999997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31.3</v>
      </c>
      <c r="E61">
        <f>GT!N61</f>
        <v>0</v>
      </c>
      <c r="F61">
        <f t="shared" si="4"/>
        <v>84</v>
      </c>
      <c r="G61">
        <f t="shared" si="5"/>
        <v>31.3</v>
      </c>
      <c r="H61" s="154"/>
      <c r="I61">
        <f>BRPL_EOD!AC61+BRPL_EOD!AD61</f>
        <v>7.46</v>
      </c>
      <c r="J61">
        <f>BYPL_EOD!AC61+BYPL_EOD!AD61</f>
        <v>18.12</v>
      </c>
      <c r="K61">
        <f>MES_EOD!AC61+MES_EOD!AD61</f>
        <v>0</v>
      </c>
      <c r="L61">
        <f>NDMC_EOD!AC61+NDMC_EOD!AD61</f>
        <v>0.89</v>
      </c>
      <c r="M61">
        <f>TPDDL_EOD!AC61+TPDDL_EOD!AD61</f>
        <v>5.33</v>
      </c>
      <c r="N61">
        <f t="shared" si="0"/>
        <v>31.800000000000004</v>
      </c>
      <c r="O61" s="154">
        <f t="shared" si="1"/>
        <v>-0.50000000000000355</v>
      </c>
      <c r="P61">
        <v>7.3427044025157224</v>
      </c>
      <c r="Q61">
        <v>17.835094339622639</v>
      </c>
      <c r="R61">
        <v>0</v>
      </c>
      <c r="S61">
        <v>0.87600628930817603</v>
      </c>
      <c r="T61">
        <v>5.2461949685534588</v>
      </c>
      <c r="U61" s="156">
        <f t="shared" si="2"/>
        <v>31.299999999999997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31.3</v>
      </c>
      <c r="E62">
        <f>GT!N62</f>
        <v>0</v>
      </c>
      <c r="F62">
        <f t="shared" si="4"/>
        <v>84</v>
      </c>
      <c r="G62">
        <f t="shared" si="5"/>
        <v>31.3</v>
      </c>
      <c r="H62" s="154"/>
      <c r="I62">
        <f>BRPL_EOD!AC62+BRPL_EOD!AD62</f>
        <v>7.46</v>
      </c>
      <c r="J62">
        <f>BYPL_EOD!AC62+BYPL_EOD!AD62</f>
        <v>18.12</v>
      </c>
      <c r="K62">
        <f>MES_EOD!AC62+MES_EOD!AD62</f>
        <v>0</v>
      </c>
      <c r="L62">
        <f>NDMC_EOD!AC62+NDMC_EOD!AD62</f>
        <v>0.89</v>
      </c>
      <c r="M62">
        <f>TPDDL_EOD!AC62+TPDDL_EOD!AD62</f>
        <v>5.33</v>
      </c>
      <c r="N62">
        <f t="shared" si="0"/>
        <v>31.800000000000004</v>
      </c>
      <c r="O62" s="154">
        <f t="shared" si="1"/>
        <v>-0.50000000000000355</v>
      </c>
      <c r="P62">
        <v>7.3427044025157224</v>
      </c>
      <c r="Q62">
        <v>17.835094339622639</v>
      </c>
      <c r="R62">
        <v>0</v>
      </c>
      <c r="S62">
        <v>0.87600628930817603</v>
      </c>
      <c r="T62">
        <v>5.2461949685534588</v>
      </c>
      <c r="U62" s="156">
        <f t="shared" si="2"/>
        <v>31.299999999999997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31.3</v>
      </c>
      <c r="E63">
        <f>GT!N63</f>
        <v>0</v>
      </c>
      <c r="F63">
        <f t="shared" si="4"/>
        <v>84</v>
      </c>
      <c r="G63">
        <f t="shared" si="5"/>
        <v>31.3</v>
      </c>
      <c r="H63" s="154"/>
      <c r="I63">
        <f>BRPL_EOD!AC63+BRPL_EOD!AD63</f>
        <v>13.29</v>
      </c>
      <c r="J63">
        <f>BYPL_EOD!AC63+BYPL_EOD!AD63</f>
        <v>7.28</v>
      </c>
      <c r="K63">
        <f>MES_EOD!AC63+MES_EOD!AD63</f>
        <v>0</v>
      </c>
      <c r="L63">
        <f>NDMC_EOD!AC63+NDMC_EOD!AD63</f>
        <v>1.58</v>
      </c>
      <c r="M63">
        <f>TPDDL_EOD!AC63+TPDDL_EOD!AD63</f>
        <v>9.49</v>
      </c>
      <c r="N63">
        <f t="shared" si="0"/>
        <v>31.64</v>
      </c>
      <c r="O63" s="154">
        <f t="shared" si="1"/>
        <v>-0.33999999999999986</v>
      </c>
      <c r="P63">
        <v>13.147187104930467</v>
      </c>
      <c r="Q63">
        <v>7.2017699115044254</v>
      </c>
      <c r="R63">
        <v>0</v>
      </c>
      <c r="S63">
        <v>1.5630214917825538</v>
      </c>
      <c r="T63">
        <v>9.3880214917825544</v>
      </c>
      <c r="U63" s="156">
        <f t="shared" si="2"/>
        <v>31.299999999999997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31.3</v>
      </c>
      <c r="E64">
        <f>GT!N64</f>
        <v>0</v>
      </c>
      <c r="F64">
        <f t="shared" si="4"/>
        <v>84</v>
      </c>
      <c r="G64">
        <f t="shared" si="5"/>
        <v>31.3</v>
      </c>
      <c r="H64" s="154"/>
      <c r="I64">
        <f>BRPL_EOD!AC64+BRPL_EOD!AD64</f>
        <v>13.29</v>
      </c>
      <c r="J64">
        <f>BYPL_EOD!AC64+BYPL_EOD!AD64</f>
        <v>7.28</v>
      </c>
      <c r="K64">
        <f>MES_EOD!AC64+MES_EOD!AD64</f>
        <v>0</v>
      </c>
      <c r="L64">
        <f>NDMC_EOD!AC64+NDMC_EOD!AD64</f>
        <v>1.58</v>
      </c>
      <c r="M64">
        <f>TPDDL_EOD!AC64+TPDDL_EOD!AD64</f>
        <v>9.49</v>
      </c>
      <c r="N64">
        <f t="shared" si="0"/>
        <v>31.64</v>
      </c>
      <c r="O64" s="154">
        <f t="shared" si="1"/>
        <v>-0.33999999999999986</v>
      </c>
      <c r="P64">
        <v>13.147187104930467</v>
      </c>
      <c r="Q64">
        <v>7.2017699115044254</v>
      </c>
      <c r="R64">
        <v>0</v>
      </c>
      <c r="S64">
        <v>1.5630214917825538</v>
      </c>
      <c r="T64">
        <v>9.3880214917825544</v>
      </c>
      <c r="U64" s="156">
        <f t="shared" si="2"/>
        <v>31.299999999999997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31.3</v>
      </c>
      <c r="E65">
        <f>GT!N65</f>
        <v>0</v>
      </c>
      <c r="F65">
        <f t="shared" si="4"/>
        <v>84</v>
      </c>
      <c r="G65">
        <f t="shared" si="5"/>
        <v>31.3</v>
      </c>
      <c r="H65" s="154"/>
      <c r="I65">
        <f>BRPL_EOD!AC65+BRPL_EOD!AD65</f>
        <v>13.29</v>
      </c>
      <c r="J65">
        <f>BYPL_EOD!AC65+BYPL_EOD!AD65</f>
        <v>7.28</v>
      </c>
      <c r="K65">
        <f>MES_EOD!AC65+MES_EOD!AD65</f>
        <v>0</v>
      </c>
      <c r="L65">
        <f>NDMC_EOD!AC65+NDMC_EOD!AD65</f>
        <v>1.58</v>
      </c>
      <c r="M65">
        <f>TPDDL_EOD!AC65+TPDDL_EOD!AD65</f>
        <v>9.49</v>
      </c>
      <c r="N65">
        <f t="shared" si="0"/>
        <v>31.64</v>
      </c>
      <c r="O65" s="154">
        <f t="shared" si="1"/>
        <v>-0.33999999999999986</v>
      </c>
      <c r="P65">
        <v>13.147187104930467</v>
      </c>
      <c r="Q65">
        <v>7.2017699115044254</v>
      </c>
      <c r="R65">
        <v>0</v>
      </c>
      <c r="S65">
        <v>1.5630214917825538</v>
      </c>
      <c r="T65">
        <v>9.3880214917825544</v>
      </c>
      <c r="U65" s="156">
        <f t="shared" si="2"/>
        <v>31.299999999999997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31.3</v>
      </c>
      <c r="E66">
        <f>GT!N66</f>
        <v>0</v>
      </c>
      <c r="F66">
        <f t="shared" si="4"/>
        <v>84</v>
      </c>
      <c r="G66">
        <f t="shared" si="5"/>
        <v>31.3</v>
      </c>
      <c r="H66" s="154"/>
      <c r="I66">
        <f>BRPL_EOD!AC66+BRPL_EOD!AD66</f>
        <v>13.29</v>
      </c>
      <c r="J66">
        <f>BYPL_EOD!AC66+BYPL_EOD!AD66</f>
        <v>7.28</v>
      </c>
      <c r="K66">
        <f>MES_EOD!AC66+MES_EOD!AD66</f>
        <v>0</v>
      </c>
      <c r="L66">
        <f>NDMC_EOD!AC66+NDMC_EOD!AD66</f>
        <v>1.58</v>
      </c>
      <c r="M66">
        <f>TPDDL_EOD!AC66+TPDDL_EOD!AD66</f>
        <v>9.49</v>
      </c>
      <c r="N66">
        <f t="shared" si="0"/>
        <v>31.64</v>
      </c>
      <c r="O66" s="154">
        <f t="shared" si="1"/>
        <v>-0.33999999999999986</v>
      </c>
      <c r="P66">
        <v>13.147187104930467</v>
      </c>
      <c r="Q66">
        <v>7.2017699115044254</v>
      </c>
      <c r="R66">
        <v>0</v>
      </c>
      <c r="S66">
        <v>1.5630214917825538</v>
      </c>
      <c r="T66">
        <v>9.3880214917825544</v>
      </c>
      <c r="U66" s="156">
        <f t="shared" si="2"/>
        <v>31.299999999999997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31.3</v>
      </c>
      <c r="E67">
        <f>GT!N67</f>
        <v>0</v>
      </c>
      <c r="F67">
        <f t="shared" si="4"/>
        <v>84</v>
      </c>
      <c r="G67">
        <f t="shared" si="5"/>
        <v>31.3</v>
      </c>
      <c r="H67" s="154"/>
      <c r="I67">
        <f>BRPL_EOD!AC67+BRPL_EOD!AD67</f>
        <v>7.46</v>
      </c>
      <c r="J67">
        <f>BYPL_EOD!AC67+BYPL_EOD!AD67</f>
        <v>18.12</v>
      </c>
      <c r="K67">
        <f>MES_EOD!AC67+MES_EOD!AD67</f>
        <v>0</v>
      </c>
      <c r="L67">
        <f>NDMC_EOD!AC67+NDMC_EOD!AD67</f>
        <v>0.89</v>
      </c>
      <c r="M67">
        <f>TPDDL_EOD!AC67+TPDDL_EOD!AD67</f>
        <v>5.33</v>
      </c>
      <c r="N67">
        <f t="shared" ref="N67:N98" si="6">SUM(I67:M67)</f>
        <v>31.800000000000004</v>
      </c>
      <c r="O67" s="154">
        <f t="shared" ref="O67:O98" si="7">G67-N67</f>
        <v>-0.50000000000000355</v>
      </c>
      <c r="P67">
        <v>7.3427044025157224</v>
      </c>
      <c r="Q67">
        <v>17.835094339622639</v>
      </c>
      <c r="R67">
        <v>0</v>
      </c>
      <c r="S67">
        <v>0.87600628930817603</v>
      </c>
      <c r="T67">
        <v>5.2461949685534588</v>
      </c>
      <c r="U67" s="156">
        <f t="shared" ref="U67:U98" si="8">SUM(P67:T67)</f>
        <v>31.299999999999997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31.3</v>
      </c>
      <c r="E68">
        <f>GT!N68</f>
        <v>0</v>
      </c>
      <c r="F68">
        <f t="shared" ref="F68:F98" si="10">B68+C68</f>
        <v>84</v>
      </c>
      <c r="G68">
        <f t="shared" ref="G68:G98" si="11">D68+E68-X68</f>
        <v>31.3</v>
      </c>
      <c r="H68" s="154"/>
      <c r="I68">
        <f>BRPL_EOD!AC68+BRPL_EOD!AD68</f>
        <v>7.46</v>
      </c>
      <c r="J68">
        <f>BYPL_EOD!AC68+BYPL_EOD!AD68</f>
        <v>18.12</v>
      </c>
      <c r="K68">
        <f>MES_EOD!AC68+MES_EOD!AD68</f>
        <v>0</v>
      </c>
      <c r="L68">
        <f>NDMC_EOD!AC68+NDMC_EOD!AD68</f>
        <v>0.89</v>
      </c>
      <c r="M68">
        <f>TPDDL_EOD!AC68+TPDDL_EOD!AD68</f>
        <v>5.33</v>
      </c>
      <c r="N68">
        <f t="shared" si="6"/>
        <v>31.800000000000004</v>
      </c>
      <c r="O68" s="154">
        <f t="shared" si="7"/>
        <v>-0.50000000000000355</v>
      </c>
      <c r="P68">
        <v>7.3427044025157224</v>
      </c>
      <c r="Q68">
        <v>17.835094339622639</v>
      </c>
      <c r="R68">
        <v>0</v>
      </c>
      <c r="S68">
        <v>0.87600628930817603</v>
      </c>
      <c r="T68">
        <v>5.2461949685534588</v>
      </c>
      <c r="U68" s="156">
        <f t="shared" si="8"/>
        <v>31.299999999999997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31.3</v>
      </c>
      <c r="E69">
        <f>GT!N69</f>
        <v>0</v>
      </c>
      <c r="F69">
        <f t="shared" si="10"/>
        <v>84</v>
      </c>
      <c r="G69">
        <f t="shared" si="11"/>
        <v>31.3</v>
      </c>
      <c r="H69" s="154"/>
      <c r="I69">
        <f>BRPL_EOD!AC69+BRPL_EOD!AD69</f>
        <v>7.46</v>
      </c>
      <c r="J69">
        <f>BYPL_EOD!AC69+BYPL_EOD!AD69</f>
        <v>18.12</v>
      </c>
      <c r="K69">
        <f>MES_EOD!AC69+MES_EOD!AD69</f>
        <v>0</v>
      </c>
      <c r="L69">
        <f>NDMC_EOD!AC69+NDMC_EOD!AD69</f>
        <v>0.89</v>
      </c>
      <c r="M69">
        <f>TPDDL_EOD!AC69+TPDDL_EOD!AD69</f>
        <v>5.33</v>
      </c>
      <c r="N69">
        <f t="shared" si="6"/>
        <v>31.800000000000004</v>
      </c>
      <c r="O69" s="154">
        <f t="shared" si="7"/>
        <v>-0.50000000000000355</v>
      </c>
      <c r="P69">
        <v>7.3427044025157224</v>
      </c>
      <c r="Q69">
        <v>17.835094339622639</v>
      </c>
      <c r="R69">
        <v>0</v>
      </c>
      <c r="S69">
        <v>0.87600628930817603</v>
      </c>
      <c r="T69">
        <v>5.2461949685534588</v>
      </c>
      <c r="U69" s="156">
        <f t="shared" si="8"/>
        <v>31.299999999999997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31.3</v>
      </c>
      <c r="E70">
        <f>GT!N70</f>
        <v>0</v>
      </c>
      <c r="F70">
        <f t="shared" si="10"/>
        <v>84</v>
      </c>
      <c r="G70">
        <f t="shared" si="11"/>
        <v>31.3</v>
      </c>
      <c r="H70" s="154"/>
      <c r="I70">
        <f>BRPL_EOD!AC70+BRPL_EOD!AD70</f>
        <v>8.0500000000000007</v>
      </c>
      <c r="J70">
        <f>BYPL_EOD!AC70+BYPL_EOD!AD70</f>
        <v>19.55</v>
      </c>
      <c r="K70">
        <f>MES_EOD!AC70+MES_EOD!AD70</f>
        <v>0</v>
      </c>
      <c r="L70">
        <f>NDMC_EOD!AC70+NDMC_EOD!AD70</f>
        <v>0.96</v>
      </c>
      <c r="M70">
        <f>TPDDL_EOD!AC70+TPDDL_EOD!AD70</f>
        <v>3.23</v>
      </c>
      <c r="N70">
        <f t="shared" si="6"/>
        <v>31.790000000000003</v>
      </c>
      <c r="O70" s="154">
        <f t="shared" si="7"/>
        <v>-0.49000000000000199</v>
      </c>
      <c r="P70">
        <v>7.9259201006605853</v>
      </c>
      <c r="Q70">
        <v>19.248663101604279</v>
      </c>
      <c r="R70">
        <v>0</v>
      </c>
      <c r="S70">
        <v>0.94520289399182122</v>
      </c>
      <c r="T70">
        <v>3.1802139037433155</v>
      </c>
      <c r="U70" s="156">
        <f t="shared" si="8"/>
        <v>31.3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31.3</v>
      </c>
      <c r="E71">
        <f>GT!N71</f>
        <v>0</v>
      </c>
      <c r="F71">
        <f t="shared" si="10"/>
        <v>84</v>
      </c>
      <c r="G71">
        <f t="shared" si="11"/>
        <v>31.3</v>
      </c>
      <c r="H71" s="154"/>
      <c r="I71">
        <f>BRPL_EOD!AC71+BRPL_EOD!AD71</f>
        <v>8.0500000000000007</v>
      </c>
      <c r="J71">
        <f>BYPL_EOD!AC71+BYPL_EOD!AD71</f>
        <v>19.55</v>
      </c>
      <c r="K71">
        <f>MES_EOD!AC71+MES_EOD!AD71</f>
        <v>0</v>
      </c>
      <c r="L71">
        <f>NDMC_EOD!AC71+NDMC_EOD!AD71</f>
        <v>0.96</v>
      </c>
      <c r="M71">
        <f>TPDDL_EOD!AC71+TPDDL_EOD!AD71</f>
        <v>3.23</v>
      </c>
      <c r="N71">
        <f t="shared" si="6"/>
        <v>31.790000000000003</v>
      </c>
      <c r="O71" s="154">
        <f t="shared" si="7"/>
        <v>-0.49000000000000199</v>
      </c>
      <c r="P71">
        <v>7.9259201006605853</v>
      </c>
      <c r="Q71">
        <v>19.248663101604279</v>
      </c>
      <c r="R71">
        <v>0</v>
      </c>
      <c r="S71">
        <v>0.94520289399182122</v>
      </c>
      <c r="T71">
        <v>3.1802139037433155</v>
      </c>
      <c r="U71" s="156">
        <f t="shared" si="8"/>
        <v>31.3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31.3</v>
      </c>
      <c r="E72">
        <f>GT!N72</f>
        <v>0</v>
      </c>
      <c r="F72">
        <f t="shared" si="10"/>
        <v>84</v>
      </c>
      <c r="G72">
        <f t="shared" si="11"/>
        <v>31.3</v>
      </c>
      <c r="H72" s="154"/>
      <c r="I72">
        <f>BRPL_EOD!AC72+BRPL_EOD!AD72</f>
        <v>8.0500000000000007</v>
      </c>
      <c r="J72">
        <f>BYPL_EOD!AC72+BYPL_EOD!AD72</f>
        <v>19.55</v>
      </c>
      <c r="K72">
        <f>MES_EOD!AC72+MES_EOD!AD72</f>
        <v>0</v>
      </c>
      <c r="L72">
        <f>NDMC_EOD!AC72+NDMC_EOD!AD72</f>
        <v>0.96</v>
      </c>
      <c r="M72">
        <f>TPDDL_EOD!AC72+TPDDL_EOD!AD72</f>
        <v>3.23</v>
      </c>
      <c r="N72">
        <f t="shared" si="6"/>
        <v>31.790000000000003</v>
      </c>
      <c r="O72" s="154">
        <f t="shared" si="7"/>
        <v>-0.49000000000000199</v>
      </c>
      <c r="P72">
        <v>7.9259201006605853</v>
      </c>
      <c r="Q72">
        <v>19.248663101604279</v>
      </c>
      <c r="R72">
        <v>0</v>
      </c>
      <c r="S72">
        <v>0.94520289399182122</v>
      </c>
      <c r="T72">
        <v>3.1802139037433155</v>
      </c>
      <c r="U72" s="156">
        <f t="shared" si="8"/>
        <v>31.3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31.3</v>
      </c>
      <c r="E73">
        <f>GT!N73</f>
        <v>0</v>
      </c>
      <c r="F73">
        <f t="shared" si="10"/>
        <v>84</v>
      </c>
      <c r="G73">
        <f t="shared" si="11"/>
        <v>31.3</v>
      </c>
      <c r="H73" s="154"/>
      <c r="I73">
        <f>BRPL_EOD!AC73+BRPL_EOD!AD73</f>
        <v>7.46</v>
      </c>
      <c r="J73">
        <f>BYPL_EOD!AC73+BYPL_EOD!AD73</f>
        <v>18.12</v>
      </c>
      <c r="K73">
        <f>MES_EOD!AC73+MES_EOD!AD73</f>
        <v>0</v>
      </c>
      <c r="L73">
        <f>NDMC_EOD!AC73+NDMC_EOD!AD73</f>
        <v>0.89</v>
      </c>
      <c r="M73">
        <f>TPDDL_EOD!AC73+TPDDL_EOD!AD73</f>
        <v>5.33</v>
      </c>
      <c r="N73">
        <f t="shared" si="6"/>
        <v>31.800000000000004</v>
      </c>
      <c r="O73" s="154">
        <f t="shared" si="7"/>
        <v>-0.50000000000000355</v>
      </c>
      <c r="P73">
        <v>7.3427044025157224</v>
      </c>
      <c r="Q73">
        <v>17.835094339622639</v>
      </c>
      <c r="R73">
        <v>0</v>
      </c>
      <c r="S73">
        <v>0.87600628930817603</v>
      </c>
      <c r="T73">
        <v>5.2461949685534588</v>
      </c>
      <c r="U73" s="156">
        <f t="shared" si="8"/>
        <v>31.299999999999997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31.3</v>
      </c>
      <c r="E74">
        <f>GT!N74</f>
        <v>0</v>
      </c>
      <c r="F74">
        <f t="shared" si="10"/>
        <v>84</v>
      </c>
      <c r="G74">
        <f t="shared" si="11"/>
        <v>31.3</v>
      </c>
      <c r="H74" s="154"/>
      <c r="I74">
        <f>BRPL_EOD!AC74+BRPL_EOD!AD74</f>
        <v>7.46</v>
      </c>
      <c r="J74">
        <f>BYPL_EOD!AC74+BYPL_EOD!AD74</f>
        <v>18.12</v>
      </c>
      <c r="K74">
        <f>MES_EOD!AC74+MES_EOD!AD74</f>
        <v>0</v>
      </c>
      <c r="L74">
        <f>NDMC_EOD!AC74+NDMC_EOD!AD74</f>
        <v>0.89</v>
      </c>
      <c r="M74">
        <f>TPDDL_EOD!AC74+TPDDL_EOD!AD74</f>
        <v>5.33</v>
      </c>
      <c r="N74">
        <f t="shared" si="6"/>
        <v>31.800000000000004</v>
      </c>
      <c r="O74" s="154">
        <f t="shared" si="7"/>
        <v>-0.50000000000000355</v>
      </c>
      <c r="P74">
        <v>7.3427044025157224</v>
      </c>
      <c r="Q74">
        <v>17.835094339622639</v>
      </c>
      <c r="R74">
        <v>0</v>
      </c>
      <c r="S74">
        <v>0.87600628930817603</v>
      </c>
      <c r="T74">
        <v>5.2461949685534588</v>
      </c>
      <c r="U74" s="156">
        <f t="shared" si="8"/>
        <v>31.299999999999997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31.6</v>
      </c>
      <c r="E75">
        <f>GT!N75</f>
        <v>0</v>
      </c>
      <c r="F75">
        <f t="shared" si="10"/>
        <v>84</v>
      </c>
      <c r="G75">
        <f t="shared" si="11"/>
        <v>31.6</v>
      </c>
      <c r="H75" s="154"/>
      <c r="I75">
        <f>BRPL_EOD!AC75+BRPL_EOD!AD75</f>
        <v>7.46</v>
      </c>
      <c r="J75">
        <f>BYPL_EOD!AC75+BYPL_EOD!AD75</f>
        <v>18.12</v>
      </c>
      <c r="K75">
        <f>MES_EOD!AC75+MES_EOD!AD75</f>
        <v>0</v>
      </c>
      <c r="L75">
        <f>NDMC_EOD!AC75+NDMC_EOD!AD75</f>
        <v>0.89</v>
      </c>
      <c r="M75">
        <f>TPDDL_EOD!AC75+TPDDL_EOD!AD75</f>
        <v>5.33</v>
      </c>
      <c r="N75">
        <f t="shared" si="6"/>
        <v>31.800000000000004</v>
      </c>
      <c r="O75" s="154">
        <f t="shared" si="7"/>
        <v>-0.20000000000000284</v>
      </c>
      <c r="P75">
        <v>7.4130817610062882</v>
      </c>
      <c r="Q75">
        <v>18.006037735849056</v>
      </c>
      <c r="R75">
        <v>0</v>
      </c>
      <c r="S75">
        <v>0.88440251572327033</v>
      </c>
      <c r="T75">
        <v>5.2964779874213832</v>
      </c>
      <c r="U75" s="156">
        <f t="shared" si="8"/>
        <v>31.599999999999998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31.6</v>
      </c>
      <c r="E76">
        <f>GT!N76</f>
        <v>0</v>
      </c>
      <c r="F76">
        <f t="shared" si="10"/>
        <v>84</v>
      </c>
      <c r="G76">
        <f t="shared" si="11"/>
        <v>31.6</v>
      </c>
      <c r="H76" s="154"/>
      <c r="I76">
        <f>BRPL_EOD!AC76+BRPL_EOD!AD76</f>
        <v>7.46</v>
      </c>
      <c r="J76">
        <f>BYPL_EOD!AC76+BYPL_EOD!AD76</f>
        <v>18.12</v>
      </c>
      <c r="K76">
        <f>MES_EOD!AC76+MES_EOD!AD76</f>
        <v>0</v>
      </c>
      <c r="L76">
        <f>NDMC_EOD!AC76+NDMC_EOD!AD76</f>
        <v>0.89</v>
      </c>
      <c r="M76">
        <f>TPDDL_EOD!AC76+TPDDL_EOD!AD76</f>
        <v>5.33</v>
      </c>
      <c r="N76">
        <f t="shared" si="6"/>
        <v>31.800000000000004</v>
      </c>
      <c r="O76" s="154">
        <f t="shared" si="7"/>
        <v>-0.20000000000000284</v>
      </c>
      <c r="P76">
        <v>7.4130817610062882</v>
      </c>
      <c r="Q76">
        <v>18.006037735849056</v>
      </c>
      <c r="R76">
        <v>0</v>
      </c>
      <c r="S76">
        <v>0.88440251572327033</v>
      </c>
      <c r="T76">
        <v>5.2964779874213832</v>
      </c>
      <c r="U76" s="156">
        <f t="shared" si="8"/>
        <v>31.599999999999998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31.6</v>
      </c>
      <c r="E77">
        <f>GT!N77</f>
        <v>0</v>
      </c>
      <c r="F77">
        <f t="shared" si="10"/>
        <v>84</v>
      </c>
      <c r="G77">
        <f t="shared" si="11"/>
        <v>31.6</v>
      </c>
      <c r="H77" s="154"/>
      <c r="I77">
        <f>BRPL_EOD!AC77+BRPL_EOD!AD77</f>
        <v>7.46</v>
      </c>
      <c r="J77">
        <f>BYPL_EOD!AC77+BYPL_EOD!AD77</f>
        <v>18.12</v>
      </c>
      <c r="K77">
        <f>MES_EOD!AC77+MES_EOD!AD77</f>
        <v>0</v>
      </c>
      <c r="L77">
        <f>NDMC_EOD!AC77+NDMC_EOD!AD77</f>
        <v>0.89</v>
      </c>
      <c r="M77">
        <f>TPDDL_EOD!AC77+TPDDL_EOD!AD77</f>
        <v>5.33</v>
      </c>
      <c r="N77">
        <f t="shared" si="6"/>
        <v>31.800000000000004</v>
      </c>
      <c r="O77" s="154">
        <f t="shared" si="7"/>
        <v>-0.20000000000000284</v>
      </c>
      <c r="P77">
        <v>7.4130817610062882</v>
      </c>
      <c r="Q77">
        <v>18.006037735849056</v>
      </c>
      <c r="R77">
        <v>0</v>
      </c>
      <c r="S77">
        <v>0.88440251572327033</v>
      </c>
      <c r="T77">
        <v>5.2964779874213832</v>
      </c>
      <c r="U77" s="156">
        <f t="shared" si="8"/>
        <v>31.599999999999998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31.6</v>
      </c>
      <c r="E78">
        <f>GT!N78</f>
        <v>0</v>
      </c>
      <c r="F78">
        <f t="shared" si="10"/>
        <v>84</v>
      </c>
      <c r="G78">
        <f t="shared" si="11"/>
        <v>31.6</v>
      </c>
      <c r="H78" s="154"/>
      <c r="I78">
        <f>BRPL_EOD!AC78+BRPL_EOD!AD78</f>
        <v>7.46</v>
      </c>
      <c r="J78">
        <f>BYPL_EOD!AC78+BYPL_EOD!AD78</f>
        <v>18.12</v>
      </c>
      <c r="K78">
        <f>MES_EOD!AC78+MES_EOD!AD78</f>
        <v>0</v>
      </c>
      <c r="L78">
        <f>NDMC_EOD!AC78+NDMC_EOD!AD78</f>
        <v>0.89</v>
      </c>
      <c r="M78">
        <f>TPDDL_EOD!AC78+TPDDL_EOD!AD78</f>
        <v>5.33</v>
      </c>
      <c r="N78">
        <f t="shared" si="6"/>
        <v>31.800000000000004</v>
      </c>
      <c r="O78" s="154">
        <f t="shared" si="7"/>
        <v>-0.20000000000000284</v>
      </c>
      <c r="P78">
        <v>7.4130817610062882</v>
      </c>
      <c r="Q78">
        <v>18.006037735849056</v>
      </c>
      <c r="R78">
        <v>0</v>
      </c>
      <c r="S78">
        <v>0.88440251572327033</v>
      </c>
      <c r="T78">
        <v>5.2964779874213832</v>
      </c>
      <c r="U78" s="156">
        <f t="shared" si="8"/>
        <v>31.599999999999998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31.6</v>
      </c>
      <c r="E79">
        <f>GT!N79</f>
        <v>0</v>
      </c>
      <c r="F79">
        <f t="shared" si="10"/>
        <v>84</v>
      </c>
      <c r="G79">
        <f t="shared" si="11"/>
        <v>31.6</v>
      </c>
      <c r="H79" s="154"/>
      <c r="I79">
        <f>BRPL_EOD!AC79+BRPL_EOD!AD79</f>
        <v>13.29</v>
      </c>
      <c r="J79">
        <f>BYPL_EOD!AC79+BYPL_EOD!AD79</f>
        <v>7.28</v>
      </c>
      <c r="K79">
        <f>MES_EOD!AC79+MES_EOD!AD79</f>
        <v>0</v>
      </c>
      <c r="L79">
        <f>NDMC_EOD!AC79+NDMC_EOD!AD79</f>
        <v>1.58</v>
      </c>
      <c r="M79">
        <f>TPDDL_EOD!AC79+TPDDL_EOD!AD79</f>
        <v>9.49</v>
      </c>
      <c r="N79">
        <f t="shared" si="6"/>
        <v>31.64</v>
      </c>
      <c r="O79" s="154">
        <f t="shared" si="7"/>
        <v>-3.9999999999999147E-2</v>
      </c>
      <c r="P79">
        <v>13.273198482932996</v>
      </c>
      <c r="Q79">
        <v>7.2707964601769914</v>
      </c>
      <c r="R79">
        <v>0</v>
      </c>
      <c r="S79">
        <v>1.5780025284450063</v>
      </c>
      <c r="T79">
        <v>9.4780025284450069</v>
      </c>
      <c r="U79" s="156">
        <f t="shared" si="8"/>
        <v>31.599999999999998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31.6</v>
      </c>
      <c r="E80">
        <f>GT!N80</f>
        <v>0</v>
      </c>
      <c r="F80">
        <f t="shared" si="10"/>
        <v>84</v>
      </c>
      <c r="G80">
        <f t="shared" si="11"/>
        <v>31.6</v>
      </c>
      <c r="H80" s="154"/>
      <c r="I80">
        <f>BRPL_EOD!AC80+BRPL_EOD!AD80</f>
        <v>13.29</v>
      </c>
      <c r="J80">
        <f>BYPL_EOD!AC80+BYPL_EOD!AD80</f>
        <v>7.28</v>
      </c>
      <c r="K80">
        <f>MES_EOD!AC80+MES_EOD!AD80</f>
        <v>0</v>
      </c>
      <c r="L80">
        <f>NDMC_EOD!AC80+NDMC_EOD!AD80</f>
        <v>1.58</v>
      </c>
      <c r="M80">
        <f>TPDDL_EOD!AC80+TPDDL_EOD!AD80</f>
        <v>9.49</v>
      </c>
      <c r="N80">
        <f t="shared" si="6"/>
        <v>31.64</v>
      </c>
      <c r="O80" s="154">
        <f t="shared" si="7"/>
        <v>-3.9999999999999147E-2</v>
      </c>
      <c r="P80">
        <v>13.273198482932996</v>
      </c>
      <c r="Q80">
        <v>7.2707964601769914</v>
      </c>
      <c r="R80">
        <v>0</v>
      </c>
      <c r="S80">
        <v>1.5780025284450063</v>
      </c>
      <c r="T80">
        <v>9.4780025284450069</v>
      </c>
      <c r="U80" s="156">
        <f t="shared" si="8"/>
        <v>31.599999999999998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31.6</v>
      </c>
      <c r="E81">
        <f>GT!N81</f>
        <v>0</v>
      </c>
      <c r="F81">
        <f t="shared" si="10"/>
        <v>84</v>
      </c>
      <c r="G81">
        <f t="shared" si="11"/>
        <v>31.6</v>
      </c>
      <c r="H81" s="154"/>
      <c r="I81">
        <f>BRPL_EOD!AC81+BRPL_EOD!AD81</f>
        <v>13.29</v>
      </c>
      <c r="J81">
        <f>BYPL_EOD!AC81+BYPL_EOD!AD81</f>
        <v>7.28</v>
      </c>
      <c r="K81">
        <f>MES_EOD!AC81+MES_EOD!AD81</f>
        <v>0</v>
      </c>
      <c r="L81">
        <f>NDMC_EOD!AC81+NDMC_EOD!AD81</f>
        <v>1.58</v>
      </c>
      <c r="M81">
        <f>TPDDL_EOD!AC81+TPDDL_EOD!AD81</f>
        <v>9.49</v>
      </c>
      <c r="N81">
        <f t="shared" si="6"/>
        <v>31.64</v>
      </c>
      <c r="O81" s="154">
        <f t="shared" si="7"/>
        <v>-3.9999999999999147E-2</v>
      </c>
      <c r="P81">
        <v>13.273198482932996</v>
      </c>
      <c r="Q81">
        <v>7.2707964601769914</v>
      </c>
      <c r="R81">
        <v>0</v>
      </c>
      <c r="S81">
        <v>1.5780025284450063</v>
      </c>
      <c r="T81">
        <v>9.4780025284450069</v>
      </c>
      <c r="U81" s="156">
        <f t="shared" si="8"/>
        <v>31.599999999999998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33.6</v>
      </c>
      <c r="E82">
        <f>GT!N82</f>
        <v>0</v>
      </c>
      <c r="F82">
        <f t="shared" si="10"/>
        <v>84</v>
      </c>
      <c r="G82">
        <f t="shared" si="11"/>
        <v>33.6</v>
      </c>
      <c r="H82" s="154"/>
      <c r="I82">
        <f>BRPL_EOD!AC82+BRPL_EOD!AD82</f>
        <v>14.12</v>
      </c>
      <c r="J82">
        <f>BYPL_EOD!AC82+BYPL_EOD!AD82</f>
        <v>7.73</v>
      </c>
      <c r="K82">
        <f>MES_EOD!AC82+MES_EOD!AD82</f>
        <v>0</v>
      </c>
      <c r="L82">
        <f>NDMC_EOD!AC82+NDMC_EOD!AD82</f>
        <v>1.68</v>
      </c>
      <c r="M82">
        <f>TPDDL_EOD!AC82+TPDDL_EOD!AD82</f>
        <v>9.49</v>
      </c>
      <c r="N82">
        <f t="shared" si="6"/>
        <v>33.020000000000003</v>
      </c>
      <c r="O82" s="154">
        <f t="shared" si="7"/>
        <v>0.57999999999999829</v>
      </c>
      <c r="P82">
        <v>14.368019382192609</v>
      </c>
      <c r="Q82">
        <v>7.8657783161720172</v>
      </c>
      <c r="R82">
        <v>0</v>
      </c>
      <c r="S82">
        <v>1.7095093882495456</v>
      </c>
      <c r="T82">
        <v>9.656692913385827</v>
      </c>
      <c r="U82" s="156">
        <f t="shared" si="8"/>
        <v>33.6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33.6</v>
      </c>
      <c r="E83">
        <f>GT!N83</f>
        <v>0</v>
      </c>
      <c r="F83">
        <f t="shared" si="10"/>
        <v>84</v>
      </c>
      <c r="G83">
        <f t="shared" si="11"/>
        <v>33.6</v>
      </c>
      <c r="H83" s="154"/>
      <c r="I83">
        <f>BRPL_EOD!AC83+BRPL_EOD!AD83</f>
        <v>14.12</v>
      </c>
      <c r="J83">
        <f>BYPL_EOD!AC83+BYPL_EOD!AD83</f>
        <v>7.73</v>
      </c>
      <c r="K83">
        <f>MES_EOD!AC83+MES_EOD!AD83</f>
        <v>0</v>
      </c>
      <c r="L83">
        <f>NDMC_EOD!AC83+NDMC_EOD!AD83</f>
        <v>1.68</v>
      </c>
      <c r="M83">
        <f>TPDDL_EOD!AC83+TPDDL_EOD!AD83</f>
        <v>9.49</v>
      </c>
      <c r="N83">
        <f t="shared" si="6"/>
        <v>33.020000000000003</v>
      </c>
      <c r="O83" s="154">
        <f t="shared" si="7"/>
        <v>0.57999999999999829</v>
      </c>
      <c r="P83">
        <v>14.368019382192609</v>
      </c>
      <c r="Q83">
        <v>7.8657783161720172</v>
      </c>
      <c r="R83">
        <v>0</v>
      </c>
      <c r="S83">
        <v>1.7095093882495456</v>
      </c>
      <c r="T83">
        <v>9.656692913385827</v>
      </c>
      <c r="U83" s="156">
        <f t="shared" si="8"/>
        <v>33.6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33.6</v>
      </c>
      <c r="E84">
        <f>GT!N84</f>
        <v>0</v>
      </c>
      <c r="F84">
        <f t="shared" si="10"/>
        <v>84</v>
      </c>
      <c r="G84">
        <f t="shared" si="11"/>
        <v>33.6</v>
      </c>
      <c r="H84" s="154"/>
      <c r="I84">
        <f>BRPL_EOD!AC84+BRPL_EOD!AD84</f>
        <v>14.12</v>
      </c>
      <c r="J84">
        <f>BYPL_EOD!AC84+BYPL_EOD!AD84</f>
        <v>7.73</v>
      </c>
      <c r="K84">
        <f>MES_EOD!AC84+MES_EOD!AD84</f>
        <v>0</v>
      </c>
      <c r="L84">
        <f>NDMC_EOD!AC84+NDMC_EOD!AD84</f>
        <v>1.68</v>
      </c>
      <c r="M84">
        <f>TPDDL_EOD!AC84+TPDDL_EOD!AD84</f>
        <v>9.49</v>
      </c>
      <c r="N84">
        <f t="shared" si="6"/>
        <v>33.020000000000003</v>
      </c>
      <c r="O84" s="154">
        <f t="shared" si="7"/>
        <v>0.57999999999999829</v>
      </c>
      <c r="P84">
        <v>14.368019382192609</v>
      </c>
      <c r="Q84">
        <v>7.8657783161720172</v>
      </c>
      <c r="R84">
        <v>0</v>
      </c>
      <c r="S84">
        <v>1.7095093882495456</v>
      </c>
      <c r="T84">
        <v>9.656692913385827</v>
      </c>
      <c r="U84" s="156">
        <f t="shared" si="8"/>
        <v>33.6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33.6</v>
      </c>
      <c r="E85">
        <f>GT!N85</f>
        <v>0</v>
      </c>
      <c r="F85">
        <f t="shared" si="10"/>
        <v>84</v>
      </c>
      <c r="G85">
        <f t="shared" si="11"/>
        <v>33.6</v>
      </c>
      <c r="H85" s="154"/>
      <c r="I85">
        <f>BRPL_EOD!AC85+BRPL_EOD!AD85</f>
        <v>14.12</v>
      </c>
      <c r="J85">
        <f>BYPL_EOD!AC85+BYPL_EOD!AD85</f>
        <v>7.73</v>
      </c>
      <c r="K85">
        <f>MES_EOD!AC85+MES_EOD!AD85</f>
        <v>0</v>
      </c>
      <c r="L85">
        <f>NDMC_EOD!AC85+NDMC_EOD!AD85</f>
        <v>1.68</v>
      </c>
      <c r="M85">
        <f>TPDDL_EOD!AC85+TPDDL_EOD!AD85</f>
        <v>9.49</v>
      </c>
      <c r="N85">
        <f t="shared" si="6"/>
        <v>33.020000000000003</v>
      </c>
      <c r="O85" s="154">
        <f t="shared" si="7"/>
        <v>0.57999999999999829</v>
      </c>
      <c r="P85">
        <v>14.368019382192609</v>
      </c>
      <c r="Q85">
        <v>7.8657783161720172</v>
      </c>
      <c r="R85">
        <v>0</v>
      </c>
      <c r="S85">
        <v>1.7095093882495456</v>
      </c>
      <c r="T85">
        <v>9.656692913385827</v>
      </c>
      <c r="U85" s="156">
        <f t="shared" si="8"/>
        <v>33.6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33.6</v>
      </c>
      <c r="E86">
        <f>GT!N86</f>
        <v>0</v>
      </c>
      <c r="F86">
        <f t="shared" si="10"/>
        <v>84</v>
      </c>
      <c r="G86">
        <f t="shared" si="11"/>
        <v>33.6</v>
      </c>
      <c r="H86" s="154"/>
      <c r="I86">
        <f>BRPL_EOD!AC86+BRPL_EOD!AD86</f>
        <v>14.12</v>
      </c>
      <c r="J86">
        <f>BYPL_EOD!AC86+BYPL_EOD!AD86</f>
        <v>7.73</v>
      </c>
      <c r="K86">
        <f>MES_EOD!AC86+MES_EOD!AD86</f>
        <v>0</v>
      </c>
      <c r="L86">
        <f>NDMC_EOD!AC86+NDMC_EOD!AD86</f>
        <v>1.68</v>
      </c>
      <c r="M86">
        <f>TPDDL_EOD!AC86+TPDDL_EOD!AD86</f>
        <v>9.49</v>
      </c>
      <c r="N86">
        <f t="shared" si="6"/>
        <v>33.020000000000003</v>
      </c>
      <c r="O86" s="154">
        <f t="shared" si="7"/>
        <v>0.57999999999999829</v>
      </c>
      <c r="P86">
        <v>14.368019382192609</v>
      </c>
      <c r="Q86">
        <v>7.8657783161720172</v>
      </c>
      <c r="R86">
        <v>0</v>
      </c>
      <c r="S86">
        <v>1.7095093882495456</v>
      </c>
      <c r="T86">
        <v>9.656692913385827</v>
      </c>
      <c r="U86" s="156">
        <f t="shared" si="8"/>
        <v>33.6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33.6</v>
      </c>
      <c r="E87">
        <f>GT!N87</f>
        <v>0</v>
      </c>
      <c r="F87">
        <f t="shared" si="10"/>
        <v>84</v>
      </c>
      <c r="G87">
        <f t="shared" si="11"/>
        <v>33.6</v>
      </c>
      <c r="H87" s="154"/>
      <c r="I87">
        <f>BRPL_EOD!AC87+BRPL_EOD!AD87</f>
        <v>14.12</v>
      </c>
      <c r="J87">
        <f>BYPL_EOD!AC87+BYPL_EOD!AD87</f>
        <v>7.73</v>
      </c>
      <c r="K87">
        <f>MES_EOD!AC87+MES_EOD!AD87</f>
        <v>0</v>
      </c>
      <c r="L87">
        <f>NDMC_EOD!AC87+NDMC_EOD!AD87</f>
        <v>1.68</v>
      </c>
      <c r="M87">
        <f>TPDDL_EOD!AC87+TPDDL_EOD!AD87</f>
        <v>9.49</v>
      </c>
      <c r="N87">
        <f t="shared" si="6"/>
        <v>33.020000000000003</v>
      </c>
      <c r="O87" s="154">
        <f t="shared" si="7"/>
        <v>0.57999999999999829</v>
      </c>
      <c r="P87">
        <v>14.368019382192609</v>
      </c>
      <c r="Q87">
        <v>7.8657783161720172</v>
      </c>
      <c r="R87">
        <v>0</v>
      </c>
      <c r="S87">
        <v>1.7095093882495456</v>
      </c>
      <c r="T87">
        <v>9.656692913385827</v>
      </c>
      <c r="U87" s="156">
        <f t="shared" si="8"/>
        <v>33.6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33.6</v>
      </c>
      <c r="E88">
        <f>GT!N88</f>
        <v>0</v>
      </c>
      <c r="F88">
        <f t="shared" si="10"/>
        <v>84</v>
      </c>
      <c r="G88">
        <f t="shared" si="11"/>
        <v>33.6</v>
      </c>
      <c r="H88" s="154"/>
      <c r="I88">
        <f>BRPL_EOD!AC88+BRPL_EOD!AD88</f>
        <v>14.12</v>
      </c>
      <c r="J88">
        <f>BYPL_EOD!AC88+BYPL_EOD!AD88</f>
        <v>7.73</v>
      </c>
      <c r="K88">
        <f>MES_EOD!AC88+MES_EOD!AD88</f>
        <v>0</v>
      </c>
      <c r="L88">
        <f>NDMC_EOD!AC88+NDMC_EOD!AD88</f>
        <v>1.68</v>
      </c>
      <c r="M88">
        <f>TPDDL_EOD!AC88+TPDDL_EOD!AD88</f>
        <v>9.49</v>
      </c>
      <c r="N88">
        <f t="shared" si="6"/>
        <v>33.020000000000003</v>
      </c>
      <c r="O88" s="154">
        <f t="shared" si="7"/>
        <v>0.57999999999999829</v>
      </c>
      <c r="P88">
        <v>14.368019382192609</v>
      </c>
      <c r="Q88">
        <v>7.8657783161720172</v>
      </c>
      <c r="R88">
        <v>0</v>
      </c>
      <c r="S88">
        <v>1.7095093882495456</v>
      </c>
      <c r="T88">
        <v>9.656692913385827</v>
      </c>
      <c r="U88" s="156">
        <f t="shared" si="8"/>
        <v>33.6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33.6</v>
      </c>
      <c r="E89">
        <f>GT!N89</f>
        <v>0</v>
      </c>
      <c r="F89">
        <f t="shared" si="10"/>
        <v>84</v>
      </c>
      <c r="G89">
        <f t="shared" si="11"/>
        <v>33.6</v>
      </c>
      <c r="H89" s="154"/>
      <c r="I89">
        <f>BRPL_EOD!AC89+BRPL_EOD!AD89</f>
        <v>14.12</v>
      </c>
      <c r="J89">
        <f>BYPL_EOD!AC89+BYPL_EOD!AD89</f>
        <v>7.73</v>
      </c>
      <c r="K89">
        <f>MES_EOD!AC89+MES_EOD!AD89</f>
        <v>0</v>
      </c>
      <c r="L89">
        <f>NDMC_EOD!AC89+NDMC_EOD!AD89</f>
        <v>1.68</v>
      </c>
      <c r="M89">
        <f>TPDDL_EOD!AC89+TPDDL_EOD!AD89</f>
        <v>9.49</v>
      </c>
      <c r="N89">
        <f t="shared" si="6"/>
        <v>33.020000000000003</v>
      </c>
      <c r="O89" s="154">
        <f t="shared" si="7"/>
        <v>0.57999999999999829</v>
      </c>
      <c r="P89">
        <v>14.368019382192609</v>
      </c>
      <c r="Q89">
        <v>7.8657783161720172</v>
      </c>
      <c r="R89">
        <v>0</v>
      </c>
      <c r="S89">
        <v>1.7095093882495456</v>
      </c>
      <c r="T89">
        <v>9.656692913385827</v>
      </c>
      <c r="U89" s="156">
        <f t="shared" si="8"/>
        <v>33.6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33.6</v>
      </c>
      <c r="E90">
        <f>GT!N90</f>
        <v>0</v>
      </c>
      <c r="F90">
        <f t="shared" si="10"/>
        <v>84</v>
      </c>
      <c r="G90">
        <f t="shared" si="11"/>
        <v>33.6</v>
      </c>
      <c r="H90" s="154"/>
      <c r="I90">
        <f>BRPL_EOD!AC90+BRPL_EOD!AD90</f>
        <v>14.12</v>
      </c>
      <c r="J90">
        <f>BYPL_EOD!AC90+BYPL_EOD!AD90</f>
        <v>7.73</v>
      </c>
      <c r="K90">
        <f>MES_EOD!AC90+MES_EOD!AD90</f>
        <v>0</v>
      </c>
      <c r="L90">
        <f>NDMC_EOD!AC90+NDMC_EOD!AD90</f>
        <v>1.68</v>
      </c>
      <c r="M90">
        <f>TPDDL_EOD!AC90+TPDDL_EOD!AD90</f>
        <v>9.49</v>
      </c>
      <c r="N90">
        <f t="shared" si="6"/>
        <v>33.020000000000003</v>
      </c>
      <c r="O90" s="154">
        <f t="shared" si="7"/>
        <v>0.57999999999999829</v>
      </c>
      <c r="P90">
        <v>14.368019382192609</v>
      </c>
      <c r="Q90">
        <v>7.8657783161720172</v>
      </c>
      <c r="R90">
        <v>0</v>
      </c>
      <c r="S90">
        <v>1.7095093882495456</v>
      </c>
      <c r="T90">
        <v>9.656692913385827</v>
      </c>
      <c r="U90" s="156">
        <f t="shared" si="8"/>
        <v>33.6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84</v>
      </c>
      <c r="G91">
        <f t="shared" si="11"/>
        <v>34.6</v>
      </c>
      <c r="H91" s="154"/>
      <c r="I91">
        <f>BRPL_EOD!AC91+BRPL_EOD!AD91</f>
        <v>14.54</v>
      </c>
      <c r="J91">
        <f>BYPL_EOD!AC91+BYPL_EOD!AD91</f>
        <v>7.96</v>
      </c>
      <c r="K91">
        <f>MES_EOD!AC91+MES_EOD!AD91</f>
        <v>0</v>
      </c>
      <c r="L91">
        <f>NDMC_EOD!AC91+NDMC_EOD!AD91</f>
        <v>1.73</v>
      </c>
      <c r="M91">
        <f>TPDDL_EOD!AC91+TPDDL_EOD!AD91</f>
        <v>9.49</v>
      </c>
      <c r="N91">
        <f t="shared" si="6"/>
        <v>33.72</v>
      </c>
      <c r="O91" s="154">
        <f t="shared" si="7"/>
        <v>0.88000000000000256</v>
      </c>
      <c r="P91">
        <v>14.919454329774615</v>
      </c>
      <c r="Q91">
        <v>8.1677342823250303</v>
      </c>
      <c r="R91">
        <v>0</v>
      </c>
      <c r="S91">
        <v>1.7751482799525504</v>
      </c>
      <c r="T91">
        <v>9.7376631079478067</v>
      </c>
      <c r="U91" s="156">
        <f t="shared" si="8"/>
        <v>34.6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84</v>
      </c>
      <c r="G92">
        <f t="shared" si="11"/>
        <v>34.6</v>
      </c>
      <c r="H92" s="154"/>
      <c r="I92">
        <f>BRPL_EOD!AC92+BRPL_EOD!AD92</f>
        <v>14.54</v>
      </c>
      <c r="J92">
        <f>BYPL_EOD!AC92+BYPL_EOD!AD92</f>
        <v>7.96</v>
      </c>
      <c r="K92">
        <f>MES_EOD!AC92+MES_EOD!AD92</f>
        <v>0</v>
      </c>
      <c r="L92">
        <f>NDMC_EOD!AC92+NDMC_EOD!AD92</f>
        <v>1.73</v>
      </c>
      <c r="M92">
        <f>TPDDL_EOD!AC92+TPDDL_EOD!AD92</f>
        <v>9.49</v>
      </c>
      <c r="N92">
        <f t="shared" si="6"/>
        <v>33.72</v>
      </c>
      <c r="O92" s="154">
        <f t="shared" si="7"/>
        <v>0.88000000000000256</v>
      </c>
      <c r="P92">
        <v>14.919454329774615</v>
      </c>
      <c r="Q92">
        <v>8.1677342823250303</v>
      </c>
      <c r="R92">
        <v>0</v>
      </c>
      <c r="S92">
        <v>1.7751482799525504</v>
      </c>
      <c r="T92">
        <v>9.7376631079478067</v>
      </c>
      <c r="U92" s="156">
        <f t="shared" si="8"/>
        <v>34.6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84</v>
      </c>
      <c r="G93">
        <f t="shared" si="11"/>
        <v>34.6</v>
      </c>
      <c r="H93" s="154"/>
      <c r="I93">
        <f>BRPL_EOD!AC93+BRPL_EOD!AD93</f>
        <v>14.54</v>
      </c>
      <c r="J93">
        <f>BYPL_EOD!AC93+BYPL_EOD!AD93</f>
        <v>7.96</v>
      </c>
      <c r="K93">
        <f>MES_EOD!AC93+MES_EOD!AD93</f>
        <v>0</v>
      </c>
      <c r="L93">
        <f>NDMC_EOD!AC93+NDMC_EOD!AD93</f>
        <v>1.73</v>
      </c>
      <c r="M93">
        <f>TPDDL_EOD!AC93+TPDDL_EOD!AD93</f>
        <v>9.49</v>
      </c>
      <c r="N93">
        <f t="shared" si="6"/>
        <v>33.72</v>
      </c>
      <c r="O93" s="154">
        <f t="shared" si="7"/>
        <v>0.88000000000000256</v>
      </c>
      <c r="P93">
        <v>14.919454329774615</v>
      </c>
      <c r="Q93">
        <v>8.1677342823250303</v>
      </c>
      <c r="R93">
        <v>0</v>
      </c>
      <c r="S93">
        <v>1.7751482799525504</v>
      </c>
      <c r="T93">
        <v>9.7376631079478067</v>
      </c>
      <c r="U93" s="156">
        <f t="shared" si="8"/>
        <v>34.6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84</v>
      </c>
      <c r="G94">
        <f t="shared" si="11"/>
        <v>34.6</v>
      </c>
      <c r="H94" s="154"/>
      <c r="I94">
        <f>BRPL_EOD!AC94+BRPL_EOD!AD94</f>
        <v>14.54</v>
      </c>
      <c r="J94">
        <f>BYPL_EOD!AC94+BYPL_EOD!AD94</f>
        <v>7.96</v>
      </c>
      <c r="K94">
        <f>MES_EOD!AC94+MES_EOD!AD94</f>
        <v>0</v>
      </c>
      <c r="L94">
        <f>NDMC_EOD!AC94+NDMC_EOD!AD94</f>
        <v>1.73</v>
      </c>
      <c r="M94">
        <f>TPDDL_EOD!AC94+TPDDL_EOD!AD94</f>
        <v>9.49</v>
      </c>
      <c r="N94">
        <f t="shared" si="6"/>
        <v>33.72</v>
      </c>
      <c r="O94" s="154">
        <f t="shared" si="7"/>
        <v>0.88000000000000256</v>
      </c>
      <c r="P94">
        <v>14.919454329774615</v>
      </c>
      <c r="Q94">
        <v>8.1677342823250303</v>
      </c>
      <c r="R94">
        <v>0</v>
      </c>
      <c r="S94">
        <v>1.7751482799525504</v>
      </c>
      <c r="T94">
        <v>9.7376631079478067</v>
      </c>
      <c r="U94" s="156">
        <f t="shared" si="8"/>
        <v>34.6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84</v>
      </c>
      <c r="G95">
        <f t="shared" si="11"/>
        <v>34.6</v>
      </c>
      <c r="H95" s="154"/>
      <c r="I95">
        <f>BRPL_EOD!AC95+BRPL_EOD!AD95</f>
        <v>14.54</v>
      </c>
      <c r="J95">
        <f>BYPL_EOD!AC95+BYPL_EOD!AD95</f>
        <v>7.96</v>
      </c>
      <c r="K95">
        <f>MES_EOD!AC95+MES_EOD!AD95</f>
        <v>0</v>
      </c>
      <c r="L95">
        <f>NDMC_EOD!AC95+NDMC_EOD!AD95</f>
        <v>1.73</v>
      </c>
      <c r="M95">
        <f>TPDDL_EOD!AC95+TPDDL_EOD!AD95</f>
        <v>9.49</v>
      </c>
      <c r="N95">
        <f t="shared" si="6"/>
        <v>33.72</v>
      </c>
      <c r="O95" s="154">
        <f t="shared" si="7"/>
        <v>0.88000000000000256</v>
      </c>
      <c r="P95">
        <v>14.919454329774615</v>
      </c>
      <c r="Q95">
        <v>8.1677342823250303</v>
      </c>
      <c r="R95">
        <v>0</v>
      </c>
      <c r="S95">
        <v>1.7751482799525504</v>
      </c>
      <c r="T95">
        <v>9.7376631079478067</v>
      </c>
      <c r="U95" s="156">
        <f t="shared" si="8"/>
        <v>34.6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84</v>
      </c>
      <c r="G96">
        <f t="shared" si="11"/>
        <v>34.6</v>
      </c>
      <c r="H96" s="154"/>
      <c r="I96">
        <f>BRPL_EOD!AC96+BRPL_EOD!AD96</f>
        <v>14.54</v>
      </c>
      <c r="J96">
        <f>BYPL_EOD!AC96+BYPL_EOD!AD96</f>
        <v>7.96</v>
      </c>
      <c r="K96">
        <f>MES_EOD!AC96+MES_EOD!AD96</f>
        <v>0</v>
      </c>
      <c r="L96">
        <f>NDMC_EOD!AC96+NDMC_EOD!AD96</f>
        <v>1.73</v>
      </c>
      <c r="M96">
        <f>TPDDL_EOD!AC96+TPDDL_EOD!AD96</f>
        <v>9.49</v>
      </c>
      <c r="N96">
        <f t="shared" si="6"/>
        <v>33.72</v>
      </c>
      <c r="O96" s="154">
        <f t="shared" si="7"/>
        <v>0.88000000000000256</v>
      </c>
      <c r="P96">
        <v>14.919454329774615</v>
      </c>
      <c r="Q96">
        <v>8.1677342823250303</v>
      </c>
      <c r="R96">
        <v>0</v>
      </c>
      <c r="S96">
        <v>1.7751482799525504</v>
      </c>
      <c r="T96">
        <v>9.7376631079478067</v>
      </c>
      <c r="U96" s="156">
        <f t="shared" si="8"/>
        <v>34.6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84</v>
      </c>
      <c r="G97">
        <f t="shared" si="11"/>
        <v>34.6</v>
      </c>
      <c r="H97" s="154"/>
      <c r="I97">
        <f>BRPL_EOD!AC97+BRPL_EOD!AD97</f>
        <v>14.54</v>
      </c>
      <c r="J97">
        <f>BYPL_EOD!AC97+BYPL_EOD!AD97</f>
        <v>7.96</v>
      </c>
      <c r="K97">
        <f>MES_EOD!AC97+MES_EOD!AD97</f>
        <v>0</v>
      </c>
      <c r="L97">
        <f>NDMC_EOD!AC97+NDMC_EOD!AD97</f>
        <v>1.73</v>
      </c>
      <c r="M97">
        <f>TPDDL_EOD!AC97+TPDDL_EOD!AD97</f>
        <v>9.49</v>
      </c>
      <c r="N97">
        <f t="shared" si="6"/>
        <v>33.72</v>
      </c>
      <c r="O97" s="154">
        <f t="shared" si="7"/>
        <v>0.88000000000000256</v>
      </c>
      <c r="P97">
        <v>14.919454329774615</v>
      </c>
      <c r="Q97">
        <v>8.1677342823250303</v>
      </c>
      <c r="R97">
        <v>0</v>
      </c>
      <c r="S97">
        <v>1.7751482799525504</v>
      </c>
      <c r="T97">
        <v>9.7376631079478067</v>
      </c>
      <c r="U97" s="156">
        <f t="shared" si="8"/>
        <v>34.6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84</v>
      </c>
      <c r="G98">
        <f t="shared" si="11"/>
        <v>34.6</v>
      </c>
      <c r="H98" s="154"/>
      <c r="I98">
        <f>BRPL_EOD!AC98+BRPL_EOD!AD98</f>
        <v>14.54</v>
      </c>
      <c r="J98">
        <f>BYPL_EOD!AC98+BYPL_EOD!AD98</f>
        <v>7.96</v>
      </c>
      <c r="K98">
        <f>MES_EOD!AC98+MES_EOD!AD98</f>
        <v>0</v>
      </c>
      <c r="L98">
        <f>NDMC_EOD!AC98+NDMC_EOD!AD98</f>
        <v>1.73</v>
      </c>
      <c r="M98">
        <f>TPDDL_EOD!AC98+TPDDL_EOD!AD98</f>
        <v>9.49</v>
      </c>
      <c r="N98">
        <f t="shared" si="6"/>
        <v>33.72</v>
      </c>
      <c r="O98" s="154">
        <f t="shared" si="7"/>
        <v>0.88000000000000256</v>
      </c>
      <c r="P98">
        <v>14.919454329774615</v>
      </c>
      <c r="Q98">
        <v>8.1677342823250303</v>
      </c>
      <c r="R98">
        <v>0</v>
      </c>
      <c r="S98">
        <v>1.7751482799525504</v>
      </c>
      <c r="T98">
        <v>9.7376631079478067</v>
      </c>
      <c r="U98" s="156">
        <f t="shared" si="8"/>
        <v>34.6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0.79769999999999963</v>
      </c>
      <c r="E99" s="156">
        <f t="shared" si="12"/>
        <v>0</v>
      </c>
      <c r="F99" s="156">
        <f t="shared" si="12"/>
        <v>2.016</v>
      </c>
      <c r="G99" s="156">
        <f t="shared" si="12"/>
        <v>0.79769999999999963</v>
      </c>
      <c r="H99" s="156"/>
      <c r="I99" s="156">
        <f t="shared" si="12"/>
        <v>0.31022999999999984</v>
      </c>
      <c r="J99" s="156">
        <f t="shared" si="12"/>
        <v>0.23622499999999994</v>
      </c>
      <c r="K99" s="156">
        <f t="shared" si="12"/>
        <v>0</v>
      </c>
      <c r="L99" s="156">
        <f t="shared" si="12"/>
        <v>3.6917499999999978E-2</v>
      </c>
      <c r="M99" s="156">
        <f t="shared" si="12"/>
        <v>0.2133450000000002</v>
      </c>
      <c r="N99" s="156">
        <f t="shared" si="12"/>
        <v>0.79671750000000019</v>
      </c>
      <c r="O99" s="156">
        <f t="shared" si="12"/>
        <v>9.8249999999998035E-4</v>
      </c>
      <c r="P99" s="156">
        <f t="shared" si="12"/>
        <v>0.31100475655311854</v>
      </c>
      <c r="Q99" s="156">
        <f t="shared" si="12"/>
        <v>0.23584601723156637</v>
      </c>
      <c r="R99" s="156">
        <f t="shared" si="12"/>
        <v>0</v>
      </c>
      <c r="S99" s="156">
        <f t="shared" si="12"/>
        <v>3.7009695606314279E-2</v>
      </c>
      <c r="T99" s="156">
        <f t="shared" si="12"/>
        <v>0.21383953060900143</v>
      </c>
      <c r="U99" s="156">
        <f t="shared" si="12"/>
        <v>0.79769999999999963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45034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486</v>
      </c>
      <c r="I2" s="8" t="s">
        <v>487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  <c r="Y1" s="225" t="s">
        <v>351</v>
      </c>
      <c r="Z1" s="225"/>
      <c r="AA1" s="225" t="s">
        <v>352</v>
      </c>
      <c r="AB1" s="225"/>
      <c r="AC1" s="251" t="s">
        <v>349</v>
      </c>
      <c r="AD1" s="25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257</v>
      </c>
      <c r="E3">
        <f>BAWANA!AM3</f>
        <v>0</v>
      </c>
      <c r="F3">
        <f>(B3+C3)*0.8</f>
        <v>256</v>
      </c>
      <c r="G3">
        <f>(D3+E3)</f>
        <v>257</v>
      </c>
      <c r="H3" s="154"/>
      <c r="I3">
        <f>BRPL_EOD!AK3+BRPL_EOD!AL3</f>
        <v>108.79</v>
      </c>
      <c r="J3">
        <f>BYPL_EOD!AK3+BYPL_EOD!AL3</f>
        <v>56.7</v>
      </c>
      <c r="K3">
        <f>MES_EOD!AK3+MES_EOD!AL3</f>
        <v>5</v>
      </c>
      <c r="L3">
        <f>NDMC_EOD!AK3+NDMC_EOD!AL3</f>
        <v>18</v>
      </c>
      <c r="M3">
        <f>TPDDL_EOD!AK3+TPDDL_EOD!AL3</f>
        <v>68.510000000000005</v>
      </c>
      <c r="N3">
        <f t="shared" ref="N3:N66" si="0">SUM(I3:M3)</f>
        <v>257</v>
      </c>
      <c r="O3" s="154">
        <f t="shared" ref="O3:O66" si="1">G3-N3</f>
        <v>0</v>
      </c>
      <c r="P3">
        <v>108.79</v>
      </c>
      <c r="Q3">
        <v>56.7</v>
      </c>
      <c r="R3">
        <v>5</v>
      </c>
      <c r="S3">
        <v>18</v>
      </c>
      <c r="T3">
        <v>68.510000000000005</v>
      </c>
      <c r="U3" s="156">
        <f t="shared" ref="U3:U66" si="2">SUM(P3:T3)</f>
        <v>257</v>
      </c>
      <c r="V3" s="154">
        <f t="shared" ref="V3:V66" si="3">G3-U3</f>
        <v>0</v>
      </c>
      <c r="Y3">
        <f>BAWANA!AW3+BAWANA!AX3</f>
        <v>31.5</v>
      </c>
      <c r="Z3">
        <f>BAWANA!BD3+BAWANA!BE3</f>
        <v>31.5</v>
      </c>
      <c r="AA3">
        <f>BAWANA!X3+BAWANA!Y3</f>
        <v>31.5</v>
      </c>
      <c r="AB3">
        <f>BAWANA!AE3+BAWANA!AF3</f>
        <v>31.5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257</v>
      </c>
      <c r="E4">
        <f>BAWANA!AM4</f>
        <v>0</v>
      </c>
      <c r="F4">
        <f t="shared" ref="F4:F67" si="4">(B4+C4)*0.8</f>
        <v>256</v>
      </c>
      <c r="G4">
        <f t="shared" ref="G4:G67" si="5">(D4+E4)</f>
        <v>257</v>
      </c>
      <c r="H4" s="154"/>
      <c r="I4">
        <f>BRPL_EOD!AK4+BRPL_EOD!AL4</f>
        <v>108.79</v>
      </c>
      <c r="J4">
        <f>BYPL_EOD!AK4+BYPL_EOD!AL4</f>
        <v>56.7</v>
      </c>
      <c r="K4">
        <f>MES_EOD!AK4+MES_EOD!AL4</f>
        <v>5</v>
      </c>
      <c r="L4">
        <f>NDMC_EOD!AK4+NDMC_EOD!AL4</f>
        <v>18</v>
      </c>
      <c r="M4">
        <f>TPDDL_EOD!AK4+TPDDL_EOD!AL4</f>
        <v>68.510000000000005</v>
      </c>
      <c r="N4">
        <f t="shared" si="0"/>
        <v>257</v>
      </c>
      <c r="O4" s="154">
        <f t="shared" si="1"/>
        <v>0</v>
      </c>
      <c r="P4">
        <v>108.79</v>
      </c>
      <c r="Q4">
        <v>56.7</v>
      </c>
      <c r="R4">
        <v>5</v>
      </c>
      <c r="S4">
        <v>18</v>
      </c>
      <c r="T4">
        <v>68.510000000000005</v>
      </c>
      <c r="U4" s="156">
        <f t="shared" si="2"/>
        <v>257</v>
      </c>
      <c r="V4" s="154">
        <f t="shared" si="3"/>
        <v>0</v>
      </c>
      <c r="Y4">
        <f>BAWANA!AW4+BAWANA!AX4</f>
        <v>31.5</v>
      </c>
      <c r="Z4">
        <f>BAWANA!BD4+BAWANA!BE4</f>
        <v>31.5</v>
      </c>
      <c r="AA4">
        <f>BAWANA!X4+BAWANA!Y4</f>
        <v>31.5</v>
      </c>
      <c r="AB4">
        <f>BAWANA!AE4+BAWANA!AF4</f>
        <v>31.5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257</v>
      </c>
      <c r="E5">
        <f>BAWANA!AM5</f>
        <v>0</v>
      </c>
      <c r="F5">
        <f t="shared" si="4"/>
        <v>256</v>
      </c>
      <c r="G5">
        <f t="shared" si="5"/>
        <v>257</v>
      </c>
      <c r="H5" s="154"/>
      <c r="I5">
        <f>BRPL_EOD!AK5+BRPL_EOD!AL5</f>
        <v>108.79</v>
      </c>
      <c r="J5">
        <f>BYPL_EOD!AK5+BYPL_EOD!AL5</f>
        <v>56.7</v>
      </c>
      <c r="K5">
        <f>MES_EOD!AK5+MES_EOD!AL5</f>
        <v>5</v>
      </c>
      <c r="L5">
        <f>NDMC_EOD!AK5+NDMC_EOD!AL5</f>
        <v>18</v>
      </c>
      <c r="M5">
        <f>TPDDL_EOD!AK5+TPDDL_EOD!AL5</f>
        <v>68.510000000000005</v>
      </c>
      <c r="N5">
        <f t="shared" si="0"/>
        <v>257</v>
      </c>
      <c r="O5" s="154">
        <f t="shared" si="1"/>
        <v>0</v>
      </c>
      <c r="P5">
        <v>108.79</v>
      </c>
      <c r="Q5">
        <v>56.7</v>
      </c>
      <c r="R5">
        <v>5</v>
      </c>
      <c r="S5">
        <v>18</v>
      </c>
      <c r="T5">
        <v>68.510000000000005</v>
      </c>
      <c r="U5" s="156">
        <f t="shared" si="2"/>
        <v>257</v>
      </c>
      <c r="V5" s="154">
        <f t="shared" si="3"/>
        <v>0</v>
      </c>
      <c r="Y5">
        <f>BAWANA!AW5+BAWANA!AX5</f>
        <v>31.5</v>
      </c>
      <c r="Z5">
        <f>BAWANA!BD5+BAWANA!BE5</f>
        <v>31.5</v>
      </c>
      <c r="AA5">
        <f>BAWANA!X5+BAWANA!Y5</f>
        <v>31.5</v>
      </c>
      <c r="AB5">
        <f>BAWANA!AE5+BAWANA!AF5</f>
        <v>31.5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257</v>
      </c>
      <c r="E6">
        <f>BAWANA!AM6</f>
        <v>0</v>
      </c>
      <c r="F6">
        <f t="shared" si="4"/>
        <v>256</v>
      </c>
      <c r="G6">
        <f t="shared" si="5"/>
        <v>257</v>
      </c>
      <c r="H6" s="154"/>
      <c r="I6">
        <f>BRPL_EOD!AK6+BRPL_EOD!AL6</f>
        <v>108.79</v>
      </c>
      <c r="J6">
        <f>BYPL_EOD!AK6+BYPL_EOD!AL6</f>
        <v>56.7</v>
      </c>
      <c r="K6">
        <f>MES_EOD!AK6+MES_EOD!AL6</f>
        <v>5</v>
      </c>
      <c r="L6">
        <f>NDMC_EOD!AK6+NDMC_EOD!AL6</f>
        <v>18</v>
      </c>
      <c r="M6">
        <f>TPDDL_EOD!AK6+TPDDL_EOD!AL6</f>
        <v>68.510000000000005</v>
      </c>
      <c r="N6">
        <f t="shared" si="0"/>
        <v>257</v>
      </c>
      <c r="O6" s="154">
        <f t="shared" si="1"/>
        <v>0</v>
      </c>
      <c r="P6">
        <v>108.79</v>
      </c>
      <c r="Q6">
        <v>56.7</v>
      </c>
      <c r="R6">
        <v>5</v>
      </c>
      <c r="S6">
        <v>18</v>
      </c>
      <c r="T6">
        <v>68.510000000000005</v>
      </c>
      <c r="U6" s="156">
        <f t="shared" si="2"/>
        <v>257</v>
      </c>
      <c r="V6" s="154">
        <f t="shared" si="3"/>
        <v>0</v>
      </c>
      <c r="Y6">
        <f>BAWANA!AW6+BAWANA!AX6</f>
        <v>31.5</v>
      </c>
      <c r="Z6">
        <f>BAWANA!BD6+BAWANA!BE6</f>
        <v>31.5</v>
      </c>
      <c r="AA6">
        <f>BAWANA!X6+BAWANA!Y6</f>
        <v>31.5</v>
      </c>
      <c r="AB6">
        <f>BAWANA!AE6+BAWANA!AF6</f>
        <v>31.5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257</v>
      </c>
      <c r="E7">
        <f>BAWANA!AM7</f>
        <v>0</v>
      </c>
      <c r="F7">
        <f t="shared" si="4"/>
        <v>256</v>
      </c>
      <c r="G7">
        <f t="shared" si="5"/>
        <v>257</v>
      </c>
      <c r="H7" s="154"/>
      <c r="I7">
        <f>BRPL_EOD!AK7+BRPL_EOD!AL7</f>
        <v>108.79</v>
      </c>
      <c r="J7">
        <f>BYPL_EOD!AK7+BYPL_EOD!AL7</f>
        <v>56.7</v>
      </c>
      <c r="K7">
        <f>MES_EOD!AK7+MES_EOD!AL7</f>
        <v>5</v>
      </c>
      <c r="L7">
        <f>NDMC_EOD!AK7+NDMC_EOD!AL7</f>
        <v>18</v>
      </c>
      <c r="M7">
        <f>TPDDL_EOD!AK7+TPDDL_EOD!AL7</f>
        <v>68.510000000000005</v>
      </c>
      <c r="N7">
        <f t="shared" si="0"/>
        <v>257</v>
      </c>
      <c r="O7" s="154">
        <f t="shared" si="1"/>
        <v>0</v>
      </c>
      <c r="P7">
        <v>108.79</v>
      </c>
      <c r="Q7">
        <v>56.7</v>
      </c>
      <c r="R7">
        <v>5</v>
      </c>
      <c r="S7">
        <v>18</v>
      </c>
      <c r="T7">
        <v>68.510000000000005</v>
      </c>
      <c r="U7" s="156">
        <f t="shared" si="2"/>
        <v>257</v>
      </c>
      <c r="V7" s="154">
        <f t="shared" si="3"/>
        <v>0</v>
      </c>
      <c r="Y7">
        <f>BAWANA!AW7+BAWANA!AX7</f>
        <v>31.5</v>
      </c>
      <c r="Z7">
        <f>BAWANA!BD7+BAWANA!BE7</f>
        <v>31.5</v>
      </c>
      <c r="AA7">
        <f>BAWANA!X7+BAWANA!Y7</f>
        <v>31.5</v>
      </c>
      <c r="AB7">
        <f>BAWANA!AE7+BAWANA!AF7</f>
        <v>31.5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257</v>
      </c>
      <c r="E8">
        <f>BAWANA!AM8</f>
        <v>0</v>
      </c>
      <c r="F8">
        <f t="shared" si="4"/>
        <v>256</v>
      </c>
      <c r="G8">
        <f t="shared" si="5"/>
        <v>257</v>
      </c>
      <c r="H8" s="154"/>
      <c r="I8">
        <f>BRPL_EOD!AK8+BRPL_EOD!AL8</f>
        <v>108.79</v>
      </c>
      <c r="J8">
        <f>BYPL_EOD!AK8+BYPL_EOD!AL8</f>
        <v>56.7</v>
      </c>
      <c r="K8">
        <f>MES_EOD!AK8+MES_EOD!AL8</f>
        <v>5</v>
      </c>
      <c r="L8">
        <f>NDMC_EOD!AK8+NDMC_EOD!AL8</f>
        <v>18</v>
      </c>
      <c r="M8">
        <f>TPDDL_EOD!AK8+TPDDL_EOD!AL8</f>
        <v>68.510000000000005</v>
      </c>
      <c r="N8">
        <f t="shared" si="0"/>
        <v>257</v>
      </c>
      <c r="O8" s="154">
        <f t="shared" si="1"/>
        <v>0</v>
      </c>
      <c r="P8">
        <v>108.79</v>
      </c>
      <c r="Q8">
        <v>56.7</v>
      </c>
      <c r="R8">
        <v>5</v>
      </c>
      <c r="S8">
        <v>18</v>
      </c>
      <c r="T8">
        <v>68.510000000000005</v>
      </c>
      <c r="U8" s="156">
        <f t="shared" si="2"/>
        <v>257</v>
      </c>
      <c r="V8" s="154">
        <f t="shared" si="3"/>
        <v>0</v>
      </c>
      <c r="Y8">
        <f>BAWANA!AW8+BAWANA!AX8</f>
        <v>31.5</v>
      </c>
      <c r="Z8">
        <f>BAWANA!BD8+BAWANA!BE8</f>
        <v>31.5</v>
      </c>
      <c r="AA8">
        <f>BAWANA!X8+BAWANA!Y8</f>
        <v>31.5</v>
      </c>
      <c r="AB8">
        <f>BAWANA!AE8+BAWANA!AF8</f>
        <v>31.5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257</v>
      </c>
      <c r="E9">
        <f>BAWANA!AM9</f>
        <v>0</v>
      </c>
      <c r="F9">
        <f t="shared" si="4"/>
        <v>256</v>
      </c>
      <c r="G9">
        <f t="shared" si="5"/>
        <v>257</v>
      </c>
      <c r="H9" s="154"/>
      <c r="I9">
        <f>BRPL_EOD!AK9+BRPL_EOD!AL9</f>
        <v>108.79</v>
      </c>
      <c r="J9">
        <f>BYPL_EOD!AK9+BYPL_EOD!AL9</f>
        <v>56.7</v>
      </c>
      <c r="K9">
        <f>MES_EOD!AK9+MES_EOD!AL9</f>
        <v>5</v>
      </c>
      <c r="L9">
        <f>NDMC_EOD!AK9+NDMC_EOD!AL9</f>
        <v>18</v>
      </c>
      <c r="M9">
        <f>TPDDL_EOD!AK9+TPDDL_EOD!AL9</f>
        <v>68.510000000000005</v>
      </c>
      <c r="N9">
        <f t="shared" si="0"/>
        <v>257</v>
      </c>
      <c r="O9" s="154">
        <f t="shared" si="1"/>
        <v>0</v>
      </c>
      <c r="P9">
        <v>108.79</v>
      </c>
      <c r="Q9">
        <v>56.7</v>
      </c>
      <c r="R9">
        <v>5</v>
      </c>
      <c r="S9">
        <v>18</v>
      </c>
      <c r="T9">
        <v>68.510000000000005</v>
      </c>
      <c r="U9" s="156">
        <f t="shared" si="2"/>
        <v>257</v>
      </c>
      <c r="V9" s="154">
        <f t="shared" si="3"/>
        <v>0</v>
      </c>
      <c r="Y9">
        <f>BAWANA!AW9+BAWANA!AX9</f>
        <v>31.5</v>
      </c>
      <c r="Z9">
        <f>BAWANA!BD9+BAWANA!BE9</f>
        <v>31.5</v>
      </c>
      <c r="AA9">
        <f>BAWANA!X9+BAWANA!Y9</f>
        <v>31.5</v>
      </c>
      <c r="AB9">
        <f>BAWANA!AE9+BAWANA!AF9</f>
        <v>31.5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257</v>
      </c>
      <c r="E10">
        <f>BAWANA!AM10</f>
        <v>0</v>
      </c>
      <c r="F10">
        <f t="shared" si="4"/>
        <v>256</v>
      </c>
      <c r="G10">
        <f t="shared" si="5"/>
        <v>257</v>
      </c>
      <c r="H10" s="154"/>
      <c r="I10">
        <f>BRPL_EOD!AK10+BRPL_EOD!AL10</f>
        <v>108.79</v>
      </c>
      <c r="J10">
        <f>BYPL_EOD!AK10+BYPL_EOD!AL10</f>
        <v>56.7</v>
      </c>
      <c r="K10">
        <f>MES_EOD!AK10+MES_EOD!AL10</f>
        <v>5</v>
      </c>
      <c r="L10">
        <f>NDMC_EOD!AK10+NDMC_EOD!AL10</f>
        <v>18</v>
      </c>
      <c r="M10">
        <f>TPDDL_EOD!AK10+TPDDL_EOD!AL10</f>
        <v>68.510000000000005</v>
      </c>
      <c r="N10">
        <f t="shared" si="0"/>
        <v>257</v>
      </c>
      <c r="O10" s="154">
        <f t="shared" si="1"/>
        <v>0</v>
      </c>
      <c r="P10">
        <v>108.79</v>
      </c>
      <c r="Q10">
        <v>56.7</v>
      </c>
      <c r="R10">
        <v>5</v>
      </c>
      <c r="S10">
        <v>18</v>
      </c>
      <c r="T10">
        <v>68.510000000000005</v>
      </c>
      <c r="U10" s="156">
        <f t="shared" si="2"/>
        <v>257</v>
      </c>
      <c r="V10" s="154">
        <f t="shared" si="3"/>
        <v>0</v>
      </c>
      <c r="Y10">
        <f>BAWANA!AW10+BAWANA!AX10</f>
        <v>31.5</v>
      </c>
      <c r="Z10">
        <f>BAWANA!BD10+BAWANA!BE10</f>
        <v>31.5</v>
      </c>
      <c r="AA10">
        <f>BAWANA!X10+BAWANA!Y10</f>
        <v>31.5</v>
      </c>
      <c r="AB10">
        <f>BAWANA!AE10+BAWANA!AF10</f>
        <v>31.5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257</v>
      </c>
      <c r="E11">
        <f>BAWANA!AM11</f>
        <v>0</v>
      </c>
      <c r="F11">
        <f t="shared" si="4"/>
        <v>256</v>
      </c>
      <c r="G11">
        <f t="shared" si="5"/>
        <v>257</v>
      </c>
      <c r="H11" s="154"/>
      <c r="I11">
        <f>BRPL_EOD!AK11+BRPL_EOD!AL11</f>
        <v>108.79</v>
      </c>
      <c r="J11">
        <f>BYPL_EOD!AK11+BYPL_EOD!AL11</f>
        <v>56.7</v>
      </c>
      <c r="K11">
        <f>MES_EOD!AK11+MES_EOD!AL11</f>
        <v>5</v>
      </c>
      <c r="L11">
        <f>NDMC_EOD!AK11+NDMC_EOD!AL11</f>
        <v>18</v>
      </c>
      <c r="M11">
        <f>TPDDL_EOD!AK11+TPDDL_EOD!AL11</f>
        <v>68.510000000000005</v>
      </c>
      <c r="N11">
        <f t="shared" si="0"/>
        <v>257</v>
      </c>
      <c r="O11" s="154">
        <f t="shared" si="1"/>
        <v>0</v>
      </c>
      <c r="P11">
        <v>108.79</v>
      </c>
      <c r="Q11">
        <v>56.7</v>
      </c>
      <c r="R11">
        <v>5</v>
      </c>
      <c r="S11">
        <v>18</v>
      </c>
      <c r="T11">
        <v>68.510000000000005</v>
      </c>
      <c r="U11" s="156">
        <f t="shared" si="2"/>
        <v>257</v>
      </c>
      <c r="V11" s="154">
        <f t="shared" si="3"/>
        <v>0</v>
      </c>
      <c r="Y11">
        <f>BAWANA!AW11+BAWANA!AX11</f>
        <v>31.5</v>
      </c>
      <c r="Z11">
        <f>BAWANA!BD11+BAWANA!BE11</f>
        <v>31.5</v>
      </c>
      <c r="AA11">
        <f>BAWANA!X11+BAWANA!Y11</f>
        <v>31.5</v>
      </c>
      <c r="AB11">
        <f>BAWANA!AE11+BAWANA!AF11</f>
        <v>31.5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257</v>
      </c>
      <c r="E12">
        <f>BAWANA!AM12</f>
        <v>0</v>
      </c>
      <c r="F12">
        <f t="shared" si="4"/>
        <v>256</v>
      </c>
      <c r="G12">
        <f t="shared" si="5"/>
        <v>257</v>
      </c>
      <c r="H12" s="154"/>
      <c r="I12">
        <f>BRPL_EOD!AK12+BRPL_EOD!AL12</f>
        <v>108.79</v>
      </c>
      <c r="J12">
        <f>BYPL_EOD!AK12+BYPL_EOD!AL12</f>
        <v>56.7</v>
      </c>
      <c r="K12">
        <f>MES_EOD!AK12+MES_EOD!AL12</f>
        <v>5</v>
      </c>
      <c r="L12">
        <f>NDMC_EOD!AK12+NDMC_EOD!AL12</f>
        <v>18</v>
      </c>
      <c r="M12">
        <f>TPDDL_EOD!AK12+TPDDL_EOD!AL12</f>
        <v>68.510000000000005</v>
      </c>
      <c r="N12">
        <f t="shared" si="0"/>
        <v>257</v>
      </c>
      <c r="O12" s="154">
        <f t="shared" si="1"/>
        <v>0</v>
      </c>
      <c r="P12">
        <v>108.79</v>
      </c>
      <c r="Q12">
        <v>56.7</v>
      </c>
      <c r="R12">
        <v>5</v>
      </c>
      <c r="S12">
        <v>18</v>
      </c>
      <c r="T12">
        <v>68.510000000000005</v>
      </c>
      <c r="U12" s="156">
        <f t="shared" si="2"/>
        <v>257</v>
      </c>
      <c r="V12" s="154">
        <f t="shared" si="3"/>
        <v>0</v>
      </c>
      <c r="Y12">
        <f>BAWANA!AW12+BAWANA!AX12</f>
        <v>31.5</v>
      </c>
      <c r="Z12">
        <f>BAWANA!BD12+BAWANA!BE12</f>
        <v>31.5</v>
      </c>
      <c r="AA12">
        <f>BAWANA!X12+BAWANA!Y12</f>
        <v>31.5</v>
      </c>
      <c r="AB12">
        <f>BAWANA!AE12+BAWANA!AF12</f>
        <v>31.5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246.26999999999998</v>
      </c>
      <c r="E13">
        <f>BAWANA!AM13</f>
        <v>0</v>
      </c>
      <c r="F13">
        <f t="shared" si="4"/>
        <v>256</v>
      </c>
      <c r="G13">
        <f t="shared" si="5"/>
        <v>246.26999999999998</v>
      </c>
      <c r="H13" s="154"/>
      <c r="I13">
        <f>BRPL_EOD!AK13+BRPL_EOD!AL13</f>
        <v>98.06</v>
      </c>
      <c r="J13">
        <f>BYPL_EOD!AK13+BYPL_EOD!AL13</f>
        <v>56.7</v>
      </c>
      <c r="K13">
        <f>MES_EOD!AK13+MES_EOD!AL13</f>
        <v>5</v>
      </c>
      <c r="L13">
        <f>NDMC_EOD!AK13+NDMC_EOD!AL13</f>
        <v>18</v>
      </c>
      <c r="M13">
        <f>TPDDL_EOD!AK13+TPDDL_EOD!AL13</f>
        <v>68.510000000000005</v>
      </c>
      <c r="N13">
        <f t="shared" si="0"/>
        <v>246.26999999999998</v>
      </c>
      <c r="O13" s="154">
        <f t="shared" si="1"/>
        <v>0</v>
      </c>
      <c r="P13">
        <v>98.06</v>
      </c>
      <c r="Q13">
        <v>56.7</v>
      </c>
      <c r="R13">
        <v>5</v>
      </c>
      <c r="S13">
        <v>18</v>
      </c>
      <c r="T13">
        <v>68.510000000000005</v>
      </c>
      <c r="U13" s="156">
        <f t="shared" si="2"/>
        <v>246.26999999999998</v>
      </c>
      <c r="V13" s="154">
        <f t="shared" si="3"/>
        <v>0</v>
      </c>
      <c r="Y13">
        <f>BAWANA!AW13+BAWANA!AX13</f>
        <v>31.5</v>
      </c>
      <c r="Z13">
        <f>BAWANA!BD13+BAWANA!BE13</f>
        <v>31.5</v>
      </c>
      <c r="AA13">
        <f>BAWANA!X13+BAWANA!Y13</f>
        <v>31.5</v>
      </c>
      <c r="AB13">
        <f>BAWANA!AE13+BAWANA!AF13</f>
        <v>31.5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246.26999999999998</v>
      </c>
      <c r="E14">
        <f>BAWANA!AM14</f>
        <v>0</v>
      </c>
      <c r="F14">
        <f t="shared" si="4"/>
        <v>256</v>
      </c>
      <c r="G14">
        <f t="shared" si="5"/>
        <v>246.26999999999998</v>
      </c>
      <c r="H14" s="154"/>
      <c r="I14">
        <f>BRPL_EOD!AK14+BRPL_EOD!AL14</f>
        <v>98.06</v>
      </c>
      <c r="J14">
        <f>BYPL_EOD!AK14+BYPL_EOD!AL14</f>
        <v>56.7</v>
      </c>
      <c r="K14">
        <f>MES_EOD!AK14+MES_EOD!AL14</f>
        <v>5</v>
      </c>
      <c r="L14">
        <f>NDMC_EOD!AK14+NDMC_EOD!AL14</f>
        <v>18</v>
      </c>
      <c r="M14">
        <f>TPDDL_EOD!AK14+TPDDL_EOD!AL14</f>
        <v>68.510000000000005</v>
      </c>
      <c r="N14">
        <f t="shared" si="0"/>
        <v>246.26999999999998</v>
      </c>
      <c r="O14" s="154">
        <f t="shared" si="1"/>
        <v>0</v>
      </c>
      <c r="P14">
        <v>98.06</v>
      </c>
      <c r="Q14">
        <v>56.7</v>
      </c>
      <c r="R14">
        <v>5</v>
      </c>
      <c r="S14">
        <v>18</v>
      </c>
      <c r="T14">
        <v>68.510000000000005</v>
      </c>
      <c r="U14" s="156">
        <f t="shared" si="2"/>
        <v>246.26999999999998</v>
      </c>
      <c r="V14" s="154">
        <f t="shared" si="3"/>
        <v>0</v>
      </c>
      <c r="Y14">
        <f>BAWANA!AW14+BAWANA!AX14</f>
        <v>31.5</v>
      </c>
      <c r="Z14">
        <f>BAWANA!BD14+BAWANA!BE14</f>
        <v>31.5</v>
      </c>
      <c r="AA14">
        <f>BAWANA!X14+BAWANA!Y14</f>
        <v>31.5</v>
      </c>
      <c r="AB14">
        <f>BAWANA!AE14+BAWANA!AF14</f>
        <v>31.5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246.26999999999998</v>
      </c>
      <c r="E15">
        <f>BAWANA!AM15</f>
        <v>0</v>
      </c>
      <c r="F15">
        <f t="shared" si="4"/>
        <v>256</v>
      </c>
      <c r="G15">
        <f t="shared" si="5"/>
        <v>246.26999999999998</v>
      </c>
      <c r="H15" s="154"/>
      <c r="I15">
        <f>BRPL_EOD!AK15+BRPL_EOD!AL15</f>
        <v>98.06</v>
      </c>
      <c r="J15">
        <f>BYPL_EOD!AK15+BYPL_EOD!AL15</f>
        <v>56.7</v>
      </c>
      <c r="K15">
        <f>MES_EOD!AK15+MES_EOD!AL15</f>
        <v>5</v>
      </c>
      <c r="L15">
        <f>NDMC_EOD!AK15+NDMC_EOD!AL15</f>
        <v>18</v>
      </c>
      <c r="M15">
        <f>TPDDL_EOD!AK15+TPDDL_EOD!AL15</f>
        <v>68.510000000000005</v>
      </c>
      <c r="N15">
        <f t="shared" si="0"/>
        <v>246.26999999999998</v>
      </c>
      <c r="O15" s="154">
        <f t="shared" si="1"/>
        <v>0</v>
      </c>
      <c r="P15">
        <v>98.06</v>
      </c>
      <c r="Q15">
        <v>56.7</v>
      </c>
      <c r="R15">
        <v>5</v>
      </c>
      <c r="S15">
        <v>18</v>
      </c>
      <c r="T15">
        <v>68.510000000000005</v>
      </c>
      <c r="U15" s="156">
        <f t="shared" si="2"/>
        <v>246.26999999999998</v>
      </c>
      <c r="V15" s="154">
        <f t="shared" si="3"/>
        <v>0</v>
      </c>
      <c r="Y15">
        <f>BAWANA!AW15+BAWANA!AX15</f>
        <v>31.5</v>
      </c>
      <c r="Z15">
        <f>BAWANA!BD15+BAWANA!BE15</f>
        <v>31.5</v>
      </c>
      <c r="AA15">
        <f>BAWANA!X15+BAWANA!Y15</f>
        <v>31.5</v>
      </c>
      <c r="AB15">
        <f>BAWANA!AE15+BAWANA!AF15</f>
        <v>31.5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246.26999999999998</v>
      </c>
      <c r="E16">
        <f>BAWANA!AM16</f>
        <v>0</v>
      </c>
      <c r="F16">
        <f t="shared" si="4"/>
        <v>256</v>
      </c>
      <c r="G16">
        <f t="shared" si="5"/>
        <v>246.26999999999998</v>
      </c>
      <c r="H16" s="154"/>
      <c r="I16">
        <f>BRPL_EOD!AK16+BRPL_EOD!AL16</f>
        <v>98.06</v>
      </c>
      <c r="J16">
        <f>BYPL_EOD!AK16+BYPL_EOD!AL16</f>
        <v>56.7</v>
      </c>
      <c r="K16">
        <f>MES_EOD!AK16+MES_EOD!AL16</f>
        <v>5</v>
      </c>
      <c r="L16">
        <f>NDMC_EOD!AK16+NDMC_EOD!AL16</f>
        <v>18</v>
      </c>
      <c r="M16">
        <f>TPDDL_EOD!AK16+TPDDL_EOD!AL16</f>
        <v>68.510000000000005</v>
      </c>
      <c r="N16">
        <f t="shared" si="0"/>
        <v>246.26999999999998</v>
      </c>
      <c r="O16" s="154">
        <f t="shared" si="1"/>
        <v>0</v>
      </c>
      <c r="P16">
        <v>98.06</v>
      </c>
      <c r="Q16">
        <v>56.7</v>
      </c>
      <c r="R16">
        <v>5</v>
      </c>
      <c r="S16">
        <v>18</v>
      </c>
      <c r="T16">
        <v>68.510000000000005</v>
      </c>
      <c r="U16" s="156">
        <f t="shared" si="2"/>
        <v>246.26999999999998</v>
      </c>
      <c r="V16" s="154">
        <f t="shared" si="3"/>
        <v>0</v>
      </c>
      <c r="Y16">
        <f>BAWANA!AW16+BAWANA!AX16</f>
        <v>31.5</v>
      </c>
      <c r="Z16">
        <f>BAWANA!BD16+BAWANA!BE16</f>
        <v>31.5</v>
      </c>
      <c r="AA16">
        <f>BAWANA!X16+BAWANA!Y16</f>
        <v>31.5</v>
      </c>
      <c r="AB16">
        <f>BAWANA!AE16+BAWANA!AF16</f>
        <v>31.5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246.26999999999998</v>
      </c>
      <c r="E17">
        <f>BAWANA!AM17</f>
        <v>0</v>
      </c>
      <c r="F17">
        <f t="shared" si="4"/>
        <v>256</v>
      </c>
      <c r="G17">
        <f t="shared" si="5"/>
        <v>246.26999999999998</v>
      </c>
      <c r="H17" s="154"/>
      <c r="I17">
        <f>BRPL_EOD!AK17+BRPL_EOD!AL17</f>
        <v>98.06</v>
      </c>
      <c r="J17">
        <f>BYPL_EOD!AK17+BYPL_EOD!AL17</f>
        <v>56.7</v>
      </c>
      <c r="K17">
        <f>MES_EOD!AK17+MES_EOD!AL17</f>
        <v>5</v>
      </c>
      <c r="L17">
        <f>NDMC_EOD!AK17+NDMC_EOD!AL17</f>
        <v>18</v>
      </c>
      <c r="M17">
        <f>TPDDL_EOD!AK17+TPDDL_EOD!AL17</f>
        <v>68.510000000000005</v>
      </c>
      <c r="N17">
        <f t="shared" si="0"/>
        <v>246.26999999999998</v>
      </c>
      <c r="O17" s="154">
        <f t="shared" si="1"/>
        <v>0</v>
      </c>
      <c r="P17">
        <v>98.06</v>
      </c>
      <c r="Q17">
        <v>56.7</v>
      </c>
      <c r="R17">
        <v>5</v>
      </c>
      <c r="S17">
        <v>18</v>
      </c>
      <c r="T17">
        <v>68.510000000000005</v>
      </c>
      <c r="U17" s="156">
        <f t="shared" si="2"/>
        <v>246.26999999999998</v>
      </c>
      <c r="V17" s="154">
        <f t="shared" si="3"/>
        <v>0</v>
      </c>
      <c r="Y17">
        <f>BAWANA!AW17+BAWANA!AX17</f>
        <v>31.5</v>
      </c>
      <c r="Z17">
        <f>BAWANA!BD17+BAWANA!BE17</f>
        <v>31.5</v>
      </c>
      <c r="AA17">
        <f>BAWANA!X17+BAWANA!Y17</f>
        <v>31.5</v>
      </c>
      <c r="AB17">
        <f>BAWANA!AE17+BAWANA!AF17</f>
        <v>31.5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246.26999999999998</v>
      </c>
      <c r="E18">
        <f>BAWANA!AM18</f>
        <v>0</v>
      </c>
      <c r="F18">
        <f t="shared" si="4"/>
        <v>256</v>
      </c>
      <c r="G18">
        <f t="shared" si="5"/>
        <v>246.26999999999998</v>
      </c>
      <c r="H18" s="154"/>
      <c r="I18">
        <f>BRPL_EOD!AK18+BRPL_EOD!AL18</f>
        <v>98.06</v>
      </c>
      <c r="J18">
        <f>BYPL_EOD!AK18+BYPL_EOD!AL18</f>
        <v>56.7</v>
      </c>
      <c r="K18">
        <f>MES_EOD!AK18+MES_EOD!AL18</f>
        <v>5</v>
      </c>
      <c r="L18">
        <f>NDMC_EOD!AK18+NDMC_EOD!AL18</f>
        <v>18</v>
      </c>
      <c r="M18">
        <f>TPDDL_EOD!AK18+TPDDL_EOD!AL18</f>
        <v>68.510000000000005</v>
      </c>
      <c r="N18">
        <f t="shared" si="0"/>
        <v>246.26999999999998</v>
      </c>
      <c r="O18" s="154">
        <f t="shared" si="1"/>
        <v>0</v>
      </c>
      <c r="P18">
        <v>98.06</v>
      </c>
      <c r="Q18">
        <v>56.7</v>
      </c>
      <c r="R18">
        <v>5</v>
      </c>
      <c r="S18">
        <v>18</v>
      </c>
      <c r="T18">
        <v>68.510000000000005</v>
      </c>
      <c r="U18" s="156">
        <f t="shared" si="2"/>
        <v>246.26999999999998</v>
      </c>
      <c r="V18" s="154">
        <f t="shared" si="3"/>
        <v>0</v>
      </c>
      <c r="Y18">
        <f>BAWANA!AW18+BAWANA!AX18</f>
        <v>31.5</v>
      </c>
      <c r="Z18">
        <f>BAWANA!BD18+BAWANA!BE18</f>
        <v>31.5</v>
      </c>
      <c r="AA18">
        <f>BAWANA!X18+BAWANA!Y18</f>
        <v>31.5</v>
      </c>
      <c r="AB18">
        <f>BAWANA!AE18+BAWANA!AF18</f>
        <v>31.5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246.26999999999998</v>
      </c>
      <c r="E19">
        <f>BAWANA!AM19</f>
        <v>0</v>
      </c>
      <c r="F19">
        <f t="shared" si="4"/>
        <v>256</v>
      </c>
      <c r="G19">
        <f t="shared" si="5"/>
        <v>246.26999999999998</v>
      </c>
      <c r="H19" s="154"/>
      <c r="I19">
        <f>BRPL_EOD!AK19+BRPL_EOD!AL19</f>
        <v>98.06</v>
      </c>
      <c r="J19">
        <f>BYPL_EOD!AK19+BYPL_EOD!AL19</f>
        <v>56.7</v>
      </c>
      <c r="K19">
        <f>MES_EOD!AK19+MES_EOD!AL19</f>
        <v>5</v>
      </c>
      <c r="L19">
        <f>NDMC_EOD!AK19+NDMC_EOD!AL19</f>
        <v>18</v>
      </c>
      <c r="M19">
        <f>TPDDL_EOD!AK19+TPDDL_EOD!AL19</f>
        <v>68.510000000000005</v>
      </c>
      <c r="N19">
        <f t="shared" si="0"/>
        <v>246.26999999999998</v>
      </c>
      <c r="O19" s="154">
        <f t="shared" si="1"/>
        <v>0</v>
      </c>
      <c r="P19">
        <v>98.06</v>
      </c>
      <c r="Q19">
        <v>56.7</v>
      </c>
      <c r="R19">
        <v>5</v>
      </c>
      <c r="S19">
        <v>18</v>
      </c>
      <c r="T19">
        <v>68.510000000000005</v>
      </c>
      <c r="U19" s="156">
        <f t="shared" si="2"/>
        <v>246.26999999999998</v>
      </c>
      <c r="V19" s="154">
        <f t="shared" si="3"/>
        <v>0</v>
      </c>
      <c r="Y19">
        <f>BAWANA!AW19+BAWANA!AX19</f>
        <v>31.5</v>
      </c>
      <c r="Z19">
        <f>BAWANA!BD19+BAWANA!BE19</f>
        <v>31.5</v>
      </c>
      <c r="AA19">
        <f>BAWANA!X19+BAWANA!Y19</f>
        <v>31.5</v>
      </c>
      <c r="AB19">
        <f>BAWANA!AE19+BAWANA!AF19</f>
        <v>31.5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246.26999999999998</v>
      </c>
      <c r="E20">
        <f>BAWANA!AM20</f>
        <v>0</v>
      </c>
      <c r="F20">
        <f t="shared" si="4"/>
        <v>256</v>
      </c>
      <c r="G20">
        <f t="shared" si="5"/>
        <v>246.26999999999998</v>
      </c>
      <c r="H20" s="154"/>
      <c r="I20">
        <f>BRPL_EOD!AK20+BRPL_EOD!AL20</f>
        <v>98.06</v>
      </c>
      <c r="J20">
        <f>BYPL_EOD!AK20+BYPL_EOD!AL20</f>
        <v>56.7</v>
      </c>
      <c r="K20">
        <f>MES_EOD!AK20+MES_EOD!AL20</f>
        <v>5</v>
      </c>
      <c r="L20">
        <f>NDMC_EOD!AK20+NDMC_EOD!AL20</f>
        <v>18</v>
      </c>
      <c r="M20">
        <f>TPDDL_EOD!AK20+TPDDL_EOD!AL20</f>
        <v>68.510000000000005</v>
      </c>
      <c r="N20">
        <f t="shared" si="0"/>
        <v>246.26999999999998</v>
      </c>
      <c r="O20" s="154">
        <f t="shared" si="1"/>
        <v>0</v>
      </c>
      <c r="P20">
        <v>98.06</v>
      </c>
      <c r="Q20">
        <v>56.7</v>
      </c>
      <c r="R20">
        <v>5</v>
      </c>
      <c r="S20">
        <v>18</v>
      </c>
      <c r="T20">
        <v>68.510000000000005</v>
      </c>
      <c r="U20" s="156">
        <f t="shared" si="2"/>
        <v>246.26999999999998</v>
      </c>
      <c r="V20" s="154">
        <f t="shared" si="3"/>
        <v>0</v>
      </c>
      <c r="Y20">
        <f>BAWANA!AW20+BAWANA!AX20</f>
        <v>31.5</v>
      </c>
      <c r="Z20">
        <f>BAWANA!BD20+BAWANA!BE20</f>
        <v>31.5</v>
      </c>
      <c r="AA20">
        <f>BAWANA!X20+BAWANA!Y20</f>
        <v>31.5</v>
      </c>
      <c r="AB20">
        <f>BAWANA!AE20+BAWANA!AF20</f>
        <v>31.5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246.26999999999998</v>
      </c>
      <c r="E21">
        <f>BAWANA!AM21</f>
        <v>0</v>
      </c>
      <c r="F21">
        <f t="shared" si="4"/>
        <v>256</v>
      </c>
      <c r="G21">
        <f t="shared" si="5"/>
        <v>246.26999999999998</v>
      </c>
      <c r="H21" s="154"/>
      <c r="I21">
        <f>BRPL_EOD!AK21+BRPL_EOD!AL21</f>
        <v>98.06</v>
      </c>
      <c r="J21">
        <f>BYPL_EOD!AK21+BYPL_EOD!AL21</f>
        <v>56.7</v>
      </c>
      <c r="K21">
        <f>MES_EOD!AK21+MES_EOD!AL21</f>
        <v>5</v>
      </c>
      <c r="L21">
        <f>NDMC_EOD!AK21+NDMC_EOD!AL21</f>
        <v>18</v>
      </c>
      <c r="M21">
        <f>TPDDL_EOD!AK21+TPDDL_EOD!AL21</f>
        <v>68.510000000000005</v>
      </c>
      <c r="N21">
        <f t="shared" si="0"/>
        <v>246.26999999999998</v>
      </c>
      <c r="O21" s="154">
        <f t="shared" si="1"/>
        <v>0</v>
      </c>
      <c r="P21">
        <v>98.06</v>
      </c>
      <c r="Q21">
        <v>56.7</v>
      </c>
      <c r="R21">
        <v>5</v>
      </c>
      <c r="S21">
        <v>18</v>
      </c>
      <c r="T21">
        <v>68.510000000000005</v>
      </c>
      <c r="U21" s="156">
        <f t="shared" si="2"/>
        <v>246.26999999999998</v>
      </c>
      <c r="V21" s="154">
        <f t="shared" si="3"/>
        <v>0</v>
      </c>
      <c r="Y21">
        <f>BAWANA!AW21+BAWANA!AX21</f>
        <v>31.5</v>
      </c>
      <c r="Z21">
        <f>BAWANA!BD21+BAWANA!BE21</f>
        <v>31.5</v>
      </c>
      <c r="AA21">
        <f>BAWANA!X21+BAWANA!Y21</f>
        <v>31.5</v>
      </c>
      <c r="AB21">
        <f>BAWANA!AE21+BAWANA!AF21</f>
        <v>31.5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246.26999999999998</v>
      </c>
      <c r="E22">
        <f>BAWANA!AM22</f>
        <v>0</v>
      </c>
      <c r="F22">
        <f t="shared" si="4"/>
        <v>256</v>
      </c>
      <c r="G22">
        <f t="shared" si="5"/>
        <v>246.26999999999998</v>
      </c>
      <c r="H22" s="154"/>
      <c r="I22">
        <f>BRPL_EOD!AK22+BRPL_EOD!AL22</f>
        <v>98.06</v>
      </c>
      <c r="J22">
        <f>BYPL_EOD!AK22+BYPL_EOD!AL22</f>
        <v>56.7</v>
      </c>
      <c r="K22">
        <f>MES_EOD!AK22+MES_EOD!AL22</f>
        <v>5</v>
      </c>
      <c r="L22">
        <f>NDMC_EOD!AK22+NDMC_EOD!AL22</f>
        <v>18</v>
      </c>
      <c r="M22">
        <f>TPDDL_EOD!AK22+TPDDL_EOD!AL22</f>
        <v>68.510000000000005</v>
      </c>
      <c r="N22">
        <f t="shared" si="0"/>
        <v>246.26999999999998</v>
      </c>
      <c r="O22" s="154">
        <f t="shared" si="1"/>
        <v>0</v>
      </c>
      <c r="P22">
        <v>98.06</v>
      </c>
      <c r="Q22">
        <v>56.7</v>
      </c>
      <c r="R22">
        <v>5</v>
      </c>
      <c r="S22">
        <v>18</v>
      </c>
      <c r="T22">
        <v>68.510000000000005</v>
      </c>
      <c r="U22" s="156">
        <f t="shared" si="2"/>
        <v>246.26999999999998</v>
      </c>
      <c r="V22" s="154">
        <f t="shared" si="3"/>
        <v>0</v>
      </c>
      <c r="Y22">
        <f>BAWANA!AW22+BAWANA!AX22</f>
        <v>31.5</v>
      </c>
      <c r="Z22">
        <f>BAWANA!BD22+BAWANA!BE22</f>
        <v>31.5</v>
      </c>
      <c r="AA22">
        <f>BAWANA!X22+BAWANA!Y22</f>
        <v>31.5</v>
      </c>
      <c r="AB22">
        <f>BAWANA!AE22+BAWANA!AF22</f>
        <v>31.5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246.26999999999998</v>
      </c>
      <c r="E23">
        <f>BAWANA!AM23</f>
        <v>0</v>
      </c>
      <c r="F23">
        <f t="shared" si="4"/>
        <v>256</v>
      </c>
      <c r="G23">
        <f t="shared" si="5"/>
        <v>246.26999999999998</v>
      </c>
      <c r="H23" s="154"/>
      <c r="I23">
        <f>BRPL_EOD!AK23+BRPL_EOD!AL23</f>
        <v>98.06</v>
      </c>
      <c r="J23">
        <f>BYPL_EOD!AK23+BYPL_EOD!AL23</f>
        <v>56.7</v>
      </c>
      <c r="K23">
        <f>MES_EOD!AK23+MES_EOD!AL23</f>
        <v>5</v>
      </c>
      <c r="L23">
        <f>NDMC_EOD!AK23+NDMC_EOD!AL23</f>
        <v>18</v>
      </c>
      <c r="M23">
        <f>TPDDL_EOD!AK23+TPDDL_EOD!AL23</f>
        <v>68.510000000000005</v>
      </c>
      <c r="N23">
        <f t="shared" si="0"/>
        <v>246.26999999999998</v>
      </c>
      <c r="O23" s="154">
        <f t="shared" si="1"/>
        <v>0</v>
      </c>
      <c r="P23">
        <v>98.06</v>
      </c>
      <c r="Q23">
        <v>56.7</v>
      </c>
      <c r="R23">
        <v>5</v>
      </c>
      <c r="S23">
        <v>18</v>
      </c>
      <c r="T23">
        <v>68.510000000000005</v>
      </c>
      <c r="U23" s="156">
        <f t="shared" si="2"/>
        <v>246.26999999999998</v>
      </c>
      <c r="V23" s="154">
        <f t="shared" si="3"/>
        <v>0</v>
      </c>
      <c r="Y23">
        <f>BAWANA!AW23+BAWANA!AX23</f>
        <v>31.5</v>
      </c>
      <c r="Z23">
        <f>BAWANA!BD23+BAWANA!BE23</f>
        <v>31.5</v>
      </c>
      <c r="AA23">
        <f>BAWANA!X23+BAWANA!Y23</f>
        <v>31.5</v>
      </c>
      <c r="AB23">
        <f>BAWANA!AE23+BAWANA!AF23</f>
        <v>31.5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246.26999999999998</v>
      </c>
      <c r="E24">
        <f>BAWANA!AM24</f>
        <v>0</v>
      </c>
      <c r="F24">
        <f t="shared" si="4"/>
        <v>256</v>
      </c>
      <c r="G24">
        <f t="shared" si="5"/>
        <v>246.26999999999998</v>
      </c>
      <c r="H24" s="154"/>
      <c r="I24">
        <f>BRPL_EOD!AK24+BRPL_EOD!AL24</f>
        <v>98.06</v>
      </c>
      <c r="J24">
        <f>BYPL_EOD!AK24+BYPL_EOD!AL24</f>
        <v>56.7</v>
      </c>
      <c r="K24">
        <f>MES_EOD!AK24+MES_EOD!AL24</f>
        <v>5</v>
      </c>
      <c r="L24">
        <f>NDMC_EOD!AK24+NDMC_EOD!AL24</f>
        <v>18</v>
      </c>
      <c r="M24">
        <f>TPDDL_EOD!AK24+TPDDL_EOD!AL24</f>
        <v>68.510000000000005</v>
      </c>
      <c r="N24">
        <f t="shared" si="0"/>
        <v>246.26999999999998</v>
      </c>
      <c r="O24" s="154">
        <f t="shared" si="1"/>
        <v>0</v>
      </c>
      <c r="P24">
        <v>98.06</v>
      </c>
      <c r="Q24">
        <v>56.7</v>
      </c>
      <c r="R24">
        <v>5</v>
      </c>
      <c r="S24">
        <v>18</v>
      </c>
      <c r="T24">
        <v>68.510000000000005</v>
      </c>
      <c r="U24" s="156">
        <f t="shared" si="2"/>
        <v>246.26999999999998</v>
      </c>
      <c r="V24" s="154">
        <f t="shared" si="3"/>
        <v>0</v>
      </c>
      <c r="Y24">
        <f>BAWANA!AW24+BAWANA!AX24</f>
        <v>31.5</v>
      </c>
      <c r="Z24">
        <f>BAWANA!BD24+BAWANA!BE24</f>
        <v>31.5</v>
      </c>
      <c r="AA24">
        <f>BAWANA!X24+BAWANA!Y24</f>
        <v>31.5</v>
      </c>
      <c r="AB24">
        <f>BAWANA!AE24+BAWANA!AF24</f>
        <v>31.5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246.26999999999998</v>
      </c>
      <c r="E25">
        <f>BAWANA!AM25</f>
        <v>0</v>
      </c>
      <c r="F25">
        <f t="shared" si="4"/>
        <v>256</v>
      </c>
      <c r="G25">
        <f t="shared" si="5"/>
        <v>246.26999999999998</v>
      </c>
      <c r="H25" s="154"/>
      <c r="I25">
        <f>BRPL_EOD!AK25+BRPL_EOD!AL25</f>
        <v>98.06</v>
      </c>
      <c r="J25">
        <f>BYPL_EOD!AK25+BYPL_EOD!AL25</f>
        <v>56.7</v>
      </c>
      <c r="K25">
        <f>MES_EOD!AK25+MES_EOD!AL25</f>
        <v>5</v>
      </c>
      <c r="L25">
        <f>NDMC_EOD!AK25+NDMC_EOD!AL25</f>
        <v>18</v>
      </c>
      <c r="M25">
        <f>TPDDL_EOD!AK25+TPDDL_EOD!AL25</f>
        <v>68.510000000000005</v>
      </c>
      <c r="N25">
        <f t="shared" si="0"/>
        <v>246.26999999999998</v>
      </c>
      <c r="O25" s="154">
        <f t="shared" si="1"/>
        <v>0</v>
      </c>
      <c r="P25">
        <v>98.06</v>
      </c>
      <c r="Q25">
        <v>56.7</v>
      </c>
      <c r="R25">
        <v>5</v>
      </c>
      <c r="S25">
        <v>18</v>
      </c>
      <c r="T25">
        <v>68.510000000000005</v>
      </c>
      <c r="U25" s="156">
        <f t="shared" si="2"/>
        <v>246.26999999999998</v>
      </c>
      <c r="V25" s="154">
        <f t="shared" si="3"/>
        <v>0</v>
      </c>
      <c r="Y25">
        <f>BAWANA!AW25+BAWANA!AX25</f>
        <v>31.5</v>
      </c>
      <c r="Z25">
        <f>BAWANA!BD25+BAWANA!BE25</f>
        <v>31.5</v>
      </c>
      <c r="AA25">
        <f>BAWANA!X25+BAWANA!Y25</f>
        <v>31.5</v>
      </c>
      <c r="AB25">
        <f>BAWANA!AE25+BAWANA!AF25</f>
        <v>31.5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246.26999999999998</v>
      </c>
      <c r="E26">
        <f>BAWANA!AM26</f>
        <v>0</v>
      </c>
      <c r="F26">
        <f t="shared" si="4"/>
        <v>256</v>
      </c>
      <c r="G26">
        <f t="shared" si="5"/>
        <v>246.26999999999998</v>
      </c>
      <c r="H26" s="154"/>
      <c r="I26">
        <f>BRPL_EOD!AK26+BRPL_EOD!AL26</f>
        <v>98.06</v>
      </c>
      <c r="J26">
        <f>BYPL_EOD!AK26+BYPL_EOD!AL26</f>
        <v>56.7</v>
      </c>
      <c r="K26">
        <f>MES_EOD!AK26+MES_EOD!AL26</f>
        <v>5</v>
      </c>
      <c r="L26">
        <f>NDMC_EOD!AK26+NDMC_EOD!AL26</f>
        <v>18</v>
      </c>
      <c r="M26">
        <f>TPDDL_EOD!AK26+TPDDL_EOD!AL26</f>
        <v>68.510000000000005</v>
      </c>
      <c r="N26">
        <f t="shared" si="0"/>
        <v>246.26999999999998</v>
      </c>
      <c r="O26" s="154">
        <f t="shared" si="1"/>
        <v>0</v>
      </c>
      <c r="P26">
        <v>98.06</v>
      </c>
      <c r="Q26">
        <v>56.7</v>
      </c>
      <c r="R26">
        <v>5</v>
      </c>
      <c r="S26">
        <v>18</v>
      </c>
      <c r="T26">
        <v>68.510000000000005</v>
      </c>
      <c r="U26" s="156">
        <f t="shared" si="2"/>
        <v>246.26999999999998</v>
      </c>
      <c r="V26" s="154">
        <f t="shared" si="3"/>
        <v>0</v>
      </c>
      <c r="Y26">
        <f>BAWANA!AW26+BAWANA!AX26</f>
        <v>31.5</v>
      </c>
      <c r="Z26">
        <f>BAWANA!BD26+BAWANA!BE26</f>
        <v>31.5</v>
      </c>
      <c r="AA26">
        <f>BAWANA!X26+BAWANA!Y26</f>
        <v>31.5</v>
      </c>
      <c r="AB26">
        <f>BAWANA!AE26+BAWANA!AF26</f>
        <v>31.5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234.57</v>
      </c>
      <c r="E27">
        <f>BAWANA!AM27</f>
        <v>0</v>
      </c>
      <c r="F27">
        <f t="shared" si="4"/>
        <v>256</v>
      </c>
      <c r="G27">
        <f t="shared" si="5"/>
        <v>234.57</v>
      </c>
      <c r="H27" s="154"/>
      <c r="I27">
        <f>BRPL_EOD!AK27+BRPL_EOD!AL27</f>
        <v>98.06</v>
      </c>
      <c r="J27">
        <f>BYPL_EOD!AK27+BYPL_EOD!AL27</f>
        <v>45</v>
      </c>
      <c r="K27">
        <f>MES_EOD!AK27+MES_EOD!AL27</f>
        <v>5</v>
      </c>
      <c r="L27">
        <f>NDMC_EOD!AK27+NDMC_EOD!AL27</f>
        <v>18</v>
      </c>
      <c r="M27">
        <f>TPDDL_EOD!AK27+TPDDL_EOD!AL27</f>
        <v>68.510000000000005</v>
      </c>
      <c r="N27">
        <f t="shared" si="0"/>
        <v>234.57</v>
      </c>
      <c r="O27" s="154">
        <f t="shared" si="1"/>
        <v>0</v>
      </c>
      <c r="P27">
        <v>98.06</v>
      </c>
      <c r="Q27">
        <v>45</v>
      </c>
      <c r="R27">
        <v>5</v>
      </c>
      <c r="S27">
        <v>18</v>
      </c>
      <c r="T27">
        <v>68.510000000000005</v>
      </c>
      <c r="U27" s="156">
        <f t="shared" si="2"/>
        <v>234.57</v>
      </c>
      <c r="V27" s="154">
        <f t="shared" si="3"/>
        <v>0</v>
      </c>
      <c r="Y27">
        <f>BAWANA!AW27+BAWANA!AX27</f>
        <v>31.5</v>
      </c>
      <c r="Z27">
        <f>BAWANA!BD27+BAWANA!BE27</f>
        <v>31.5</v>
      </c>
      <c r="AA27">
        <f>BAWANA!X27+BAWANA!Y27</f>
        <v>31.5</v>
      </c>
      <c r="AB27">
        <f>BAWANA!AE27+BAWANA!AF27</f>
        <v>31.5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207</v>
      </c>
      <c r="E28">
        <f>BAWANA!AM28</f>
        <v>0</v>
      </c>
      <c r="F28">
        <f t="shared" si="4"/>
        <v>256</v>
      </c>
      <c r="G28">
        <f t="shared" si="5"/>
        <v>207</v>
      </c>
      <c r="H28" s="154"/>
      <c r="I28">
        <f>BRPL_EOD!AK28+BRPL_EOD!AL28</f>
        <v>80.430000000000007</v>
      </c>
      <c r="J28">
        <f>BYPL_EOD!AK28+BYPL_EOD!AL28</f>
        <v>46.51</v>
      </c>
      <c r="K28">
        <f>MES_EOD!AK28+MES_EOD!AL28</f>
        <v>5</v>
      </c>
      <c r="L28">
        <f>NDMC_EOD!AK28+NDMC_EOD!AL28</f>
        <v>18.86</v>
      </c>
      <c r="M28">
        <f>TPDDL_EOD!AK28+TPDDL_EOD!AL28</f>
        <v>56.2</v>
      </c>
      <c r="N28">
        <f t="shared" si="0"/>
        <v>207</v>
      </c>
      <c r="O28" s="154">
        <f t="shared" si="1"/>
        <v>0</v>
      </c>
      <c r="P28">
        <v>80.430000000000007</v>
      </c>
      <c r="Q28">
        <v>46.51</v>
      </c>
      <c r="R28">
        <v>5</v>
      </c>
      <c r="S28">
        <v>18.86</v>
      </c>
      <c r="T28">
        <v>56.2</v>
      </c>
      <c r="U28" s="156">
        <f t="shared" si="2"/>
        <v>207</v>
      </c>
      <c r="V28" s="154">
        <f t="shared" si="3"/>
        <v>0</v>
      </c>
      <c r="Y28">
        <f>BAWANA!AW28+BAWANA!AX28</f>
        <v>31.5</v>
      </c>
      <c r="Z28">
        <f>BAWANA!BD28+BAWANA!BE28</f>
        <v>31.5</v>
      </c>
      <c r="AA28">
        <f>BAWANA!X28+BAWANA!Y28</f>
        <v>31.5</v>
      </c>
      <c r="AB28">
        <f>BAWANA!AE28+BAWANA!AF28</f>
        <v>31.5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207</v>
      </c>
      <c r="E29">
        <f>BAWANA!AM29</f>
        <v>0</v>
      </c>
      <c r="F29">
        <f t="shared" si="4"/>
        <v>256</v>
      </c>
      <c r="G29">
        <f t="shared" si="5"/>
        <v>207</v>
      </c>
      <c r="H29" s="154"/>
      <c r="I29">
        <f>BRPL_EOD!AK29+BRPL_EOD!AL29</f>
        <v>80.430000000000007</v>
      </c>
      <c r="J29">
        <f>BYPL_EOD!AK29+BYPL_EOD!AL29</f>
        <v>46.51</v>
      </c>
      <c r="K29">
        <f>MES_EOD!AK29+MES_EOD!AL29</f>
        <v>5</v>
      </c>
      <c r="L29">
        <f>NDMC_EOD!AK29+NDMC_EOD!AL29</f>
        <v>18.86</v>
      </c>
      <c r="M29">
        <f>TPDDL_EOD!AK29+TPDDL_EOD!AL29</f>
        <v>56.2</v>
      </c>
      <c r="N29">
        <f t="shared" si="0"/>
        <v>207</v>
      </c>
      <c r="O29" s="154">
        <f t="shared" si="1"/>
        <v>0</v>
      </c>
      <c r="P29">
        <v>80.430000000000007</v>
      </c>
      <c r="Q29">
        <v>46.51</v>
      </c>
      <c r="R29">
        <v>5</v>
      </c>
      <c r="S29">
        <v>18.86</v>
      </c>
      <c r="T29">
        <v>56.2</v>
      </c>
      <c r="U29" s="156">
        <f t="shared" si="2"/>
        <v>207</v>
      </c>
      <c r="V29" s="154">
        <f t="shared" si="3"/>
        <v>0</v>
      </c>
      <c r="Y29">
        <f>BAWANA!AW29+BAWANA!AX29</f>
        <v>31.5</v>
      </c>
      <c r="Z29">
        <f>BAWANA!BD29+BAWANA!BE29</f>
        <v>31.5</v>
      </c>
      <c r="AA29">
        <f>BAWANA!X29+BAWANA!Y29</f>
        <v>31.5</v>
      </c>
      <c r="AB29">
        <f>BAWANA!AE29+BAWANA!AF29</f>
        <v>31.5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207</v>
      </c>
      <c r="E30">
        <f>BAWANA!AM30</f>
        <v>0</v>
      </c>
      <c r="F30">
        <f t="shared" si="4"/>
        <v>256</v>
      </c>
      <c r="G30">
        <f t="shared" si="5"/>
        <v>207</v>
      </c>
      <c r="H30" s="154"/>
      <c r="I30">
        <f>BRPL_EOD!AK30+BRPL_EOD!AL30</f>
        <v>80.430000000000007</v>
      </c>
      <c r="J30">
        <f>BYPL_EOD!AK30+BYPL_EOD!AL30</f>
        <v>46.51</v>
      </c>
      <c r="K30">
        <f>MES_EOD!AK30+MES_EOD!AL30</f>
        <v>5</v>
      </c>
      <c r="L30">
        <f>NDMC_EOD!AK30+NDMC_EOD!AL30</f>
        <v>18.86</v>
      </c>
      <c r="M30">
        <f>TPDDL_EOD!AK30+TPDDL_EOD!AL30</f>
        <v>56.2</v>
      </c>
      <c r="N30">
        <f t="shared" si="0"/>
        <v>207</v>
      </c>
      <c r="O30" s="154">
        <f t="shared" si="1"/>
        <v>0</v>
      </c>
      <c r="P30">
        <v>80.430000000000007</v>
      </c>
      <c r="Q30">
        <v>46.51</v>
      </c>
      <c r="R30">
        <v>5</v>
      </c>
      <c r="S30">
        <v>18.86</v>
      </c>
      <c r="T30">
        <v>56.2</v>
      </c>
      <c r="U30" s="156">
        <f t="shared" si="2"/>
        <v>207</v>
      </c>
      <c r="V30" s="154">
        <f t="shared" si="3"/>
        <v>0</v>
      </c>
      <c r="Y30">
        <f>BAWANA!AW30+BAWANA!AX30</f>
        <v>31.5</v>
      </c>
      <c r="Z30">
        <f>BAWANA!BD30+BAWANA!BE30</f>
        <v>31.5</v>
      </c>
      <c r="AA30">
        <f>BAWANA!X30+BAWANA!Y30</f>
        <v>31.5</v>
      </c>
      <c r="AB30">
        <f>BAWANA!AE30+BAWANA!AF30</f>
        <v>31.5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207</v>
      </c>
      <c r="E31">
        <f>BAWANA!AM31</f>
        <v>0</v>
      </c>
      <c r="F31">
        <f t="shared" si="4"/>
        <v>256</v>
      </c>
      <c r="G31">
        <f t="shared" si="5"/>
        <v>207</v>
      </c>
      <c r="H31" s="154"/>
      <c r="I31">
        <f>BRPL_EOD!AK31+BRPL_EOD!AL31</f>
        <v>80.430000000000007</v>
      </c>
      <c r="J31">
        <f>BYPL_EOD!AK31+BYPL_EOD!AL31</f>
        <v>46.51</v>
      </c>
      <c r="K31">
        <f>MES_EOD!AK31+MES_EOD!AL31</f>
        <v>5</v>
      </c>
      <c r="L31">
        <f>NDMC_EOD!AK31+NDMC_EOD!AL31</f>
        <v>18.86</v>
      </c>
      <c r="M31">
        <f>TPDDL_EOD!AK31+TPDDL_EOD!AL31</f>
        <v>56.2</v>
      </c>
      <c r="N31">
        <f t="shared" si="0"/>
        <v>207</v>
      </c>
      <c r="O31" s="154">
        <f t="shared" si="1"/>
        <v>0</v>
      </c>
      <c r="P31">
        <v>80.430000000000007</v>
      </c>
      <c r="Q31">
        <v>46.51</v>
      </c>
      <c r="R31">
        <v>5</v>
      </c>
      <c r="S31">
        <v>18.86</v>
      </c>
      <c r="T31">
        <v>56.2</v>
      </c>
      <c r="U31" s="156">
        <f t="shared" si="2"/>
        <v>207</v>
      </c>
      <c r="V31" s="154">
        <f t="shared" si="3"/>
        <v>0</v>
      </c>
      <c r="Y31">
        <f>BAWANA!AW31+BAWANA!AX31</f>
        <v>31.5</v>
      </c>
      <c r="Z31">
        <f>BAWANA!BD31+BAWANA!BE31</f>
        <v>31.5</v>
      </c>
      <c r="AA31">
        <f>BAWANA!X31+BAWANA!Y31</f>
        <v>31.5</v>
      </c>
      <c r="AB31">
        <f>BAWANA!AE31+BAWANA!AF31</f>
        <v>31.5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207</v>
      </c>
      <c r="E32">
        <f>BAWANA!AM32</f>
        <v>0</v>
      </c>
      <c r="F32">
        <f t="shared" si="4"/>
        <v>256</v>
      </c>
      <c r="G32">
        <f t="shared" si="5"/>
        <v>207</v>
      </c>
      <c r="H32" s="154"/>
      <c r="I32">
        <f>BRPL_EOD!AK32+BRPL_EOD!AL32</f>
        <v>80.430000000000007</v>
      </c>
      <c r="J32">
        <f>BYPL_EOD!AK32+BYPL_EOD!AL32</f>
        <v>46.51</v>
      </c>
      <c r="K32">
        <f>MES_EOD!AK32+MES_EOD!AL32</f>
        <v>5</v>
      </c>
      <c r="L32">
        <f>NDMC_EOD!AK32+NDMC_EOD!AL32</f>
        <v>18.86</v>
      </c>
      <c r="M32">
        <f>TPDDL_EOD!AK32+TPDDL_EOD!AL32</f>
        <v>56.2</v>
      </c>
      <c r="N32">
        <f t="shared" si="0"/>
        <v>207</v>
      </c>
      <c r="O32" s="154">
        <f t="shared" si="1"/>
        <v>0</v>
      </c>
      <c r="P32">
        <v>80.430000000000007</v>
      </c>
      <c r="Q32">
        <v>46.51</v>
      </c>
      <c r="R32">
        <v>5</v>
      </c>
      <c r="S32">
        <v>18.86</v>
      </c>
      <c r="T32">
        <v>56.2</v>
      </c>
      <c r="U32" s="156">
        <f t="shared" si="2"/>
        <v>207</v>
      </c>
      <c r="V32" s="154">
        <f t="shared" si="3"/>
        <v>0</v>
      </c>
      <c r="Y32">
        <f>BAWANA!AW32+BAWANA!AX32</f>
        <v>31.5</v>
      </c>
      <c r="Z32">
        <f>BAWANA!BD32+BAWANA!BE32</f>
        <v>31.5</v>
      </c>
      <c r="AA32">
        <f>BAWANA!X32+BAWANA!Y32</f>
        <v>31.5</v>
      </c>
      <c r="AB32">
        <f>BAWANA!AE32+BAWANA!AF32</f>
        <v>31.5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207</v>
      </c>
      <c r="E33">
        <f>BAWANA!AM33</f>
        <v>0</v>
      </c>
      <c r="F33">
        <f t="shared" si="4"/>
        <v>256</v>
      </c>
      <c r="G33">
        <f t="shared" si="5"/>
        <v>207</v>
      </c>
      <c r="H33" s="154"/>
      <c r="I33">
        <f>BRPL_EOD!AK33+BRPL_EOD!AL33</f>
        <v>80.430000000000007</v>
      </c>
      <c r="J33">
        <f>BYPL_EOD!AK33+BYPL_EOD!AL33</f>
        <v>46.51</v>
      </c>
      <c r="K33">
        <f>MES_EOD!AK33+MES_EOD!AL33</f>
        <v>5</v>
      </c>
      <c r="L33">
        <f>NDMC_EOD!AK33+NDMC_EOD!AL33</f>
        <v>18.86</v>
      </c>
      <c r="M33">
        <f>TPDDL_EOD!AK33+TPDDL_EOD!AL33</f>
        <v>56.2</v>
      </c>
      <c r="N33">
        <f t="shared" si="0"/>
        <v>207</v>
      </c>
      <c r="O33" s="154">
        <f t="shared" si="1"/>
        <v>0</v>
      </c>
      <c r="P33">
        <v>80.430000000000007</v>
      </c>
      <c r="Q33">
        <v>46.51</v>
      </c>
      <c r="R33">
        <v>5</v>
      </c>
      <c r="S33">
        <v>18.86</v>
      </c>
      <c r="T33">
        <v>56.2</v>
      </c>
      <c r="U33" s="156">
        <f t="shared" si="2"/>
        <v>207</v>
      </c>
      <c r="V33" s="154">
        <f t="shared" si="3"/>
        <v>0</v>
      </c>
      <c r="Y33">
        <f>BAWANA!AW33+BAWANA!AX33</f>
        <v>31.5</v>
      </c>
      <c r="Z33">
        <f>BAWANA!BD33+BAWANA!BE33</f>
        <v>31.5</v>
      </c>
      <c r="AA33">
        <f>BAWANA!X33+BAWANA!Y33</f>
        <v>31.5</v>
      </c>
      <c r="AB33">
        <f>BAWANA!AE33+BAWANA!AF33</f>
        <v>31.5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207</v>
      </c>
      <c r="E34">
        <f>BAWANA!AM34</f>
        <v>0</v>
      </c>
      <c r="F34">
        <f t="shared" si="4"/>
        <v>256</v>
      </c>
      <c r="G34">
        <f t="shared" si="5"/>
        <v>207</v>
      </c>
      <c r="H34" s="154"/>
      <c r="I34">
        <f>BRPL_EOD!AK34+BRPL_EOD!AL34</f>
        <v>80.430000000000007</v>
      </c>
      <c r="J34">
        <f>BYPL_EOD!AK34+BYPL_EOD!AL34</f>
        <v>46.51</v>
      </c>
      <c r="K34">
        <f>MES_EOD!AK34+MES_EOD!AL34</f>
        <v>5</v>
      </c>
      <c r="L34">
        <f>NDMC_EOD!AK34+NDMC_EOD!AL34</f>
        <v>18.86</v>
      </c>
      <c r="M34">
        <f>TPDDL_EOD!AK34+TPDDL_EOD!AL34</f>
        <v>56.2</v>
      </c>
      <c r="N34">
        <f t="shared" si="0"/>
        <v>207</v>
      </c>
      <c r="O34" s="154">
        <f t="shared" si="1"/>
        <v>0</v>
      </c>
      <c r="P34">
        <v>80.430000000000007</v>
      </c>
      <c r="Q34">
        <v>46.51</v>
      </c>
      <c r="R34">
        <v>5</v>
      </c>
      <c r="S34">
        <v>18.86</v>
      </c>
      <c r="T34">
        <v>56.2</v>
      </c>
      <c r="U34" s="156">
        <f t="shared" si="2"/>
        <v>207</v>
      </c>
      <c r="V34" s="154">
        <f t="shared" si="3"/>
        <v>0</v>
      </c>
      <c r="Y34">
        <f>BAWANA!AW34+BAWANA!AX34</f>
        <v>31.5</v>
      </c>
      <c r="Z34">
        <f>BAWANA!BD34+BAWANA!BE34</f>
        <v>31.5</v>
      </c>
      <c r="AA34">
        <f>BAWANA!X34+BAWANA!Y34</f>
        <v>31.5</v>
      </c>
      <c r="AB34">
        <f>BAWANA!AE34+BAWANA!AF34</f>
        <v>31.5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207</v>
      </c>
      <c r="E35">
        <f>BAWANA!AM35</f>
        <v>0</v>
      </c>
      <c r="F35">
        <f t="shared" si="4"/>
        <v>256</v>
      </c>
      <c r="G35">
        <f t="shared" si="5"/>
        <v>207</v>
      </c>
      <c r="H35" s="154"/>
      <c r="I35">
        <f>BRPL_EOD!AK35+BRPL_EOD!AL35</f>
        <v>80.430000000000007</v>
      </c>
      <c r="J35">
        <f>BYPL_EOD!AK35+BYPL_EOD!AL35</f>
        <v>46.51</v>
      </c>
      <c r="K35">
        <f>MES_EOD!AK35+MES_EOD!AL35</f>
        <v>5</v>
      </c>
      <c r="L35">
        <f>NDMC_EOD!AK35+NDMC_EOD!AL35</f>
        <v>18.86</v>
      </c>
      <c r="M35">
        <f>TPDDL_EOD!AK35+TPDDL_EOD!AL35</f>
        <v>56.2</v>
      </c>
      <c r="N35">
        <f t="shared" si="0"/>
        <v>207</v>
      </c>
      <c r="O35" s="154">
        <f t="shared" si="1"/>
        <v>0</v>
      </c>
      <c r="P35">
        <v>80.430000000000007</v>
      </c>
      <c r="Q35">
        <v>46.51</v>
      </c>
      <c r="R35">
        <v>5</v>
      </c>
      <c r="S35">
        <v>18.86</v>
      </c>
      <c r="T35">
        <v>56.2</v>
      </c>
      <c r="U35" s="156">
        <f t="shared" si="2"/>
        <v>207</v>
      </c>
      <c r="V35" s="154">
        <f t="shared" si="3"/>
        <v>0</v>
      </c>
      <c r="Y35">
        <f>BAWANA!AW35+BAWANA!AX35</f>
        <v>31.5</v>
      </c>
      <c r="Z35">
        <f>BAWANA!BD35+BAWANA!BE35</f>
        <v>31.5</v>
      </c>
      <c r="AA35">
        <f>BAWANA!X35+BAWANA!Y35</f>
        <v>31.5</v>
      </c>
      <c r="AB35">
        <f>BAWANA!AE35+BAWANA!AF35</f>
        <v>31.5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207</v>
      </c>
      <c r="E36">
        <f>BAWANA!AM36</f>
        <v>0</v>
      </c>
      <c r="F36">
        <f t="shared" si="4"/>
        <v>256</v>
      </c>
      <c r="G36">
        <f t="shared" si="5"/>
        <v>207</v>
      </c>
      <c r="H36" s="154"/>
      <c r="I36">
        <f>BRPL_EOD!AK36+BRPL_EOD!AL36</f>
        <v>80.430000000000007</v>
      </c>
      <c r="J36">
        <f>BYPL_EOD!AK36+BYPL_EOD!AL36</f>
        <v>46.51</v>
      </c>
      <c r="K36">
        <f>MES_EOD!AK36+MES_EOD!AL36</f>
        <v>5</v>
      </c>
      <c r="L36">
        <f>NDMC_EOD!AK36+NDMC_EOD!AL36</f>
        <v>18.86</v>
      </c>
      <c r="M36">
        <f>TPDDL_EOD!AK36+TPDDL_EOD!AL36</f>
        <v>56.2</v>
      </c>
      <c r="N36">
        <f t="shared" si="0"/>
        <v>207</v>
      </c>
      <c r="O36" s="154">
        <f t="shared" si="1"/>
        <v>0</v>
      </c>
      <c r="P36">
        <v>80.430000000000007</v>
      </c>
      <c r="Q36">
        <v>46.51</v>
      </c>
      <c r="R36">
        <v>5</v>
      </c>
      <c r="S36">
        <v>18.86</v>
      </c>
      <c r="T36">
        <v>56.2</v>
      </c>
      <c r="U36" s="156">
        <f t="shared" si="2"/>
        <v>207</v>
      </c>
      <c r="V36" s="154">
        <f t="shared" si="3"/>
        <v>0</v>
      </c>
      <c r="Y36">
        <f>BAWANA!AW36+BAWANA!AX36</f>
        <v>31.5</v>
      </c>
      <c r="Z36">
        <f>BAWANA!BD36+BAWANA!BE36</f>
        <v>31.5</v>
      </c>
      <c r="AA36">
        <f>BAWANA!X36+BAWANA!Y36</f>
        <v>31.5</v>
      </c>
      <c r="AB36">
        <f>BAWANA!AE36+BAWANA!AF36</f>
        <v>31.5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207</v>
      </c>
      <c r="E37">
        <f>BAWANA!AM37</f>
        <v>0</v>
      </c>
      <c r="F37">
        <f t="shared" si="4"/>
        <v>256</v>
      </c>
      <c r="G37">
        <f t="shared" si="5"/>
        <v>207</v>
      </c>
      <c r="H37" s="154"/>
      <c r="I37">
        <f>BRPL_EOD!AK37+BRPL_EOD!AL37</f>
        <v>80.430000000000007</v>
      </c>
      <c r="J37">
        <f>BYPL_EOD!AK37+BYPL_EOD!AL37</f>
        <v>46.51</v>
      </c>
      <c r="K37">
        <f>MES_EOD!AK37+MES_EOD!AL37</f>
        <v>5</v>
      </c>
      <c r="L37">
        <f>NDMC_EOD!AK37+NDMC_EOD!AL37</f>
        <v>18.86</v>
      </c>
      <c r="M37">
        <f>TPDDL_EOD!AK37+TPDDL_EOD!AL37</f>
        <v>56.2</v>
      </c>
      <c r="N37">
        <f t="shared" si="0"/>
        <v>207</v>
      </c>
      <c r="O37" s="154">
        <f t="shared" si="1"/>
        <v>0</v>
      </c>
      <c r="P37">
        <v>80.430000000000007</v>
      </c>
      <c r="Q37">
        <v>46.51</v>
      </c>
      <c r="R37">
        <v>5</v>
      </c>
      <c r="S37">
        <v>18.86</v>
      </c>
      <c r="T37">
        <v>56.2</v>
      </c>
      <c r="U37" s="156">
        <f t="shared" si="2"/>
        <v>207</v>
      </c>
      <c r="V37" s="154">
        <f t="shared" si="3"/>
        <v>0</v>
      </c>
      <c r="Y37">
        <f>BAWANA!AW37+BAWANA!AX37</f>
        <v>31.5</v>
      </c>
      <c r="Z37">
        <f>BAWANA!BD37+BAWANA!BE37</f>
        <v>31.5</v>
      </c>
      <c r="AA37">
        <f>BAWANA!X37+BAWANA!Y37</f>
        <v>31.5</v>
      </c>
      <c r="AB37">
        <f>BAWANA!AE37+BAWANA!AF37</f>
        <v>31.5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207</v>
      </c>
      <c r="E38">
        <f>BAWANA!AM38</f>
        <v>0</v>
      </c>
      <c r="F38">
        <f t="shared" si="4"/>
        <v>256</v>
      </c>
      <c r="G38">
        <f t="shared" si="5"/>
        <v>207</v>
      </c>
      <c r="H38" s="154"/>
      <c r="I38">
        <f>BRPL_EOD!AK38+BRPL_EOD!AL38</f>
        <v>80.430000000000007</v>
      </c>
      <c r="J38">
        <f>BYPL_EOD!AK38+BYPL_EOD!AL38</f>
        <v>46.51</v>
      </c>
      <c r="K38">
        <f>MES_EOD!AK38+MES_EOD!AL38</f>
        <v>5</v>
      </c>
      <c r="L38">
        <f>NDMC_EOD!AK38+NDMC_EOD!AL38</f>
        <v>18.86</v>
      </c>
      <c r="M38">
        <f>TPDDL_EOD!AK38+TPDDL_EOD!AL38</f>
        <v>56.2</v>
      </c>
      <c r="N38">
        <f t="shared" si="0"/>
        <v>207</v>
      </c>
      <c r="O38" s="154">
        <f t="shared" si="1"/>
        <v>0</v>
      </c>
      <c r="P38">
        <v>80.430000000000007</v>
      </c>
      <c r="Q38">
        <v>46.51</v>
      </c>
      <c r="R38">
        <v>5</v>
      </c>
      <c r="S38">
        <v>18.86</v>
      </c>
      <c r="T38">
        <v>56.2</v>
      </c>
      <c r="U38" s="156">
        <f t="shared" si="2"/>
        <v>207</v>
      </c>
      <c r="V38" s="154">
        <f t="shared" si="3"/>
        <v>0</v>
      </c>
      <c r="Y38">
        <f>BAWANA!AW38+BAWANA!AX38</f>
        <v>31.5</v>
      </c>
      <c r="Z38">
        <f>BAWANA!BD38+BAWANA!BE38</f>
        <v>31.5</v>
      </c>
      <c r="AA38">
        <f>BAWANA!X38+BAWANA!Y38</f>
        <v>31.5</v>
      </c>
      <c r="AB38">
        <f>BAWANA!AE38+BAWANA!AF38</f>
        <v>31.5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207</v>
      </c>
      <c r="E39">
        <f>BAWANA!AM39</f>
        <v>0</v>
      </c>
      <c r="F39">
        <f t="shared" si="4"/>
        <v>256</v>
      </c>
      <c r="G39">
        <f t="shared" si="5"/>
        <v>207</v>
      </c>
      <c r="H39" s="154"/>
      <c r="I39">
        <f>BRPL_EOD!AK39+BRPL_EOD!AL39</f>
        <v>80.430000000000007</v>
      </c>
      <c r="J39">
        <f>BYPL_EOD!AK39+BYPL_EOD!AL39</f>
        <v>46.51</v>
      </c>
      <c r="K39">
        <f>MES_EOD!AK39+MES_EOD!AL39</f>
        <v>5</v>
      </c>
      <c r="L39">
        <f>NDMC_EOD!AK39+NDMC_EOD!AL39</f>
        <v>18.86</v>
      </c>
      <c r="M39">
        <f>TPDDL_EOD!AK39+TPDDL_EOD!AL39</f>
        <v>56.2</v>
      </c>
      <c r="N39">
        <f t="shared" si="0"/>
        <v>207</v>
      </c>
      <c r="O39" s="154">
        <f t="shared" si="1"/>
        <v>0</v>
      </c>
      <c r="P39">
        <v>80.430000000000007</v>
      </c>
      <c r="Q39">
        <v>46.51</v>
      </c>
      <c r="R39">
        <v>5</v>
      </c>
      <c r="S39">
        <v>18.86</v>
      </c>
      <c r="T39">
        <v>56.2</v>
      </c>
      <c r="U39" s="156">
        <f t="shared" si="2"/>
        <v>207</v>
      </c>
      <c r="V39" s="154">
        <f t="shared" si="3"/>
        <v>0</v>
      </c>
      <c r="Y39">
        <f>BAWANA!AW39+BAWANA!AX39</f>
        <v>31.5</v>
      </c>
      <c r="Z39">
        <f>BAWANA!BD39+BAWANA!BE39</f>
        <v>31.5</v>
      </c>
      <c r="AA39">
        <f>BAWANA!X39+BAWANA!Y39</f>
        <v>31.5</v>
      </c>
      <c r="AB39">
        <f>BAWANA!AE39+BAWANA!AF39</f>
        <v>31.5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207</v>
      </c>
      <c r="E40">
        <f>BAWANA!AM40</f>
        <v>0</v>
      </c>
      <c r="F40">
        <f t="shared" si="4"/>
        <v>256</v>
      </c>
      <c r="G40">
        <f t="shared" si="5"/>
        <v>207</v>
      </c>
      <c r="H40" s="154"/>
      <c r="I40">
        <f>BRPL_EOD!AK40+BRPL_EOD!AL40</f>
        <v>80.430000000000007</v>
      </c>
      <c r="J40">
        <f>BYPL_EOD!AK40+BYPL_EOD!AL40</f>
        <v>46.51</v>
      </c>
      <c r="K40">
        <f>MES_EOD!AK40+MES_EOD!AL40</f>
        <v>5</v>
      </c>
      <c r="L40">
        <f>NDMC_EOD!AK40+NDMC_EOD!AL40</f>
        <v>18.86</v>
      </c>
      <c r="M40">
        <f>TPDDL_EOD!AK40+TPDDL_EOD!AL40</f>
        <v>56.2</v>
      </c>
      <c r="N40">
        <f t="shared" si="0"/>
        <v>207</v>
      </c>
      <c r="O40" s="154">
        <f t="shared" si="1"/>
        <v>0</v>
      </c>
      <c r="P40">
        <v>80.430000000000007</v>
      </c>
      <c r="Q40">
        <v>46.51</v>
      </c>
      <c r="R40">
        <v>5</v>
      </c>
      <c r="S40">
        <v>18.86</v>
      </c>
      <c r="T40">
        <v>56.2</v>
      </c>
      <c r="U40" s="156">
        <f t="shared" si="2"/>
        <v>207</v>
      </c>
      <c r="V40" s="154">
        <f t="shared" si="3"/>
        <v>0</v>
      </c>
      <c r="Y40">
        <f>BAWANA!AW40+BAWANA!AX40</f>
        <v>31.5</v>
      </c>
      <c r="Z40">
        <f>BAWANA!BD40+BAWANA!BE40</f>
        <v>31.5</v>
      </c>
      <c r="AA40">
        <f>BAWANA!X40+BAWANA!Y40</f>
        <v>31.5</v>
      </c>
      <c r="AB40">
        <f>BAWANA!AE40+BAWANA!AF40</f>
        <v>31.5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212.02</v>
      </c>
      <c r="E41">
        <f>BAWANA!AM41</f>
        <v>0</v>
      </c>
      <c r="F41">
        <f t="shared" si="4"/>
        <v>256</v>
      </c>
      <c r="G41">
        <f t="shared" si="5"/>
        <v>212.02</v>
      </c>
      <c r="H41" s="154"/>
      <c r="I41">
        <f>BRPL_EOD!AK41+BRPL_EOD!AL41</f>
        <v>82.43</v>
      </c>
      <c r="J41">
        <f>BYPL_EOD!AK41+BYPL_EOD!AL41</f>
        <v>47.66</v>
      </c>
      <c r="K41">
        <f>MES_EOD!AK41+MES_EOD!AL41</f>
        <v>5</v>
      </c>
      <c r="L41">
        <f>NDMC_EOD!AK41+NDMC_EOD!AL41</f>
        <v>19.329999999999998</v>
      </c>
      <c r="M41">
        <f>TPDDL_EOD!AK41+TPDDL_EOD!AL41</f>
        <v>57.59</v>
      </c>
      <c r="N41">
        <f t="shared" si="0"/>
        <v>212.01000000000002</v>
      </c>
      <c r="O41" s="154">
        <f t="shared" si="1"/>
        <v>9.9999999999909051E-3</v>
      </c>
      <c r="P41">
        <v>82.433888024149809</v>
      </c>
      <c r="Q41">
        <v>47.662248007169467</v>
      </c>
      <c r="R41">
        <v>5.0002358379321725</v>
      </c>
      <c r="S41">
        <v>19.330911749445779</v>
      </c>
      <c r="T41">
        <v>57.592716381302772</v>
      </c>
      <c r="U41" s="156">
        <f t="shared" si="2"/>
        <v>212.02</v>
      </c>
      <c r="V41" s="154">
        <f t="shared" si="3"/>
        <v>0</v>
      </c>
      <c r="Y41">
        <f>BAWANA!AW41+BAWANA!AX41</f>
        <v>31.5</v>
      </c>
      <c r="Z41">
        <f>BAWANA!BD41+BAWANA!BE41</f>
        <v>26.48</v>
      </c>
      <c r="AA41">
        <f>BAWANA!X41+BAWANA!Y41</f>
        <v>31.5</v>
      </c>
      <c r="AB41">
        <f>BAWANA!AE41+BAWANA!AF41</f>
        <v>26.48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212.02</v>
      </c>
      <c r="E42">
        <f>BAWANA!AM42</f>
        <v>0</v>
      </c>
      <c r="F42">
        <f t="shared" si="4"/>
        <v>256</v>
      </c>
      <c r="G42">
        <f t="shared" si="5"/>
        <v>212.02</v>
      </c>
      <c r="H42" s="154"/>
      <c r="I42">
        <f>BRPL_EOD!AK42+BRPL_EOD!AL42</f>
        <v>82.43</v>
      </c>
      <c r="J42">
        <f>BYPL_EOD!AK42+BYPL_EOD!AL42</f>
        <v>47.66</v>
      </c>
      <c r="K42">
        <f>MES_EOD!AK42+MES_EOD!AL42</f>
        <v>5</v>
      </c>
      <c r="L42">
        <f>NDMC_EOD!AK42+NDMC_EOD!AL42</f>
        <v>19.329999999999998</v>
      </c>
      <c r="M42">
        <f>TPDDL_EOD!AK42+TPDDL_EOD!AL42</f>
        <v>57.59</v>
      </c>
      <c r="N42">
        <f t="shared" si="0"/>
        <v>212.01000000000002</v>
      </c>
      <c r="O42" s="154">
        <f t="shared" si="1"/>
        <v>9.9999999999909051E-3</v>
      </c>
      <c r="P42">
        <v>82.433888024149809</v>
      </c>
      <c r="Q42">
        <v>47.662248007169467</v>
      </c>
      <c r="R42">
        <v>5.0002358379321725</v>
      </c>
      <c r="S42">
        <v>19.330911749445779</v>
      </c>
      <c r="T42">
        <v>57.592716381302772</v>
      </c>
      <c r="U42" s="156">
        <f t="shared" si="2"/>
        <v>212.02</v>
      </c>
      <c r="V42" s="154">
        <f t="shared" si="3"/>
        <v>0</v>
      </c>
      <c r="Y42">
        <f>BAWANA!AW42+BAWANA!AX42</f>
        <v>31.5</v>
      </c>
      <c r="Z42">
        <f>BAWANA!BD42+BAWANA!BE42</f>
        <v>26.48</v>
      </c>
      <c r="AA42">
        <f>BAWANA!X42+BAWANA!Y42</f>
        <v>31.5</v>
      </c>
      <c r="AB42">
        <f>BAWANA!AE42+BAWANA!AF42</f>
        <v>26.48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212.46</v>
      </c>
      <c r="E43">
        <f>BAWANA!AM43</f>
        <v>0</v>
      </c>
      <c r="F43">
        <f t="shared" si="4"/>
        <v>256</v>
      </c>
      <c r="G43">
        <f t="shared" si="5"/>
        <v>212.46</v>
      </c>
      <c r="H43" s="154"/>
      <c r="I43">
        <f>BRPL_EOD!AK43+BRPL_EOD!AL43</f>
        <v>82.61</v>
      </c>
      <c r="J43">
        <f>BYPL_EOD!AK43+BYPL_EOD!AL43</f>
        <v>47.77</v>
      </c>
      <c r="K43">
        <f>MES_EOD!AK43+MES_EOD!AL43</f>
        <v>5</v>
      </c>
      <c r="L43">
        <f>NDMC_EOD!AK43+NDMC_EOD!AL43</f>
        <v>19.37</v>
      </c>
      <c r="M43">
        <f>TPDDL_EOD!AK43+TPDDL_EOD!AL43</f>
        <v>57.72</v>
      </c>
      <c r="N43">
        <f t="shared" si="0"/>
        <v>212.47</v>
      </c>
      <c r="O43" s="154">
        <f t="shared" si="1"/>
        <v>-9.9999999999909051E-3</v>
      </c>
      <c r="P43">
        <v>82.606111921683066</v>
      </c>
      <c r="Q43">
        <v>47.767751682590486</v>
      </c>
      <c r="R43">
        <v>4.9997646726596701</v>
      </c>
      <c r="S43">
        <v>19.369088341883561</v>
      </c>
      <c r="T43">
        <v>57.717283381183229</v>
      </c>
      <c r="U43" s="156">
        <f t="shared" si="2"/>
        <v>212.45999999999998</v>
      </c>
      <c r="V43" s="154">
        <f t="shared" si="3"/>
        <v>0</v>
      </c>
      <c r="Y43">
        <f>BAWANA!AW43+BAWANA!AX43</f>
        <v>31</v>
      </c>
      <c r="Z43">
        <f>BAWANA!BD43+BAWANA!BE43</f>
        <v>26.54</v>
      </c>
      <c r="AA43">
        <f>BAWANA!X43+BAWANA!Y43</f>
        <v>31</v>
      </c>
      <c r="AB43">
        <f>BAWANA!AE43+BAWANA!AF43</f>
        <v>26.54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212.46</v>
      </c>
      <c r="E44">
        <f>BAWANA!AM44</f>
        <v>0</v>
      </c>
      <c r="F44">
        <f t="shared" si="4"/>
        <v>256</v>
      </c>
      <c r="G44">
        <f t="shared" si="5"/>
        <v>212.46</v>
      </c>
      <c r="H44" s="154"/>
      <c r="I44">
        <f>BRPL_EOD!AK44+BRPL_EOD!AL44</f>
        <v>82.61</v>
      </c>
      <c r="J44">
        <f>BYPL_EOD!AK44+BYPL_EOD!AL44</f>
        <v>47.77</v>
      </c>
      <c r="K44">
        <f>MES_EOD!AK44+MES_EOD!AL44</f>
        <v>5</v>
      </c>
      <c r="L44">
        <f>NDMC_EOD!AK44+NDMC_EOD!AL44</f>
        <v>19.37</v>
      </c>
      <c r="M44">
        <f>TPDDL_EOD!AK44+TPDDL_EOD!AL44</f>
        <v>57.72</v>
      </c>
      <c r="N44">
        <f t="shared" si="0"/>
        <v>212.47</v>
      </c>
      <c r="O44" s="154">
        <f t="shared" si="1"/>
        <v>-9.9999999999909051E-3</v>
      </c>
      <c r="P44">
        <v>82.606111921683066</v>
      </c>
      <c r="Q44">
        <v>47.767751682590486</v>
      </c>
      <c r="R44">
        <v>4.9997646726596701</v>
      </c>
      <c r="S44">
        <v>19.369088341883561</v>
      </c>
      <c r="T44">
        <v>57.717283381183229</v>
      </c>
      <c r="U44" s="156">
        <f t="shared" si="2"/>
        <v>212.45999999999998</v>
      </c>
      <c r="V44" s="154">
        <f t="shared" si="3"/>
        <v>0</v>
      </c>
      <c r="Y44">
        <f>BAWANA!AW44+BAWANA!AX44</f>
        <v>31</v>
      </c>
      <c r="Z44">
        <f>BAWANA!BD44+BAWANA!BE44</f>
        <v>26.54</v>
      </c>
      <c r="AA44">
        <f>BAWANA!X44+BAWANA!Y44</f>
        <v>31</v>
      </c>
      <c r="AB44">
        <f>BAWANA!AE44+BAWANA!AF44</f>
        <v>26.54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212.46</v>
      </c>
      <c r="E45">
        <f>BAWANA!AM45</f>
        <v>0</v>
      </c>
      <c r="F45">
        <f t="shared" si="4"/>
        <v>256</v>
      </c>
      <c r="G45">
        <f t="shared" si="5"/>
        <v>212.46</v>
      </c>
      <c r="H45" s="154"/>
      <c r="I45">
        <f>BRPL_EOD!AK45+BRPL_EOD!AL45</f>
        <v>82.61</v>
      </c>
      <c r="J45">
        <f>BYPL_EOD!AK45+BYPL_EOD!AL45</f>
        <v>47.77</v>
      </c>
      <c r="K45">
        <f>MES_EOD!AK45+MES_EOD!AL45</f>
        <v>5</v>
      </c>
      <c r="L45">
        <f>NDMC_EOD!AK45+NDMC_EOD!AL45</f>
        <v>19.37</v>
      </c>
      <c r="M45">
        <f>TPDDL_EOD!AK45+TPDDL_EOD!AL45</f>
        <v>57.72</v>
      </c>
      <c r="N45">
        <f t="shared" si="0"/>
        <v>212.47</v>
      </c>
      <c r="O45" s="154">
        <f t="shared" si="1"/>
        <v>-9.9999999999909051E-3</v>
      </c>
      <c r="P45">
        <v>82.606111921683066</v>
      </c>
      <c r="Q45">
        <v>47.767751682590486</v>
      </c>
      <c r="R45">
        <v>4.9997646726596701</v>
      </c>
      <c r="S45">
        <v>19.369088341883561</v>
      </c>
      <c r="T45">
        <v>57.717283381183229</v>
      </c>
      <c r="U45" s="156">
        <f t="shared" si="2"/>
        <v>212.45999999999998</v>
      </c>
      <c r="V45" s="154">
        <f t="shared" si="3"/>
        <v>0</v>
      </c>
      <c r="Y45">
        <f>BAWANA!AW45+BAWANA!AX45</f>
        <v>31</v>
      </c>
      <c r="Z45">
        <f>BAWANA!BD45+BAWANA!BE45</f>
        <v>26.54</v>
      </c>
      <c r="AA45">
        <f>BAWANA!X45+BAWANA!Y45</f>
        <v>31</v>
      </c>
      <c r="AB45">
        <f>BAWANA!AE45+BAWANA!AF45</f>
        <v>26.54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212.46</v>
      </c>
      <c r="E46">
        <f>BAWANA!AM46</f>
        <v>0</v>
      </c>
      <c r="F46">
        <f t="shared" si="4"/>
        <v>256</v>
      </c>
      <c r="G46">
        <f t="shared" si="5"/>
        <v>212.46</v>
      </c>
      <c r="H46" s="154"/>
      <c r="I46">
        <f>BRPL_EOD!AK46+BRPL_EOD!AL46</f>
        <v>82.61</v>
      </c>
      <c r="J46">
        <f>BYPL_EOD!AK46+BYPL_EOD!AL46</f>
        <v>47.77</v>
      </c>
      <c r="K46">
        <f>MES_EOD!AK46+MES_EOD!AL46</f>
        <v>5</v>
      </c>
      <c r="L46">
        <f>NDMC_EOD!AK46+NDMC_EOD!AL46</f>
        <v>19.37</v>
      </c>
      <c r="M46">
        <f>TPDDL_EOD!AK46+TPDDL_EOD!AL46</f>
        <v>57.72</v>
      </c>
      <c r="N46">
        <f t="shared" si="0"/>
        <v>212.47</v>
      </c>
      <c r="O46" s="154">
        <f t="shared" si="1"/>
        <v>-9.9999999999909051E-3</v>
      </c>
      <c r="P46">
        <v>82.606111921683066</v>
      </c>
      <c r="Q46">
        <v>47.767751682590486</v>
      </c>
      <c r="R46">
        <v>4.9997646726596701</v>
      </c>
      <c r="S46">
        <v>19.369088341883561</v>
      </c>
      <c r="T46">
        <v>57.717283381183229</v>
      </c>
      <c r="U46" s="156">
        <f t="shared" si="2"/>
        <v>212.45999999999998</v>
      </c>
      <c r="V46" s="154">
        <f t="shared" si="3"/>
        <v>0</v>
      </c>
      <c r="Y46">
        <f>BAWANA!AW46+BAWANA!AX46</f>
        <v>31</v>
      </c>
      <c r="Z46">
        <f>BAWANA!BD46+BAWANA!BE46</f>
        <v>26.54</v>
      </c>
      <c r="AA46">
        <f>BAWANA!X46+BAWANA!Y46</f>
        <v>31</v>
      </c>
      <c r="AB46">
        <f>BAWANA!AE46+BAWANA!AF46</f>
        <v>26.54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212.46</v>
      </c>
      <c r="E47">
        <f>BAWANA!AM47</f>
        <v>0</v>
      </c>
      <c r="F47">
        <f t="shared" si="4"/>
        <v>256</v>
      </c>
      <c r="G47">
        <f t="shared" si="5"/>
        <v>212.46</v>
      </c>
      <c r="H47" s="154"/>
      <c r="I47">
        <f>BRPL_EOD!AK47+BRPL_EOD!AL47</f>
        <v>82.61</v>
      </c>
      <c r="J47">
        <f>BYPL_EOD!AK47+BYPL_EOD!AL47</f>
        <v>47.77</v>
      </c>
      <c r="K47">
        <f>MES_EOD!AK47+MES_EOD!AL47</f>
        <v>5</v>
      </c>
      <c r="L47">
        <f>NDMC_EOD!AK47+NDMC_EOD!AL47</f>
        <v>19.37</v>
      </c>
      <c r="M47">
        <f>TPDDL_EOD!AK47+TPDDL_EOD!AL47</f>
        <v>57.72</v>
      </c>
      <c r="N47">
        <f t="shared" si="0"/>
        <v>212.47</v>
      </c>
      <c r="O47" s="154">
        <f t="shared" si="1"/>
        <v>-9.9999999999909051E-3</v>
      </c>
      <c r="P47">
        <v>82.606111921683066</v>
      </c>
      <c r="Q47">
        <v>47.767751682590486</v>
      </c>
      <c r="R47">
        <v>4.9997646726596701</v>
      </c>
      <c r="S47">
        <v>19.369088341883561</v>
      </c>
      <c r="T47">
        <v>57.717283381183229</v>
      </c>
      <c r="U47" s="156">
        <f t="shared" si="2"/>
        <v>212.45999999999998</v>
      </c>
      <c r="V47" s="154">
        <f t="shared" si="3"/>
        <v>0</v>
      </c>
      <c r="Y47">
        <f>BAWANA!AW47+BAWANA!AX47</f>
        <v>31</v>
      </c>
      <c r="Z47">
        <f>BAWANA!BD47+BAWANA!BE47</f>
        <v>26.54</v>
      </c>
      <c r="AA47">
        <f>BAWANA!X47+BAWANA!Y47</f>
        <v>31</v>
      </c>
      <c r="AB47">
        <f>BAWANA!AE47+BAWANA!AF47</f>
        <v>26.54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212.46</v>
      </c>
      <c r="E48">
        <f>BAWANA!AM48</f>
        <v>0</v>
      </c>
      <c r="F48">
        <f t="shared" si="4"/>
        <v>256</v>
      </c>
      <c r="G48">
        <f t="shared" si="5"/>
        <v>212.46</v>
      </c>
      <c r="H48" s="154"/>
      <c r="I48">
        <f>BRPL_EOD!AK48+BRPL_EOD!AL48</f>
        <v>82.61</v>
      </c>
      <c r="J48">
        <f>BYPL_EOD!AK48+BYPL_EOD!AL48</f>
        <v>47.77</v>
      </c>
      <c r="K48">
        <f>MES_EOD!AK48+MES_EOD!AL48</f>
        <v>5</v>
      </c>
      <c r="L48">
        <f>NDMC_EOD!AK48+NDMC_EOD!AL48</f>
        <v>19.37</v>
      </c>
      <c r="M48">
        <f>TPDDL_EOD!AK48+TPDDL_EOD!AL48</f>
        <v>57.72</v>
      </c>
      <c r="N48">
        <f t="shared" si="0"/>
        <v>212.47</v>
      </c>
      <c r="O48" s="154">
        <f t="shared" si="1"/>
        <v>-9.9999999999909051E-3</v>
      </c>
      <c r="P48">
        <v>82.606111921683066</v>
      </c>
      <c r="Q48">
        <v>47.767751682590486</v>
      </c>
      <c r="R48">
        <v>4.9997646726596701</v>
      </c>
      <c r="S48">
        <v>19.369088341883561</v>
      </c>
      <c r="T48">
        <v>57.717283381183229</v>
      </c>
      <c r="U48" s="156">
        <f t="shared" si="2"/>
        <v>212.45999999999998</v>
      </c>
      <c r="V48" s="154">
        <f t="shared" si="3"/>
        <v>0</v>
      </c>
      <c r="Y48">
        <f>BAWANA!AW48+BAWANA!AX48</f>
        <v>31</v>
      </c>
      <c r="Z48">
        <f>BAWANA!BD48+BAWANA!BE48</f>
        <v>26.54</v>
      </c>
      <c r="AA48">
        <f>BAWANA!X48+BAWANA!Y48</f>
        <v>31</v>
      </c>
      <c r="AB48">
        <f>BAWANA!AE48+BAWANA!AF48</f>
        <v>26.54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212.46</v>
      </c>
      <c r="E49">
        <f>BAWANA!AM49</f>
        <v>0</v>
      </c>
      <c r="F49">
        <f t="shared" si="4"/>
        <v>256</v>
      </c>
      <c r="G49">
        <f t="shared" si="5"/>
        <v>212.46</v>
      </c>
      <c r="H49" s="154"/>
      <c r="I49">
        <f>BRPL_EOD!AK49+BRPL_EOD!AL49</f>
        <v>82.61</v>
      </c>
      <c r="J49">
        <f>BYPL_EOD!AK49+BYPL_EOD!AL49</f>
        <v>47.77</v>
      </c>
      <c r="K49">
        <f>MES_EOD!AK49+MES_EOD!AL49</f>
        <v>5</v>
      </c>
      <c r="L49">
        <f>NDMC_EOD!AK49+NDMC_EOD!AL49</f>
        <v>19.37</v>
      </c>
      <c r="M49">
        <f>TPDDL_EOD!AK49+TPDDL_EOD!AL49</f>
        <v>57.72</v>
      </c>
      <c r="N49">
        <f t="shared" si="0"/>
        <v>212.47</v>
      </c>
      <c r="O49" s="154">
        <f t="shared" si="1"/>
        <v>-9.9999999999909051E-3</v>
      </c>
      <c r="P49">
        <v>82.606111921683066</v>
      </c>
      <c r="Q49">
        <v>47.767751682590486</v>
      </c>
      <c r="R49">
        <v>4.9997646726596701</v>
      </c>
      <c r="S49">
        <v>19.369088341883561</v>
      </c>
      <c r="T49">
        <v>57.717283381183229</v>
      </c>
      <c r="U49" s="156">
        <f t="shared" si="2"/>
        <v>212.45999999999998</v>
      </c>
      <c r="V49" s="154">
        <f t="shared" si="3"/>
        <v>0</v>
      </c>
      <c r="Y49">
        <f>BAWANA!AW49+BAWANA!AX49</f>
        <v>31</v>
      </c>
      <c r="Z49">
        <f>BAWANA!BD49+BAWANA!BE49</f>
        <v>26.54</v>
      </c>
      <c r="AA49">
        <f>BAWANA!X49+BAWANA!Y49</f>
        <v>31</v>
      </c>
      <c r="AB49">
        <f>BAWANA!AE49+BAWANA!AF49</f>
        <v>26.54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212.46</v>
      </c>
      <c r="E50">
        <f>BAWANA!AM50</f>
        <v>0</v>
      </c>
      <c r="F50">
        <f t="shared" si="4"/>
        <v>256</v>
      </c>
      <c r="G50">
        <f t="shared" si="5"/>
        <v>212.46</v>
      </c>
      <c r="H50" s="154"/>
      <c r="I50">
        <f>BRPL_EOD!AK50+BRPL_EOD!AL50</f>
        <v>82.61</v>
      </c>
      <c r="J50">
        <f>BYPL_EOD!AK50+BYPL_EOD!AL50</f>
        <v>47.77</v>
      </c>
      <c r="K50">
        <f>MES_EOD!AK50+MES_EOD!AL50</f>
        <v>5</v>
      </c>
      <c r="L50">
        <f>NDMC_EOD!AK50+NDMC_EOD!AL50</f>
        <v>19.37</v>
      </c>
      <c r="M50">
        <f>TPDDL_EOD!AK50+TPDDL_EOD!AL50</f>
        <v>57.72</v>
      </c>
      <c r="N50">
        <f t="shared" si="0"/>
        <v>212.47</v>
      </c>
      <c r="O50" s="154">
        <f t="shared" si="1"/>
        <v>-9.9999999999909051E-3</v>
      </c>
      <c r="P50">
        <v>82.606111921683066</v>
      </c>
      <c r="Q50">
        <v>47.767751682590486</v>
      </c>
      <c r="R50">
        <v>4.9997646726596701</v>
      </c>
      <c r="S50">
        <v>19.369088341883561</v>
      </c>
      <c r="T50">
        <v>57.717283381183229</v>
      </c>
      <c r="U50" s="156">
        <f t="shared" si="2"/>
        <v>212.45999999999998</v>
      </c>
      <c r="V50" s="154">
        <f t="shared" si="3"/>
        <v>0</v>
      </c>
      <c r="Y50">
        <f>BAWANA!AW50+BAWANA!AX50</f>
        <v>31</v>
      </c>
      <c r="Z50">
        <f>BAWANA!BD50+BAWANA!BE50</f>
        <v>26.54</v>
      </c>
      <c r="AA50">
        <f>BAWANA!X50+BAWANA!Y50</f>
        <v>31</v>
      </c>
      <c r="AB50">
        <f>BAWANA!AE50+BAWANA!AF50</f>
        <v>26.54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212.91</v>
      </c>
      <c r="E51">
        <f>BAWANA!AM51</f>
        <v>0</v>
      </c>
      <c r="F51">
        <f t="shared" si="4"/>
        <v>256</v>
      </c>
      <c r="G51">
        <f t="shared" si="5"/>
        <v>212.91</v>
      </c>
      <c r="H51" s="154"/>
      <c r="I51">
        <f>BRPL_EOD!AK51+BRPL_EOD!AL51</f>
        <v>82.79</v>
      </c>
      <c r="J51">
        <f>BYPL_EOD!AK51+BYPL_EOD!AL51</f>
        <v>47.87</v>
      </c>
      <c r="K51">
        <f>MES_EOD!AK51+MES_EOD!AL51</f>
        <v>5</v>
      </c>
      <c r="L51">
        <f>NDMC_EOD!AK51+NDMC_EOD!AL51</f>
        <v>19.41</v>
      </c>
      <c r="M51">
        <f>TPDDL_EOD!AK51+TPDDL_EOD!AL51</f>
        <v>57.84</v>
      </c>
      <c r="N51">
        <f t="shared" si="0"/>
        <v>212.91</v>
      </c>
      <c r="O51" s="154">
        <f t="shared" si="1"/>
        <v>0</v>
      </c>
      <c r="P51">
        <v>82.79</v>
      </c>
      <c r="Q51">
        <v>47.87</v>
      </c>
      <c r="R51">
        <v>5</v>
      </c>
      <c r="S51">
        <v>19.41</v>
      </c>
      <c r="T51">
        <v>57.84</v>
      </c>
      <c r="U51" s="156">
        <f t="shared" si="2"/>
        <v>212.91</v>
      </c>
      <c r="V51" s="154">
        <f t="shared" si="3"/>
        <v>0</v>
      </c>
      <c r="Y51">
        <f>BAWANA!AW51+BAWANA!AX51</f>
        <v>30.5</v>
      </c>
      <c r="Z51">
        <f>BAWANA!BD51+BAWANA!BE51</f>
        <v>26.59</v>
      </c>
      <c r="AA51">
        <f>BAWANA!X51+BAWANA!Y51</f>
        <v>30.5</v>
      </c>
      <c r="AB51">
        <f>BAWANA!AE51+BAWANA!AF51</f>
        <v>26.59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212.91</v>
      </c>
      <c r="E52">
        <f>BAWANA!AM52</f>
        <v>0</v>
      </c>
      <c r="F52">
        <f t="shared" si="4"/>
        <v>256</v>
      </c>
      <c r="G52">
        <f t="shared" si="5"/>
        <v>212.91</v>
      </c>
      <c r="H52" s="154"/>
      <c r="I52">
        <f>BRPL_EOD!AK52+BRPL_EOD!AL52</f>
        <v>82.79</v>
      </c>
      <c r="J52">
        <f>BYPL_EOD!AK52+BYPL_EOD!AL52</f>
        <v>47.87</v>
      </c>
      <c r="K52">
        <f>MES_EOD!AK52+MES_EOD!AL52</f>
        <v>5</v>
      </c>
      <c r="L52">
        <f>NDMC_EOD!AK52+NDMC_EOD!AL52</f>
        <v>19.41</v>
      </c>
      <c r="M52">
        <f>TPDDL_EOD!AK52+TPDDL_EOD!AL52</f>
        <v>57.84</v>
      </c>
      <c r="N52">
        <f t="shared" si="0"/>
        <v>212.91</v>
      </c>
      <c r="O52" s="154">
        <f t="shared" si="1"/>
        <v>0</v>
      </c>
      <c r="P52">
        <v>82.79</v>
      </c>
      <c r="Q52">
        <v>47.87</v>
      </c>
      <c r="R52">
        <v>5</v>
      </c>
      <c r="S52">
        <v>19.41</v>
      </c>
      <c r="T52">
        <v>57.84</v>
      </c>
      <c r="U52" s="156">
        <f t="shared" si="2"/>
        <v>212.91</v>
      </c>
      <c r="V52" s="154">
        <f t="shared" si="3"/>
        <v>0</v>
      </c>
      <c r="Y52">
        <f>BAWANA!AW52+BAWANA!AX52</f>
        <v>30.5</v>
      </c>
      <c r="Z52">
        <f>BAWANA!BD52+BAWANA!BE52</f>
        <v>26.59</v>
      </c>
      <c r="AA52">
        <f>BAWANA!X52+BAWANA!Y52</f>
        <v>30.5</v>
      </c>
      <c r="AB52">
        <f>BAWANA!AE52+BAWANA!AF52</f>
        <v>26.59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212.91</v>
      </c>
      <c r="E53">
        <f>BAWANA!AM53</f>
        <v>0</v>
      </c>
      <c r="F53">
        <f t="shared" si="4"/>
        <v>256</v>
      </c>
      <c r="G53">
        <f t="shared" si="5"/>
        <v>212.91</v>
      </c>
      <c r="H53" s="154"/>
      <c r="I53">
        <f>BRPL_EOD!AK53+BRPL_EOD!AL53</f>
        <v>82.79</v>
      </c>
      <c r="J53">
        <f>BYPL_EOD!AK53+BYPL_EOD!AL53</f>
        <v>47.87</v>
      </c>
      <c r="K53">
        <f>MES_EOD!AK53+MES_EOD!AL53</f>
        <v>5</v>
      </c>
      <c r="L53">
        <f>NDMC_EOD!AK53+NDMC_EOD!AL53</f>
        <v>19.41</v>
      </c>
      <c r="M53">
        <f>TPDDL_EOD!AK53+TPDDL_EOD!AL53</f>
        <v>57.84</v>
      </c>
      <c r="N53">
        <f t="shared" si="0"/>
        <v>212.91</v>
      </c>
      <c r="O53" s="154">
        <f t="shared" si="1"/>
        <v>0</v>
      </c>
      <c r="P53">
        <v>82.79</v>
      </c>
      <c r="Q53">
        <v>47.87</v>
      </c>
      <c r="R53">
        <v>5</v>
      </c>
      <c r="S53">
        <v>19.41</v>
      </c>
      <c r="T53">
        <v>57.84</v>
      </c>
      <c r="U53" s="156">
        <f t="shared" si="2"/>
        <v>212.91</v>
      </c>
      <c r="V53" s="154">
        <f t="shared" si="3"/>
        <v>0</v>
      </c>
      <c r="Y53">
        <f>BAWANA!AW53+BAWANA!AX53</f>
        <v>30.5</v>
      </c>
      <c r="Z53">
        <f>BAWANA!BD53+BAWANA!BE53</f>
        <v>26.59</v>
      </c>
      <c r="AA53">
        <f>BAWANA!X53+BAWANA!Y53</f>
        <v>30.5</v>
      </c>
      <c r="AB53">
        <f>BAWANA!AE53+BAWANA!AF53</f>
        <v>26.59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212.91</v>
      </c>
      <c r="E54">
        <f>BAWANA!AM54</f>
        <v>0</v>
      </c>
      <c r="F54">
        <f t="shared" si="4"/>
        <v>256</v>
      </c>
      <c r="G54">
        <f t="shared" si="5"/>
        <v>212.91</v>
      </c>
      <c r="H54" s="154"/>
      <c r="I54">
        <f>BRPL_EOD!AK54+BRPL_EOD!AL54</f>
        <v>82.79</v>
      </c>
      <c r="J54">
        <f>BYPL_EOD!AK54+BYPL_EOD!AL54</f>
        <v>47.87</v>
      </c>
      <c r="K54">
        <f>MES_EOD!AK54+MES_EOD!AL54</f>
        <v>5</v>
      </c>
      <c r="L54">
        <f>NDMC_EOD!AK54+NDMC_EOD!AL54</f>
        <v>19.41</v>
      </c>
      <c r="M54">
        <f>TPDDL_EOD!AK54+TPDDL_EOD!AL54</f>
        <v>57.84</v>
      </c>
      <c r="N54">
        <f t="shared" si="0"/>
        <v>212.91</v>
      </c>
      <c r="O54" s="154">
        <f t="shared" si="1"/>
        <v>0</v>
      </c>
      <c r="P54">
        <v>82.79</v>
      </c>
      <c r="Q54">
        <v>47.87</v>
      </c>
      <c r="R54">
        <v>5</v>
      </c>
      <c r="S54">
        <v>19.41</v>
      </c>
      <c r="T54">
        <v>57.84</v>
      </c>
      <c r="U54" s="156">
        <f t="shared" si="2"/>
        <v>212.91</v>
      </c>
      <c r="V54" s="154">
        <f t="shared" si="3"/>
        <v>0</v>
      </c>
      <c r="Y54">
        <f>BAWANA!AW54+BAWANA!AX54</f>
        <v>30.5</v>
      </c>
      <c r="Z54">
        <f>BAWANA!BD54+BAWANA!BE54</f>
        <v>26.59</v>
      </c>
      <c r="AA54">
        <f>BAWANA!X54+BAWANA!Y54</f>
        <v>30.5</v>
      </c>
      <c r="AB54">
        <f>BAWANA!AE54+BAWANA!AF54</f>
        <v>26.59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212.91</v>
      </c>
      <c r="E55">
        <f>BAWANA!AM55</f>
        <v>0</v>
      </c>
      <c r="F55">
        <f t="shared" si="4"/>
        <v>256</v>
      </c>
      <c r="G55">
        <f t="shared" si="5"/>
        <v>212.91</v>
      </c>
      <c r="H55" s="154"/>
      <c r="I55">
        <f>BRPL_EOD!AK55+BRPL_EOD!AL55</f>
        <v>82.79</v>
      </c>
      <c r="J55">
        <f>BYPL_EOD!AK55+BYPL_EOD!AL55</f>
        <v>47.87</v>
      </c>
      <c r="K55">
        <f>MES_EOD!AK55+MES_EOD!AL55</f>
        <v>5</v>
      </c>
      <c r="L55">
        <f>NDMC_EOD!AK55+NDMC_EOD!AL55</f>
        <v>19.41</v>
      </c>
      <c r="M55">
        <f>TPDDL_EOD!AK55+TPDDL_EOD!AL55</f>
        <v>57.84</v>
      </c>
      <c r="N55">
        <f t="shared" si="0"/>
        <v>212.91</v>
      </c>
      <c r="O55" s="154">
        <f t="shared" si="1"/>
        <v>0</v>
      </c>
      <c r="P55">
        <v>82.79</v>
      </c>
      <c r="Q55">
        <v>47.87</v>
      </c>
      <c r="R55">
        <v>5</v>
      </c>
      <c r="S55">
        <v>19.41</v>
      </c>
      <c r="T55">
        <v>57.84</v>
      </c>
      <c r="U55" s="156">
        <f t="shared" si="2"/>
        <v>212.91</v>
      </c>
      <c r="V55" s="154">
        <f t="shared" si="3"/>
        <v>0</v>
      </c>
      <c r="Y55">
        <f>BAWANA!AW55+BAWANA!AX55</f>
        <v>30.5</v>
      </c>
      <c r="Z55">
        <f>BAWANA!BD55+BAWANA!BE55</f>
        <v>26.59</v>
      </c>
      <c r="AA55">
        <f>BAWANA!X55+BAWANA!Y55</f>
        <v>30.5</v>
      </c>
      <c r="AB55">
        <f>BAWANA!AE55+BAWANA!AF55</f>
        <v>26.59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212.91</v>
      </c>
      <c r="E56">
        <f>BAWANA!AM56</f>
        <v>0</v>
      </c>
      <c r="F56">
        <f t="shared" si="4"/>
        <v>256</v>
      </c>
      <c r="G56">
        <f t="shared" si="5"/>
        <v>212.91</v>
      </c>
      <c r="H56" s="154"/>
      <c r="I56">
        <f>BRPL_EOD!AK56+BRPL_EOD!AL56</f>
        <v>82.79</v>
      </c>
      <c r="J56">
        <f>BYPL_EOD!AK56+BYPL_EOD!AL56</f>
        <v>47.87</v>
      </c>
      <c r="K56">
        <f>MES_EOD!AK56+MES_EOD!AL56</f>
        <v>5</v>
      </c>
      <c r="L56">
        <f>NDMC_EOD!AK56+NDMC_EOD!AL56</f>
        <v>19.41</v>
      </c>
      <c r="M56">
        <f>TPDDL_EOD!AK56+TPDDL_EOD!AL56</f>
        <v>57.84</v>
      </c>
      <c r="N56">
        <f t="shared" si="0"/>
        <v>212.91</v>
      </c>
      <c r="O56" s="154">
        <f t="shared" si="1"/>
        <v>0</v>
      </c>
      <c r="P56">
        <v>82.79</v>
      </c>
      <c r="Q56">
        <v>47.87</v>
      </c>
      <c r="R56">
        <v>5</v>
      </c>
      <c r="S56">
        <v>19.41</v>
      </c>
      <c r="T56">
        <v>57.84</v>
      </c>
      <c r="U56" s="156">
        <f t="shared" si="2"/>
        <v>212.91</v>
      </c>
      <c r="V56" s="154">
        <f t="shared" si="3"/>
        <v>0</v>
      </c>
      <c r="Y56">
        <f>BAWANA!AW56+BAWANA!AX56</f>
        <v>30.5</v>
      </c>
      <c r="Z56">
        <f>BAWANA!BD56+BAWANA!BE56</f>
        <v>26.59</v>
      </c>
      <c r="AA56">
        <f>BAWANA!X56+BAWANA!Y56</f>
        <v>30.5</v>
      </c>
      <c r="AB56">
        <f>BAWANA!AE56+BAWANA!AF56</f>
        <v>26.59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212.91</v>
      </c>
      <c r="E57">
        <f>BAWANA!AM57</f>
        <v>0</v>
      </c>
      <c r="F57">
        <f t="shared" si="4"/>
        <v>256</v>
      </c>
      <c r="G57">
        <f t="shared" si="5"/>
        <v>212.91</v>
      </c>
      <c r="H57" s="154"/>
      <c r="I57">
        <f>BRPL_EOD!AK57+BRPL_EOD!AL57</f>
        <v>82.79</v>
      </c>
      <c r="J57">
        <f>BYPL_EOD!AK57+BYPL_EOD!AL57</f>
        <v>47.87</v>
      </c>
      <c r="K57">
        <f>MES_EOD!AK57+MES_EOD!AL57</f>
        <v>5</v>
      </c>
      <c r="L57">
        <f>NDMC_EOD!AK57+NDMC_EOD!AL57</f>
        <v>19.41</v>
      </c>
      <c r="M57">
        <f>TPDDL_EOD!AK57+TPDDL_EOD!AL57</f>
        <v>57.84</v>
      </c>
      <c r="N57">
        <f t="shared" si="0"/>
        <v>212.91</v>
      </c>
      <c r="O57" s="154">
        <f t="shared" si="1"/>
        <v>0</v>
      </c>
      <c r="P57">
        <v>82.79</v>
      </c>
      <c r="Q57">
        <v>47.87</v>
      </c>
      <c r="R57">
        <v>5</v>
      </c>
      <c r="S57">
        <v>19.41</v>
      </c>
      <c r="T57">
        <v>57.84</v>
      </c>
      <c r="U57" s="156">
        <f t="shared" si="2"/>
        <v>212.91</v>
      </c>
      <c r="V57" s="154">
        <f t="shared" si="3"/>
        <v>0</v>
      </c>
      <c r="Y57">
        <f>BAWANA!AW57+BAWANA!AX57</f>
        <v>30.5</v>
      </c>
      <c r="Z57">
        <f>BAWANA!BD57+BAWANA!BE57</f>
        <v>26.59</v>
      </c>
      <c r="AA57">
        <f>BAWANA!X57+BAWANA!Y57</f>
        <v>30.5</v>
      </c>
      <c r="AB57">
        <f>BAWANA!AE57+BAWANA!AF57</f>
        <v>26.59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212.91</v>
      </c>
      <c r="E58">
        <f>BAWANA!AM58</f>
        <v>0</v>
      </c>
      <c r="F58">
        <f t="shared" si="4"/>
        <v>256</v>
      </c>
      <c r="G58">
        <f t="shared" si="5"/>
        <v>212.91</v>
      </c>
      <c r="H58" s="154"/>
      <c r="I58">
        <f>BRPL_EOD!AK58+BRPL_EOD!AL58</f>
        <v>82.79</v>
      </c>
      <c r="J58">
        <f>BYPL_EOD!AK58+BYPL_EOD!AL58</f>
        <v>47.87</v>
      </c>
      <c r="K58">
        <f>MES_EOD!AK58+MES_EOD!AL58</f>
        <v>5</v>
      </c>
      <c r="L58">
        <f>NDMC_EOD!AK58+NDMC_EOD!AL58</f>
        <v>19.41</v>
      </c>
      <c r="M58">
        <f>TPDDL_EOD!AK58+TPDDL_EOD!AL58</f>
        <v>57.84</v>
      </c>
      <c r="N58">
        <f t="shared" si="0"/>
        <v>212.91</v>
      </c>
      <c r="O58" s="154">
        <f t="shared" si="1"/>
        <v>0</v>
      </c>
      <c r="P58">
        <v>82.79</v>
      </c>
      <c r="Q58">
        <v>47.87</v>
      </c>
      <c r="R58">
        <v>5</v>
      </c>
      <c r="S58">
        <v>19.41</v>
      </c>
      <c r="T58">
        <v>57.84</v>
      </c>
      <c r="U58" s="156">
        <f t="shared" si="2"/>
        <v>212.91</v>
      </c>
      <c r="V58" s="154">
        <f t="shared" si="3"/>
        <v>0</v>
      </c>
      <c r="Y58">
        <f>BAWANA!AW58+BAWANA!AX58</f>
        <v>30.5</v>
      </c>
      <c r="Z58">
        <f>BAWANA!BD58+BAWANA!BE58</f>
        <v>26.59</v>
      </c>
      <c r="AA58">
        <f>BAWANA!X58+BAWANA!Y58</f>
        <v>30.5</v>
      </c>
      <c r="AB58">
        <f>BAWANA!AE58+BAWANA!AF58</f>
        <v>26.59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212.91</v>
      </c>
      <c r="E59">
        <f>BAWANA!AM59</f>
        <v>0</v>
      </c>
      <c r="F59">
        <f t="shared" si="4"/>
        <v>256</v>
      </c>
      <c r="G59">
        <f t="shared" si="5"/>
        <v>212.91</v>
      </c>
      <c r="H59" s="154"/>
      <c r="I59">
        <f>BRPL_EOD!AK59+BRPL_EOD!AL59</f>
        <v>82.79</v>
      </c>
      <c r="J59">
        <f>BYPL_EOD!AK59+BYPL_EOD!AL59</f>
        <v>47.87</v>
      </c>
      <c r="K59">
        <f>MES_EOD!AK59+MES_EOD!AL59</f>
        <v>5</v>
      </c>
      <c r="L59">
        <f>NDMC_EOD!AK59+NDMC_EOD!AL59</f>
        <v>19.41</v>
      </c>
      <c r="M59">
        <f>TPDDL_EOD!AK59+TPDDL_EOD!AL59</f>
        <v>57.84</v>
      </c>
      <c r="N59">
        <f t="shared" si="0"/>
        <v>212.91</v>
      </c>
      <c r="O59" s="154">
        <f t="shared" si="1"/>
        <v>0</v>
      </c>
      <c r="P59">
        <v>82.79</v>
      </c>
      <c r="Q59">
        <v>47.87</v>
      </c>
      <c r="R59">
        <v>5</v>
      </c>
      <c r="S59">
        <v>19.41</v>
      </c>
      <c r="T59">
        <v>57.84</v>
      </c>
      <c r="U59" s="156">
        <f t="shared" si="2"/>
        <v>212.91</v>
      </c>
      <c r="V59" s="154">
        <f t="shared" si="3"/>
        <v>0</v>
      </c>
      <c r="Y59">
        <f>BAWANA!AW59+BAWANA!AX59</f>
        <v>30.5</v>
      </c>
      <c r="Z59">
        <f>BAWANA!BD59+BAWANA!BE59</f>
        <v>26.59</v>
      </c>
      <c r="AA59">
        <f>BAWANA!X59+BAWANA!Y59</f>
        <v>30.5</v>
      </c>
      <c r="AB59">
        <f>BAWANA!AE59+BAWANA!AF59</f>
        <v>26.59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212.91</v>
      </c>
      <c r="E60">
        <f>BAWANA!AM60</f>
        <v>0</v>
      </c>
      <c r="F60">
        <f t="shared" si="4"/>
        <v>256</v>
      </c>
      <c r="G60">
        <f t="shared" si="5"/>
        <v>212.91</v>
      </c>
      <c r="H60" s="154"/>
      <c r="I60">
        <f>BRPL_EOD!AK60+BRPL_EOD!AL60</f>
        <v>82.79</v>
      </c>
      <c r="J60">
        <f>BYPL_EOD!AK60+BYPL_EOD!AL60</f>
        <v>47.87</v>
      </c>
      <c r="K60">
        <f>MES_EOD!AK60+MES_EOD!AL60</f>
        <v>5</v>
      </c>
      <c r="L60">
        <f>NDMC_EOD!AK60+NDMC_EOD!AL60</f>
        <v>19.41</v>
      </c>
      <c r="M60">
        <f>TPDDL_EOD!AK60+TPDDL_EOD!AL60</f>
        <v>57.84</v>
      </c>
      <c r="N60">
        <f t="shared" si="0"/>
        <v>212.91</v>
      </c>
      <c r="O60" s="154">
        <f t="shared" si="1"/>
        <v>0</v>
      </c>
      <c r="P60">
        <v>82.79</v>
      </c>
      <c r="Q60">
        <v>47.87</v>
      </c>
      <c r="R60">
        <v>5</v>
      </c>
      <c r="S60">
        <v>19.41</v>
      </c>
      <c r="T60">
        <v>57.84</v>
      </c>
      <c r="U60" s="156">
        <f t="shared" si="2"/>
        <v>212.91</v>
      </c>
      <c r="V60" s="154">
        <f t="shared" si="3"/>
        <v>0</v>
      </c>
      <c r="Y60">
        <f>BAWANA!AW60+BAWANA!AX60</f>
        <v>30.5</v>
      </c>
      <c r="Z60">
        <f>BAWANA!BD60+BAWANA!BE60</f>
        <v>26.59</v>
      </c>
      <c r="AA60">
        <f>BAWANA!X60+BAWANA!Y60</f>
        <v>30.5</v>
      </c>
      <c r="AB60">
        <f>BAWANA!AE60+BAWANA!AF60</f>
        <v>26.59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212.91</v>
      </c>
      <c r="E61">
        <f>BAWANA!AM61</f>
        <v>0</v>
      </c>
      <c r="F61">
        <f t="shared" si="4"/>
        <v>256</v>
      </c>
      <c r="G61">
        <f t="shared" si="5"/>
        <v>212.91</v>
      </c>
      <c r="H61" s="154"/>
      <c r="I61">
        <f>BRPL_EOD!AK61+BRPL_EOD!AL61</f>
        <v>82.79</v>
      </c>
      <c r="J61">
        <f>BYPL_EOD!AK61+BYPL_EOD!AL61</f>
        <v>47.87</v>
      </c>
      <c r="K61">
        <f>MES_EOD!AK61+MES_EOD!AL61</f>
        <v>5</v>
      </c>
      <c r="L61">
        <f>NDMC_EOD!AK61+NDMC_EOD!AL61</f>
        <v>19.41</v>
      </c>
      <c r="M61">
        <f>TPDDL_EOD!AK61+TPDDL_EOD!AL61</f>
        <v>57.84</v>
      </c>
      <c r="N61">
        <f t="shared" si="0"/>
        <v>212.91</v>
      </c>
      <c r="O61" s="154">
        <f t="shared" si="1"/>
        <v>0</v>
      </c>
      <c r="P61">
        <v>82.79</v>
      </c>
      <c r="Q61">
        <v>47.87</v>
      </c>
      <c r="R61">
        <v>5</v>
      </c>
      <c r="S61">
        <v>19.41</v>
      </c>
      <c r="T61">
        <v>57.84</v>
      </c>
      <c r="U61" s="156">
        <f t="shared" si="2"/>
        <v>212.91</v>
      </c>
      <c r="V61" s="154">
        <f t="shared" si="3"/>
        <v>0</v>
      </c>
      <c r="Y61">
        <f>BAWANA!AW61+BAWANA!AX61</f>
        <v>30.5</v>
      </c>
      <c r="Z61">
        <f>BAWANA!BD61+BAWANA!BE61</f>
        <v>26.59</v>
      </c>
      <c r="AA61">
        <f>BAWANA!X61+BAWANA!Y61</f>
        <v>30.5</v>
      </c>
      <c r="AB61">
        <f>BAWANA!AE61+BAWANA!AF61</f>
        <v>26.59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212.91</v>
      </c>
      <c r="E62">
        <f>BAWANA!AM62</f>
        <v>0</v>
      </c>
      <c r="F62">
        <f t="shared" si="4"/>
        <v>256</v>
      </c>
      <c r="G62">
        <f t="shared" si="5"/>
        <v>212.91</v>
      </c>
      <c r="H62" s="154"/>
      <c r="I62">
        <f>BRPL_EOD!AK62+BRPL_EOD!AL62</f>
        <v>82.79</v>
      </c>
      <c r="J62">
        <f>BYPL_EOD!AK62+BYPL_EOD!AL62</f>
        <v>47.87</v>
      </c>
      <c r="K62">
        <f>MES_EOD!AK62+MES_EOD!AL62</f>
        <v>5</v>
      </c>
      <c r="L62">
        <f>NDMC_EOD!AK62+NDMC_EOD!AL62</f>
        <v>19.41</v>
      </c>
      <c r="M62">
        <f>TPDDL_EOD!AK62+TPDDL_EOD!AL62</f>
        <v>57.84</v>
      </c>
      <c r="N62">
        <f t="shared" si="0"/>
        <v>212.91</v>
      </c>
      <c r="O62" s="154">
        <f t="shared" si="1"/>
        <v>0</v>
      </c>
      <c r="P62">
        <v>82.79</v>
      </c>
      <c r="Q62">
        <v>47.87</v>
      </c>
      <c r="R62">
        <v>5</v>
      </c>
      <c r="S62">
        <v>19.41</v>
      </c>
      <c r="T62">
        <v>57.84</v>
      </c>
      <c r="U62" s="156">
        <f t="shared" si="2"/>
        <v>212.91</v>
      </c>
      <c r="V62" s="154">
        <f t="shared" si="3"/>
        <v>0</v>
      </c>
      <c r="Y62">
        <f>BAWANA!AW62+BAWANA!AX62</f>
        <v>30.5</v>
      </c>
      <c r="Z62">
        <f>BAWANA!BD62+BAWANA!BE62</f>
        <v>26.59</v>
      </c>
      <c r="AA62">
        <f>BAWANA!X62+BAWANA!Y62</f>
        <v>30.5</v>
      </c>
      <c r="AB62">
        <f>BAWANA!AE62+BAWANA!AF62</f>
        <v>26.59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212.91</v>
      </c>
      <c r="E63">
        <f>BAWANA!AM63</f>
        <v>0</v>
      </c>
      <c r="F63">
        <f t="shared" si="4"/>
        <v>256</v>
      </c>
      <c r="G63">
        <f t="shared" si="5"/>
        <v>212.91</v>
      </c>
      <c r="H63" s="154"/>
      <c r="I63">
        <f>BRPL_EOD!AK63+BRPL_EOD!AL63</f>
        <v>82.79</v>
      </c>
      <c r="J63">
        <f>BYPL_EOD!AK63+BYPL_EOD!AL63</f>
        <v>47.87</v>
      </c>
      <c r="K63">
        <f>MES_EOD!AK63+MES_EOD!AL63</f>
        <v>5</v>
      </c>
      <c r="L63">
        <f>NDMC_EOD!AK63+NDMC_EOD!AL63</f>
        <v>19.41</v>
      </c>
      <c r="M63">
        <f>TPDDL_EOD!AK63+TPDDL_EOD!AL63</f>
        <v>57.84</v>
      </c>
      <c r="N63">
        <f t="shared" si="0"/>
        <v>212.91</v>
      </c>
      <c r="O63" s="154">
        <f t="shared" si="1"/>
        <v>0</v>
      </c>
      <c r="P63">
        <v>82.79</v>
      </c>
      <c r="Q63">
        <v>47.87</v>
      </c>
      <c r="R63">
        <v>5</v>
      </c>
      <c r="S63">
        <v>19.41</v>
      </c>
      <c r="T63">
        <v>57.84</v>
      </c>
      <c r="U63" s="156">
        <f t="shared" si="2"/>
        <v>212.91</v>
      </c>
      <c r="V63" s="154">
        <f t="shared" si="3"/>
        <v>0</v>
      </c>
      <c r="Y63">
        <f>BAWANA!AW63+BAWANA!AX63</f>
        <v>30.5</v>
      </c>
      <c r="Z63">
        <f>BAWANA!BD63+BAWANA!BE63</f>
        <v>26.59</v>
      </c>
      <c r="AA63">
        <f>BAWANA!X63+BAWANA!Y63</f>
        <v>30.5</v>
      </c>
      <c r="AB63">
        <f>BAWANA!AE63+BAWANA!AF63</f>
        <v>26.59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212.91</v>
      </c>
      <c r="E64">
        <f>BAWANA!AM64</f>
        <v>0</v>
      </c>
      <c r="F64">
        <f t="shared" si="4"/>
        <v>256</v>
      </c>
      <c r="G64">
        <f t="shared" si="5"/>
        <v>212.91</v>
      </c>
      <c r="H64" s="154"/>
      <c r="I64">
        <f>BRPL_EOD!AK64+BRPL_EOD!AL64</f>
        <v>82.79</v>
      </c>
      <c r="J64">
        <f>BYPL_EOD!AK64+BYPL_EOD!AL64</f>
        <v>47.87</v>
      </c>
      <c r="K64">
        <f>MES_EOD!AK64+MES_EOD!AL64</f>
        <v>5</v>
      </c>
      <c r="L64">
        <f>NDMC_EOD!AK64+NDMC_EOD!AL64</f>
        <v>19.41</v>
      </c>
      <c r="M64">
        <f>TPDDL_EOD!AK64+TPDDL_EOD!AL64</f>
        <v>57.84</v>
      </c>
      <c r="N64">
        <f t="shared" si="0"/>
        <v>212.91</v>
      </c>
      <c r="O64" s="154">
        <f t="shared" si="1"/>
        <v>0</v>
      </c>
      <c r="P64">
        <v>82.79</v>
      </c>
      <c r="Q64">
        <v>47.87</v>
      </c>
      <c r="R64">
        <v>5</v>
      </c>
      <c r="S64">
        <v>19.41</v>
      </c>
      <c r="T64">
        <v>57.84</v>
      </c>
      <c r="U64" s="156">
        <f t="shared" si="2"/>
        <v>212.91</v>
      </c>
      <c r="V64" s="154">
        <f t="shared" si="3"/>
        <v>0</v>
      </c>
      <c r="Y64">
        <f>BAWANA!AW64+BAWANA!AX64</f>
        <v>30.5</v>
      </c>
      <c r="Z64">
        <f>BAWANA!BD64+BAWANA!BE64</f>
        <v>26.59</v>
      </c>
      <c r="AA64">
        <f>BAWANA!X64+BAWANA!Y64</f>
        <v>30.5</v>
      </c>
      <c r="AB64">
        <f>BAWANA!AE64+BAWANA!AF64</f>
        <v>26.59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212.91</v>
      </c>
      <c r="E65">
        <f>BAWANA!AM65</f>
        <v>0</v>
      </c>
      <c r="F65">
        <f t="shared" si="4"/>
        <v>256</v>
      </c>
      <c r="G65">
        <f t="shared" si="5"/>
        <v>212.91</v>
      </c>
      <c r="H65" s="154"/>
      <c r="I65">
        <f>BRPL_EOD!AK65+BRPL_EOD!AL65</f>
        <v>82.79</v>
      </c>
      <c r="J65">
        <f>BYPL_EOD!AK65+BYPL_EOD!AL65</f>
        <v>47.87</v>
      </c>
      <c r="K65">
        <f>MES_EOD!AK65+MES_EOD!AL65</f>
        <v>5</v>
      </c>
      <c r="L65">
        <f>NDMC_EOD!AK65+NDMC_EOD!AL65</f>
        <v>19.41</v>
      </c>
      <c r="M65">
        <f>TPDDL_EOD!AK65+TPDDL_EOD!AL65</f>
        <v>57.84</v>
      </c>
      <c r="N65">
        <f t="shared" si="0"/>
        <v>212.91</v>
      </c>
      <c r="O65" s="154">
        <f t="shared" si="1"/>
        <v>0</v>
      </c>
      <c r="P65">
        <v>82.79</v>
      </c>
      <c r="Q65">
        <v>47.87</v>
      </c>
      <c r="R65">
        <v>5</v>
      </c>
      <c r="S65">
        <v>19.41</v>
      </c>
      <c r="T65">
        <v>57.84</v>
      </c>
      <c r="U65" s="156">
        <f t="shared" si="2"/>
        <v>212.91</v>
      </c>
      <c r="V65" s="154">
        <f t="shared" si="3"/>
        <v>0</v>
      </c>
      <c r="Y65">
        <f>BAWANA!AW65+BAWANA!AX65</f>
        <v>30.5</v>
      </c>
      <c r="Z65">
        <f>BAWANA!BD65+BAWANA!BE65</f>
        <v>26.59</v>
      </c>
      <c r="AA65">
        <f>BAWANA!X65+BAWANA!Y65</f>
        <v>30.5</v>
      </c>
      <c r="AB65">
        <f>BAWANA!AE65+BAWANA!AF65</f>
        <v>26.59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212.91</v>
      </c>
      <c r="E66">
        <f>BAWANA!AM66</f>
        <v>0</v>
      </c>
      <c r="F66">
        <f t="shared" si="4"/>
        <v>256</v>
      </c>
      <c r="G66">
        <f t="shared" si="5"/>
        <v>212.91</v>
      </c>
      <c r="H66" s="154"/>
      <c r="I66">
        <f>BRPL_EOD!AK66+BRPL_EOD!AL66</f>
        <v>82.79</v>
      </c>
      <c r="J66">
        <f>BYPL_EOD!AK66+BYPL_EOD!AL66</f>
        <v>47.87</v>
      </c>
      <c r="K66">
        <f>MES_EOD!AK66+MES_EOD!AL66</f>
        <v>5</v>
      </c>
      <c r="L66">
        <f>NDMC_EOD!AK66+NDMC_EOD!AL66</f>
        <v>19.41</v>
      </c>
      <c r="M66">
        <f>TPDDL_EOD!AK66+TPDDL_EOD!AL66</f>
        <v>57.84</v>
      </c>
      <c r="N66">
        <f t="shared" si="0"/>
        <v>212.91</v>
      </c>
      <c r="O66" s="154">
        <f t="shared" si="1"/>
        <v>0</v>
      </c>
      <c r="P66">
        <v>82.79</v>
      </c>
      <c r="Q66">
        <v>47.87</v>
      </c>
      <c r="R66">
        <v>5</v>
      </c>
      <c r="S66">
        <v>19.41</v>
      </c>
      <c r="T66">
        <v>57.84</v>
      </c>
      <c r="U66" s="156">
        <f t="shared" si="2"/>
        <v>212.91</v>
      </c>
      <c r="V66" s="154">
        <f t="shared" si="3"/>
        <v>0</v>
      </c>
      <c r="Y66">
        <f>BAWANA!AW66+BAWANA!AX66</f>
        <v>30.5</v>
      </c>
      <c r="Z66">
        <f>BAWANA!BD66+BAWANA!BE66</f>
        <v>26.59</v>
      </c>
      <c r="AA66">
        <f>BAWANA!X66+BAWANA!Y66</f>
        <v>30.5</v>
      </c>
      <c r="AB66">
        <f>BAWANA!AE66+BAWANA!AF66</f>
        <v>26.59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243</v>
      </c>
      <c r="E67">
        <f>BAWANA!AM67</f>
        <v>0</v>
      </c>
      <c r="F67">
        <f t="shared" si="4"/>
        <v>256</v>
      </c>
      <c r="G67">
        <f t="shared" si="5"/>
        <v>243</v>
      </c>
      <c r="H67" s="154"/>
      <c r="I67">
        <f>BRPL_EOD!AK67+BRPL_EOD!AL67</f>
        <v>125</v>
      </c>
      <c r="J67">
        <f>BYPL_EOD!AK67+BYPL_EOD!AL67</f>
        <v>45</v>
      </c>
      <c r="K67">
        <f>MES_EOD!AK67+MES_EOD!AL67</f>
        <v>5</v>
      </c>
      <c r="L67">
        <f>NDMC_EOD!AK67+NDMC_EOD!AL67</f>
        <v>18</v>
      </c>
      <c r="M67">
        <f>TPDDL_EOD!AK67+TPDDL_EOD!AL67</f>
        <v>50</v>
      </c>
      <c r="N67">
        <f t="shared" ref="N67:N98" si="7">SUM(I67:M67)</f>
        <v>243</v>
      </c>
      <c r="O67" s="154">
        <f t="shared" ref="O67:O98" si="8">G67-N67</f>
        <v>0</v>
      </c>
      <c r="P67">
        <v>125</v>
      </c>
      <c r="Q67">
        <v>45</v>
      </c>
      <c r="R67">
        <v>5</v>
      </c>
      <c r="S67">
        <v>18</v>
      </c>
      <c r="T67">
        <v>50</v>
      </c>
      <c r="U67" s="156">
        <f t="shared" ref="U67:U98" si="9">SUM(P67:T67)</f>
        <v>243</v>
      </c>
      <c r="V67" s="154">
        <f t="shared" ref="V67:V99" si="10">G67-U67</f>
        <v>0</v>
      </c>
      <c r="Y67">
        <f>BAWANA!AW67+BAWANA!AX67</f>
        <v>30.5</v>
      </c>
      <c r="Z67">
        <f>BAWANA!BD67+BAWANA!BE67</f>
        <v>30.5</v>
      </c>
      <c r="AA67">
        <f>BAWANA!X67+BAWANA!Y67</f>
        <v>30.5</v>
      </c>
      <c r="AB67">
        <f>BAWANA!AE67+BAWANA!AF67</f>
        <v>30.5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243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243</v>
      </c>
      <c r="H68" s="154"/>
      <c r="I68">
        <f>BRPL_EOD!AK68+BRPL_EOD!AL68</f>
        <v>125</v>
      </c>
      <c r="J68">
        <f>BYPL_EOD!AK68+BYPL_EOD!AL68</f>
        <v>45</v>
      </c>
      <c r="K68">
        <f>MES_EOD!AK68+MES_EOD!AL68</f>
        <v>5</v>
      </c>
      <c r="L68">
        <f>NDMC_EOD!AK68+NDMC_EOD!AL68</f>
        <v>18</v>
      </c>
      <c r="M68">
        <f>TPDDL_EOD!AK68+TPDDL_EOD!AL68</f>
        <v>50</v>
      </c>
      <c r="N68">
        <f t="shared" si="7"/>
        <v>243</v>
      </c>
      <c r="O68" s="154">
        <f t="shared" si="8"/>
        <v>0</v>
      </c>
      <c r="P68">
        <v>125</v>
      </c>
      <c r="Q68">
        <v>45</v>
      </c>
      <c r="R68">
        <v>5</v>
      </c>
      <c r="S68">
        <v>18</v>
      </c>
      <c r="T68">
        <v>50</v>
      </c>
      <c r="U68" s="156">
        <f t="shared" si="9"/>
        <v>243</v>
      </c>
      <c r="V68" s="154">
        <f t="shared" si="10"/>
        <v>0</v>
      </c>
      <c r="Y68">
        <f>BAWANA!AW68+BAWANA!AX68</f>
        <v>30.5</v>
      </c>
      <c r="Z68">
        <f>BAWANA!BD68+BAWANA!BE68</f>
        <v>30.5</v>
      </c>
      <c r="AA68">
        <f>BAWANA!X68+BAWANA!Y68</f>
        <v>30.5</v>
      </c>
      <c r="AB68">
        <f>BAWANA!AE68+BAWANA!AF68</f>
        <v>30.5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246.86</v>
      </c>
      <c r="E69">
        <f>BAWANA!AM69</f>
        <v>0</v>
      </c>
      <c r="F69">
        <f t="shared" si="11"/>
        <v>256</v>
      </c>
      <c r="G69">
        <f t="shared" si="12"/>
        <v>246.86</v>
      </c>
      <c r="H69" s="154"/>
      <c r="I69">
        <f>BRPL_EOD!AK69+BRPL_EOD!AL69</f>
        <v>134.38999999999999</v>
      </c>
      <c r="J69">
        <f>BYPL_EOD!AK69+BYPL_EOD!AL69</f>
        <v>42.89</v>
      </c>
      <c r="K69">
        <f>MES_EOD!AK69+MES_EOD!AL69</f>
        <v>4.7699999999999996</v>
      </c>
      <c r="L69">
        <f>NDMC_EOD!AK69+NDMC_EOD!AL69</f>
        <v>17.16</v>
      </c>
      <c r="M69">
        <f>TPDDL_EOD!AK69+TPDDL_EOD!AL69</f>
        <v>47.66</v>
      </c>
      <c r="N69">
        <f t="shared" si="7"/>
        <v>246.86999999999998</v>
      </c>
      <c r="O69" s="154">
        <f t="shared" si="8"/>
        <v>-9.9999999999624833E-3</v>
      </c>
      <c r="P69">
        <v>134.38455624417711</v>
      </c>
      <c r="Q69">
        <v>42.88826264835744</v>
      </c>
      <c r="R69">
        <v>4.769806780896829</v>
      </c>
      <c r="S69">
        <v>17.159304897314378</v>
      </c>
      <c r="T69">
        <v>47.658069429254269</v>
      </c>
      <c r="U69" s="156">
        <f t="shared" si="9"/>
        <v>246.86</v>
      </c>
      <c r="V69" s="154">
        <f t="shared" si="10"/>
        <v>0</v>
      </c>
      <c r="Y69">
        <f>BAWANA!AW69+BAWANA!AX69</f>
        <v>29.07</v>
      </c>
      <c r="Z69">
        <f>BAWANA!BD69+BAWANA!BE69</f>
        <v>29.07</v>
      </c>
      <c r="AA69">
        <f>BAWANA!X69+BAWANA!Y69</f>
        <v>29.07</v>
      </c>
      <c r="AB69">
        <f>BAWANA!AE69+BAWANA!AF69</f>
        <v>29.07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246.86</v>
      </c>
      <c r="E70">
        <f>BAWANA!AM70</f>
        <v>0</v>
      </c>
      <c r="F70">
        <f t="shared" si="11"/>
        <v>256</v>
      </c>
      <c r="G70">
        <f t="shared" si="12"/>
        <v>246.86</v>
      </c>
      <c r="H70" s="154"/>
      <c r="I70">
        <f>BRPL_EOD!AK70+BRPL_EOD!AL70</f>
        <v>134.38999999999999</v>
      </c>
      <c r="J70">
        <f>BYPL_EOD!AK70+BYPL_EOD!AL70</f>
        <v>42.89</v>
      </c>
      <c r="K70">
        <f>MES_EOD!AK70+MES_EOD!AL70</f>
        <v>4.7699999999999996</v>
      </c>
      <c r="L70">
        <f>NDMC_EOD!AK70+NDMC_EOD!AL70</f>
        <v>17.16</v>
      </c>
      <c r="M70">
        <f>TPDDL_EOD!AK70+TPDDL_EOD!AL70</f>
        <v>47.66</v>
      </c>
      <c r="N70">
        <f t="shared" si="7"/>
        <v>246.86999999999998</v>
      </c>
      <c r="O70" s="154">
        <f t="shared" si="8"/>
        <v>-9.9999999999624833E-3</v>
      </c>
      <c r="P70">
        <v>134.38455624417711</v>
      </c>
      <c r="Q70">
        <v>42.88826264835744</v>
      </c>
      <c r="R70">
        <v>4.769806780896829</v>
      </c>
      <c r="S70">
        <v>17.159304897314378</v>
      </c>
      <c r="T70">
        <v>47.658069429254269</v>
      </c>
      <c r="U70" s="156">
        <f t="shared" si="9"/>
        <v>246.86</v>
      </c>
      <c r="V70" s="154">
        <f t="shared" si="10"/>
        <v>0</v>
      </c>
      <c r="Y70">
        <f>BAWANA!AW70+BAWANA!AX70</f>
        <v>29.07</v>
      </c>
      <c r="Z70">
        <f>BAWANA!BD70+BAWANA!BE70</f>
        <v>29.07</v>
      </c>
      <c r="AA70">
        <f>BAWANA!X70+BAWANA!Y70</f>
        <v>29.07</v>
      </c>
      <c r="AB70">
        <f>BAWANA!AE70+BAWANA!AF70</f>
        <v>29.07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246.86</v>
      </c>
      <c r="E71">
        <f>BAWANA!AM71</f>
        <v>0</v>
      </c>
      <c r="F71">
        <f t="shared" si="11"/>
        <v>256</v>
      </c>
      <c r="G71">
        <f t="shared" si="12"/>
        <v>246.86</v>
      </c>
      <c r="H71" s="154"/>
      <c r="I71">
        <f>BRPL_EOD!AK71+BRPL_EOD!AL71</f>
        <v>124.95</v>
      </c>
      <c r="J71">
        <f>BYPL_EOD!AK71+BYPL_EOD!AL71</f>
        <v>52.33</v>
      </c>
      <c r="K71">
        <f>MES_EOD!AK71+MES_EOD!AL71</f>
        <v>4.7699999999999996</v>
      </c>
      <c r="L71">
        <f>NDMC_EOD!AK71+NDMC_EOD!AL71</f>
        <v>17.16</v>
      </c>
      <c r="M71">
        <f>TPDDL_EOD!AK71+TPDDL_EOD!AL71</f>
        <v>47.66</v>
      </c>
      <c r="N71">
        <f t="shared" si="7"/>
        <v>246.87</v>
      </c>
      <c r="O71" s="154">
        <f t="shared" si="8"/>
        <v>-9.9999999999909051E-3</v>
      </c>
      <c r="P71">
        <v>124.94493863166849</v>
      </c>
      <c r="Q71">
        <v>52.327880260866046</v>
      </c>
      <c r="R71">
        <v>4.7698067808968281</v>
      </c>
      <c r="S71">
        <v>17.159304897314378</v>
      </c>
      <c r="T71">
        <v>47.658069429254262</v>
      </c>
      <c r="U71" s="156">
        <f t="shared" si="9"/>
        <v>246.85999999999999</v>
      </c>
      <c r="V71" s="154">
        <f t="shared" si="10"/>
        <v>0</v>
      </c>
      <c r="Y71">
        <f>BAWANA!AW71+BAWANA!AX71</f>
        <v>29.07</v>
      </c>
      <c r="Z71">
        <f>BAWANA!BD71+BAWANA!BE71</f>
        <v>29.07</v>
      </c>
      <c r="AA71">
        <f>BAWANA!X71+BAWANA!Y71</f>
        <v>29.07</v>
      </c>
      <c r="AB71">
        <f>BAWANA!AE71+BAWANA!AF71</f>
        <v>29.07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246.86</v>
      </c>
      <c r="E72">
        <f>BAWANA!AM72</f>
        <v>0</v>
      </c>
      <c r="F72">
        <f t="shared" si="11"/>
        <v>256</v>
      </c>
      <c r="G72">
        <f t="shared" si="12"/>
        <v>246.86</v>
      </c>
      <c r="H72" s="154"/>
      <c r="I72">
        <f>BRPL_EOD!AK72+BRPL_EOD!AL72</f>
        <v>124.95</v>
      </c>
      <c r="J72">
        <f>BYPL_EOD!AK72+BYPL_EOD!AL72</f>
        <v>52.33</v>
      </c>
      <c r="K72">
        <f>MES_EOD!AK72+MES_EOD!AL72</f>
        <v>4.7699999999999996</v>
      </c>
      <c r="L72">
        <f>NDMC_EOD!AK72+NDMC_EOD!AL72</f>
        <v>17.16</v>
      </c>
      <c r="M72">
        <f>TPDDL_EOD!AK72+TPDDL_EOD!AL72</f>
        <v>47.66</v>
      </c>
      <c r="N72">
        <f t="shared" si="7"/>
        <v>246.87</v>
      </c>
      <c r="O72" s="154">
        <f t="shared" si="8"/>
        <v>-9.9999999999909051E-3</v>
      </c>
      <c r="P72">
        <v>124.94493863166849</v>
      </c>
      <c r="Q72">
        <v>52.327880260866046</v>
      </c>
      <c r="R72">
        <v>4.7698067808968281</v>
      </c>
      <c r="S72">
        <v>17.159304897314378</v>
      </c>
      <c r="T72">
        <v>47.658069429254262</v>
      </c>
      <c r="U72" s="156">
        <f t="shared" si="9"/>
        <v>246.85999999999999</v>
      </c>
      <c r="V72" s="154">
        <f t="shared" si="10"/>
        <v>0</v>
      </c>
      <c r="Y72">
        <f>BAWANA!AW72+BAWANA!AX72</f>
        <v>29.07</v>
      </c>
      <c r="Z72">
        <f>BAWANA!BD72+BAWANA!BE72</f>
        <v>29.07</v>
      </c>
      <c r="AA72">
        <f>BAWANA!X72+BAWANA!Y72</f>
        <v>29.07</v>
      </c>
      <c r="AB72">
        <f>BAWANA!AE72+BAWANA!AF72</f>
        <v>29.07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246.86</v>
      </c>
      <c r="E73">
        <f>BAWANA!AM73</f>
        <v>0</v>
      </c>
      <c r="F73">
        <f t="shared" si="11"/>
        <v>256</v>
      </c>
      <c r="G73">
        <f t="shared" si="12"/>
        <v>246.86</v>
      </c>
      <c r="H73" s="154"/>
      <c r="I73">
        <f>BRPL_EOD!AK73+BRPL_EOD!AL73</f>
        <v>109.38</v>
      </c>
      <c r="J73">
        <f>BYPL_EOD!AK73+BYPL_EOD!AL73</f>
        <v>52.33</v>
      </c>
      <c r="K73">
        <f>MES_EOD!AK73+MES_EOD!AL73</f>
        <v>4.7699999999999996</v>
      </c>
      <c r="L73">
        <f>NDMC_EOD!AK73+NDMC_EOD!AL73</f>
        <v>17.16</v>
      </c>
      <c r="M73">
        <f>TPDDL_EOD!AK73+TPDDL_EOD!AL73</f>
        <v>63.23</v>
      </c>
      <c r="N73">
        <f t="shared" si="7"/>
        <v>246.86999999999998</v>
      </c>
      <c r="O73" s="154">
        <f t="shared" si="8"/>
        <v>-9.9999999999624833E-3</v>
      </c>
      <c r="P73">
        <v>109.3755693279864</v>
      </c>
      <c r="Q73">
        <v>52.327880260866046</v>
      </c>
      <c r="R73">
        <v>4.769806780896829</v>
      </c>
      <c r="S73">
        <v>17.159304897314378</v>
      </c>
      <c r="T73">
        <v>63.227438732936371</v>
      </c>
      <c r="U73" s="156">
        <f t="shared" si="9"/>
        <v>246.86</v>
      </c>
      <c r="V73" s="154">
        <f t="shared" si="10"/>
        <v>0</v>
      </c>
      <c r="Y73">
        <f>BAWANA!AW73+BAWANA!AX73</f>
        <v>29.07</v>
      </c>
      <c r="Z73">
        <f>BAWANA!BD73+BAWANA!BE73</f>
        <v>29.07</v>
      </c>
      <c r="AA73">
        <f>BAWANA!X73+BAWANA!Y73</f>
        <v>29.07</v>
      </c>
      <c r="AB73">
        <f>BAWANA!AE73+BAWANA!AF73</f>
        <v>29.07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246.86</v>
      </c>
      <c r="E74">
        <f>BAWANA!AM74</f>
        <v>0</v>
      </c>
      <c r="F74">
        <f t="shared" si="11"/>
        <v>256</v>
      </c>
      <c r="G74">
        <f t="shared" si="12"/>
        <v>246.86</v>
      </c>
      <c r="H74" s="154"/>
      <c r="I74">
        <f>BRPL_EOD!AK74+BRPL_EOD!AL74</f>
        <v>109.38</v>
      </c>
      <c r="J74">
        <f>BYPL_EOD!AK74+BYPL_EOD!AL74</f>
        <v>52.33</v>
      </c>
      <c r="K74">
        <f>MES_EOD!AK74+MES_EOD!AL74</f>
        <v>4.7699999999999996</v>
      </c>
      <c r="L74">
        <f>NDMC_EOD!AK74+NDMC_EOD!AL74</f>
        <v>17.16</v>
      </c>
      <c r="M74">
        <f>TPDDL_EOD!AK74+TPDDL_EOD!AL74</f>
        <v>63.23</v>
      </c>
      <c r="N74">
        <f t="shared" si="7"/>
        <v>246.86999999999998</v>
      </c>
      <c r="O74" s="154">
        <f t="shared" si="8"/>
        <v>-9.9999999999624833E-3</v>
      </c>
      <c r="P74">
        <v>109.3755693279864</v>
      </c>
      <c r="Q74">
        <v>52.327880260866046</v>
      </c>
      <c r="R74">
        <v>4.769806780896829</v>
      </c>
      <c r="S74">
        <v>17.159304897314378</v>
      </c>
      <c r="T74">
        <v>63.227438732936371</v>
      </c>
      <c r="U74" s="156">
        <f t="shared" si="9"/>
        <v>246.86</v>
      </c>
      <c r="V74" s="154">
        <f t="shared" si="10"/>
        <v>0</v>
      </c>
      <c r="Y74">
        <f>BAWANA!AW74+BAWANA!AX74</f>
        <v>29.07</v>
      </c>
      <c r="Z74">
        <f>BAWANA!BD74+BAWANA!BE74</f>
        <v>29.07</v>
      </c>
      <c r="AA74">
        <f>BAWANA!X74+BAWANA!Y74</f>
        <v>29.07</v>
      </c>
      <c r="AB74">
        <f>BAWANA!AE74+BAWANA!AF74</f>
        <v>29.07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249.94000000000003</v>
      </c>
      <c r="E75">
        <f>BAWANA!AM75</f>
        <v>0</v>
      </c>
      <c r="F75">
        <f t="shared" si="11"/>
        <v>256</v>
      </c>
      <c r="G75">
        <f t="shared" si="12"/>
        <v>249.94000000000003</v>
      </c>
      <c r="H75" s="154"/>
      <c r="I75">
        <f>BRPL_EOD!AK75+BRPL_EOD!AL75</f>
        <v>108.28</v>
      </c>
      <c r="J75">
        <f>BYPL_EOD!AK75+BYPL_EOD!AL75</f>
        <v>54.06</v>
      </c>
      <c r="K75">
        <f>MES_EOD!AK75+MES_EOD!AL75</f>
        <v>4.84</v>
      </c>
      <c r="L75">
        <f>NDMC_EOD!AK75+NDMC_EOD!AL75</f>
        <v>17.440000000000001</v>
      </c>
      <c r="M75">
        <f>TPDDL_EOD!AK75+TPDDL_EOD!AL75</f>
        <v>65.319999999999993</v>
      </c>
      <c r="N75">
        <f t="shared" si="7"/>
        <v>249.94</v>
      </c>
      <c r="O75" s="154">
        <f t="shared" si="8"/>
        <v>0</v>
      </c>
      <c r="P75">
        <v>108.28000000000002</v>
      </c>
      <c r="Q75">
        <v>54.060000000000009</v>
      </c>
      <c r="R75">
        <v>4.8400000000000007</v>
      </c>
      <c r="S75">
        <v>17.440000000000005</v>
      </c>
      <c r="T75">
        <v>65.320000000000007</v>
      </c>
      <c r="U75" s="156">
        <f t="shared" si="9"/>
        <v>249.94000000000005</v>
      </c>
      <c r="V75" s="154">
        <f t="shared" si="10"/>
        <v>0</v>
      </c>
      <c r="Y75">
        <f>BAWANA!AW75+BAWANA!AX75</f>
        <v>30.03</v>
      </c>
      <c r="Z75">
        <f>BAWANA!BD75+BAWANA!BE75</f>
        <v>30.03</v>
      </c>
      <c r="AA75">
        <f>BAWANA!X75+BAWANA!Y75</f>
        <v>30.03</v>
      </c>
      <c r="AB75">
        <f>BAWANA!AE75+BAWANA!AF75</f>
        <v>30.03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249.94000000000003</v>
      </c>
      <c r="E76">
        <f>BAWANA!AM76</f>
        <v>0</v>
      </c>
      <c r="F76">
        <f t="shared" si="11"/>
        <v>256</v>
      </c>
      <c r="G76">
        <f t="shared" si="12"/>
        <v>249.94000000000003</v>
      </c>
      <c r="H76" s="154"/>
      <c r="I76">
        <f>BRPL_EOD!AK76+BRPL_EOD!AL76</f>
        <v>108.28</v>
      </c>
      <c r="J76">
        <f>BYPL_EOD!AK76+BYPL_EOD!AL76</f>
        <v>54.06</v>
      </c>
      <c r="K76">
        <f>MES_EOD!AK76+MES_EOD!AL76</f>
        <v>4.84</v>
      </c>
      <c r="L76">
        <f>NDMC_EOD!AK76+NDMC_EOD!AL76</f>
        <v>17.440000000000001</v>
      </c>
      <c r="M76">
        <f>TPDDL_EOD!AK76+TPDDL_EOD!AL76</f>
        <v>65.319999999999993</v>
      </c>
      <c r="N76">
        <f t="shared" si="7"/>
        <v>249.94</v>
      </c>
      <c r="O76" s="154">
        <f t="shared" si="8"/>
        <v>0</v>
      </c>
      <c r="P76">
        <v>108.28000000000002</v>
      </c>
      <c r="Q76">
        <v>54.060000000000009</v>
      </c>
      <c r="R76">
        <v>4.8400000000000007</v>
      </c>
      <c r="S76">
        <v>17.440000000000005</v>
      </c>
      <c r="T76">
        <v>65.320000000000007</v>
      </c>
      <c r="U76" s="156">
        <f t="shared" si="9"/>
        <v>249.94000000000005</v>
      </c>
      <c r="V76" s="154">
        <f t="shared" si="10"/>
        <v>0</v>
      </c>
      <c r="Y76">
        <f>BAWANA!AW76+BAWANA!AX76</f>
        <v>30.03</v>
      </c>
      <c r="Z76">
        <f>BAWANA!BD76+BAWANA!BE76</f>
        <v>30.03</v>
      </c>
      <c r="AA76">
        <f>BAWANA!X76+BAWANA!Y76</f>
        <v>30.03</v>
      </c>
      <c r="AB76">
        <f>BAWANA!AE76+BAWANA!AF76</f>
        <v>30.03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249.94000000000003</v>
      </c>
      <c r="E77">
        <f>BAWANA!AM77</f>
        <v>0</v>
      </c>
      <c r="F77">
        <f t="shared" si="11"/>
        <v>256</v>
      </c>
      <c r="G77">
        <f t="shared" si="12"/>
        <v>249.94000000000003</v>
      </c>
      <c r="H77" s="154"/>
      <c r="I77">
        <f>BRPL_EOD!AK77+BRPL_EOD!AL77</f>
        <v>108.28</v>
      </c>
      <c r="J77">
        <f>BYPL_EOD!AK77+BYPL_EOD!AL77</f>
        <v>54.06</v>
      </c>
      <c r="K77">
        <f>MES_EOD!AK77+MES_EOD!AL77</f>
        <v>4.84</v>
      </c>
      <c r="L77">
        <f>NDMC_EOD!AK77+NDMC_EOD!AL77</f>
        <v>17.440000000000001</v>
      </c>
      <c r="M77">
        <f>TPDDL_EOD!AK77+TPDDL_EOD!AL77</f>
        <v>65.319999999999993</v>
      </c>
      <c r="N77">
        <f t="shared" si="7"/>
        <v>249.94</v>
      </c>
      <c r="O77" s="154">
        <f t="shared" si="8"/>
        <v>0</v>
      </c>
      <c r="P77">
        <v>108.28000000000002</v>
      </c>
      <c r="Q77">
        <v>54.060000000000009</v>
      </c>
      <c r="R77">
        <v>4.8400000000000007</v>
      </c>
      <c r="S77">
        <v>17.440000000000005</v>
      </c>
      <c r="T77">
        <v>65.320000000000007</v>
      </c>
      <c r="U77" s="156">
        <f t="shared" si="9"/>
        <v>249.94000000000005</v>
      </c>
      <c r="V77" s="154">
        <f t="shared" si="10"/>
        <v>0</v>
      </c>
      <c r="Y77">
        <f>BAWANA!AW77+BAWANA!AX77</f>
        <v>30.03</v>
      </c>
      <c r="Z77">
        <f>BAWANA!BD77+BAWANA!BE77</f>
        <v>30.03</v>
      </c>
      <c r="AA77">
        <f>BAWANA!X77+BAWANA!Y77</f>
        <v>30.03</v>
      </c>
      <c r="AB77">
        <f>BAWANA!AE77+BAWANA!AF77</f>
        <v>30.03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249.94000000000003</v>
      </c>
      <c r="E78">
        <f>BAWANA!AM78</f>
        <v>0</v>
      </c>
      <c r="F78">
        <f t="shared" si="11"/>
        <v>256</v>
      </c>
      <c r="G78">
        <f t="shared" si="12"/>
        <v>249.94000000000003</v>
      </c>
      <c r="H78" s="154"/>
      <c r="I78">
        <f>BRPL_EOD!AK78+BRPL_EOD!AL78</f>
        <v>108.28</v>
      </c>
      <c r="J78">
        <f>BYPL_EOD!AK78+BYPL_EOD!AL78</f>
        <v>54.06</v>
      </c>
      <c r="K78">
        <f>MES_EOD!AK78+MES_EOD!AL78</f>
        <v>4.84</v>
      </c>
      <c r="L78">
        <f>NDMC_EOD!AK78+NDMC_EOD!AL78</f>
        <v>17.440000000000001</v>
      </c>
      <c r="M78">
        <f>TPDDL_EOD!AK78+TPDDL_EOD!AL78</f>
        <v>65.319999999999993</v>
      </c>
      <c r="N78">
        <f t="shared" si="7"/>
        <v>249.94</v>
      </c>
      <c r="O78" s="154">
        <f t="shared" si="8"/>
        <v>0</v>
      </c>
      <c r="P78">
        <v>108.28000000000002</v>
      </c>
      <c r="Q78">
        <v>54.060000000000009</v>
      </c>
      <c r="R78">
        <v>4.8400000000000007</v>
      </c>
      <c r="S78">
        <v>17.440000000000005</v>
      </c>
      <c r="T78">
        <v>65.320000000000007</v>
      </c>
      <c r="U78" s="156">
        <f t="shared" si="9"/>
        <v>249.94000000000005</v>
      </c>
      <c r="V78" s="154">
        <f t="shared" si="10"/>
        <v>0</v>
      </c>
      <c r="Y78">
        <f>BAWANA!AW78+BAWANA!AX78</f>
        <v>30.03</v>
      </c>
      <c r="Z78">
        <f>BAWANA!BD78+BAWANA!BE78</f>
        <v>30.03</v>
      </c>
      <c r="AA78">
        <f>BAWANA!X78+BAWANA!Y78</f>
        <v>30.03</v>
      </c>
      <c r="AB78">
        <f>BAWANA!AE78+BAWANA!AF78</f>
        <v>30.03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249.94000000000003</v>
      </c>
      <c r="E79">
        <f>BAWANA!AM79</f>
        <v>0</v>
      </c>
      <c r="F79">
        <f t="shared" si="11"/>
        <v>256</v>
      </c>
      <c r="G79">
        <f t="shared" si="12"/>
        <v>249.94000000000003</v>
      </c>
      <c r="H79" s="154"/>
      <c r="I79">
        <f>BRPL_EOD!AK79+BRPL_EOD!AL79</f>
        <v>108.28</v>
      </c>
      <c r="J79">
        <f>BYPL_EOD!AK79+BYPL_EOD!AL79</f>
        <v>54.06</v>
      </c>
      <c r="K79">
        <f>MES_EOD!AK79+MES_EOD!AL79</f>
        <v>4.84</v>
      </c>
      <c r="L79">
        <f>NDMC_EOD!AK79+NDMC_EOD!AL79</f>
        <v>17.440000000000001</v>
      </c>
      <c r="M79">
        <f>TPDDL_EOD!AK79+TPDDL_EOD!AL79</f>
        <v>65.319999999999993</v>
      </c>
      <c r="N79">
        <f t="shared" si="7"/>
        <v>249.94</v>
      </c>
      <c r="O79" s="154">
        <f t="shared" si="8"/>
        <v>0</v>
      </c>
      <c r="P79">
        <v>108.28000000000002</v>
      </c>
      <c r="Q79">
        <v>54.060000000000009</v>
      </c>
      <c r="R79">
        <v>4.8400000000000007</v>
      </c>
      <c r="S79">
        <v>17.440000000000005</v>
      </c>
      <c r="T79">
        <v>65.320000000000007</v>
      </c>
      <c r="U79" s="156">
        <f t="shared" si="9"/>
        <v>249.94000000000005</v>
      </c>
      <c r="V79" s="154">
        <f t="shared" si="10"/>
        <v>0</v>
      </c>
      <c r="Y79">
        <f>BAWANA!AW79+BAWANA!AX79</f>
        <v>30.03</v>
      </c>
      <c r="Z79">
        <f>BAWANA!BD79+BAWANA!BE79</f>
        <v>30.03</v>
      </c>
      <c r="AA79">
        <f>BAWANA!X79+BAWANA!Y79</f>
        <v>30.03</v>
      </c>
      <c r="AB79">
        <f>BAWANA!AE79+BAWANA!AF79</f>
        <v>30.03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249.94000000000003</v>
      </c>
      <c r="E80">
        <f>BAWANA!AM80</f>
        <v>0</v>
      </c>
      <c r="F80">
        <f t="shared" si="11"/>
        <v>256</v>
      </c>
      <c r="G80">
        <f t="shared" si="12"/>
        <v>249.94000000000003</v>
      </c>
      <c r="H80" s="154"/>
      <c r="I80">
        <f>BRPL_EOD!AK80+BRPL_EOD!AL80</f>
        <v>108.28</v>
      </c>
      <c r="J80">
        <f>BYPL_EOD!AK80+BYPL_EOD!AL80</f>
        <v>54.06</v>
      </c>
      <c r="K80">
        <f>MES_EOD!AK80+MES_EOD!AL80</f>
        <v>4.84</v>
      </c>
      <c r="L80">
        <f>NDMC_EOD!AK80+NDMC_EOD!AL80</f>
        <v>17.440000000000001</v>
      </c>
      <c r="M80">
        <f>TPDDL_EOD!AK80+TPDDL_EOD!AL80</f>
        <v>65.319999999999993</v>
      </c>
      <c r="N80">
        <f t="shared" si="7"/>
        <v>249.94</v>
      </c>
      <c r="O80" s="154">
        <f t="shared" si="8"/>
        <v>0</v>
      </c>
      <c r="P80">
        <v>108.28000000000002</v>
      </c>
      <c r="Q80">
        <v>54.060000000000009</v>
      </c>
      <c r="R80">
        <v>4.8400000000000007</v>
      </c>
      <c r="S80">
        <v>17.440000000000005</v>
      </c>
      <c r="T80">
        <v>65.320000000000007</v>
      </c>
      <c r="U80" s="156">
        <f t="shared" si="9"/>
        <v>249.94000000000005</v>
      </c>
      <c r="V80" s="154">
        <f t="shared" si="10"/>
        <v>0</v>
      </c>
      <c r="Y80">
        <f>BAWANA!AW80+BAWANA!AX80</f>
        <v>30.03</v>
      </c>
      <c r="Z80">
        <f>BAWANA!BD80+BAWANA!BE80</f>
        <v>30.03</v>
      </c>
      <c r="AA80">
        <f>BAWANA!X80+BAWANA!Y80</f>
        <v>30.03</v>
      </c>
      <c r="AB80">
        <f>BAWANA!AE80+BAWANA!AF80</f>
        <v>30.03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249.94000000000003</v>
      </c>
      <c r="E81">
        <f>BAWANA!AM81</f>
        <v>0</v>
      </c>
      <c r="F81">
        <f t="shared" si="11"/>
        <v>256</v>
      </c>
      <c r="G81">
        <f t="shared" si="12"/>
        <v>249.94000000000003</v>
      </c>
      <c r="H81" s="154"/>
      <c r="I81">
        <f>BRPL_EOD!AK81+BRPL_EOD!AL81</f>
        <v>107.66</v>
      </c>
      <c r="J81">
        <f>BYPL_EOD!AK81+BYPL_EOD!AL81</f>
        <v>54.06</v>
      </c>
      <c r="K81">
        <f>MES_EOD!AK81+MES_EOD!AL81</f>
        <v>5.47</v>
      </c>
      <c r="L81">
        <f>NDMC_EOD!AK81+NDMC_EOD!AL81</f>
        <v>17.440000000000001</v>
      </c>
      <c r="M81">
        <f>TPDDL_EOD!AK81+TPDDL_EOD!AL81</f>
        <v>65.319999999999993</v>
      </c>
      <c r="N81">
        <f t="shared" si="7"/>
        <v>249.95</v>
      </c>
      <c r="O81" s="154">
        <f t="shared" si="8"/>
        <v>-9.9999999999624833E-3</v>
      </c>
      <c r="P81">
        <v>107.65569273854773</v>
      </c>
      <c r="Q81">
        <v>54.057837167433497</v>
      </c>
      <c r="R81">
        <v>5.4697811562312468</v>
      </c>
      <c r="S81">
        <v>17.439302260452095</v>
      </c>
      <c r="T81">
        <v>65.317386677335463</v>
      </c>
      <c r="U81" s="156">
        <f t="shared" si="9"/>
        <v>249.94000000000003</v>
      </c>
      <c r="V81" s="154">
        <f t="shared" si="10"/>
        <v>0</v>
      </c>
      <c r="Y81">
        <f>BAWANA!AW81+BAWANA!AX81</f>
        <v>30.03</v>
      </c>
      <c r="Z81">
        <f>BAWANA!BD81+BAWANA!BE81</f>
        <v>30.03</v>
      </c>
      <c r="AA81">
        <f>BAWANA!X81+BAWANA!Y81</f>
        <v>30.03</v>
      </c>
      <c r="AB81">
        <f>BAWANA!AE81+BAWANA!AF81</f>
        <v>30.03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249.94000000000003</v>
      </c>
      <c r="E82">
        <f>BAWANA!AM82</f>
        <v>0</v>
      </c>
      <c r="F82">
        <f t="shared" si="11"/>
        <v>256</v>
      </c>
      <c r="G82">
        <f t="shared" si="12"/>
        <v>249.94000000000003</v>
      </c>
      <c r="H82" s="154"/>
      <c r="I82">
        <f>BRPL_EOD!AK82+BRPL_EOD!AL82</f>
        <v>107.66</v>
      </c>
      <c r="J82">
        <f>BYPL_EOD!AK82+BYPL_EOD!AL82</f>
        <v>54.06</v>
      </c>
      <c r="K82">
        <f>MES_EOD!AK82+MES_EOD!AL82</f>
        <v>5.47</v>
      </c>
      <c r="L82">
        <f>NDMC_EOD!AK82+NDMC_EOD!AL82</f>
        <v>17.440000000000001</v>
      </c>
      <c r="M82">
        <f>TPDDL_EOD!AK82+TPDDL_EOD!AL82</f>
        <v>65.319999999999993</v>
      </c>
      <c r="N82">
        <f t="shared" si="7"/>
        <v>249.95</v>
      </c>
      <c r="O82" s="154">
        <f t="shared" si="8"/>
        <v>-9.9999999999624833E-3</v>
      </c>
      <c r="P82">
        <v>107.65569273854773</v>
      </c>
      <c r="Q82">
        <v>54.057837167433497</v>
      </c>
      <c r="R82">
        <v>5.4697811562312468</v>
      </c>
      <c r="S82">
        <v>17.439302260452095</v>
      </c>
      <c r="T82">
        <v>65.317386677335463</v>
      </c>
      <c r="U82" s="156">
        <f t="shared" si="9"/>
        <v>249.94000000000003</v>
      </c>
      <c r="V82" s="154">
        <f t="shared" si="10"/>
        <v>0</v>
      </c>
      <c r="Y82">
        <f>BAWANA!AW82+BAWANA!AX82</f>
        <v>30.03</v>
      </c>
      <c r="Z82">
        <f>BAWANA!BD82+BAWANA!BE82</f>
        <v>30.03</v>
      </c>
      <c r="AA82">
        <f>BAWANA!X82+BAWANA!Y82</f>
        <v>30.03</v>
      </c>
      <c r="AB82">
        <f>BAWANA!AE82+BAWANA!AF82</f>
        <v>30.03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249.94000000000003</v>
      </c>
      <c r="E83">
        <f>BAWANA!AM83</f>
        <v>0</v>
      </c>
      <c r="F83">
        <f t="shared" si="11"/>
        <v>256</v>
      </c>
      <c r="G83">
        <f t="shared" si="12"/>
        <v>249.94000000000003</v>
      </c>
      <c r="H83" s="154"/>
      <c r="I83">
        <f>BRPL_EOD!AK83+BRPL_EOD!AL83</f>
        <v>107.66</v>
      </c>
      <c r="J83">
        <f>BYPL_EOD!AK83+BYPL_EOD!AL83</f>
        <v>54.06</v>
      </c>
      <c r="K83">
        <f>MES_EOD!AK83+MES_EOD!AL83</f>
        <v>5.47</v>
      </c>
      <c r="L83">
        <f>NDMC_EOD!AK83+NDMC_EOD!AL83</f>
        <v>17.440000000000001</v>
      </c>
      <c r="M83">
        <f>TPDDL_EOD!AK83+TPDDL_EOD!AL83</f>
        <v>65.319999999999993</v>
      </c>
      <c r="N83">
        <f t="shared" si="7"/>
        <v>249.95</v>
      </c>
      <c r="O83" s="154">
        <f t="shared" si="8"/>
        <v>-9.9999999999624833E-3</v>
      </c>
      <c r="P83">
        <v>107.65569273854773</v>
      </c>
      <c r="Q83">
        <v>54.057837167433497</v>
      </c>
      <c r="R83">
        <v>5.4697811562312468</v>
      </c>
      <c r="S83">
        <v>17.439302260452095</v>
      </c>
      <c r="T83">
        <v>65.317386677335463</v>
      </c>
      <c r="U83" s="156">
        <f t="shared" si="9"/>
        <v>249.94000000000003</v>
      </c>
      <c r="V83" s="154">
        <f t="shared" si="10"/>
        <v>0</v>
      </c>
      <c r="Y83">
        <f>BAWANA!AW83+BAWANA!AX83</f>
        <v>30.03</v>
      </c>
      <c r="Z83">
        <f>BAWANA!BD83+BAWANA!BE83</f>
        <v>30.03</v>
      </c>
      <c r="AA83">
        <f>BAWANA!X83+BAWANA!Y83</f>
        <v>30.03</v>
      </c>
      <c r="AB83">
        <f>BAWANA!AE83+BAWANA!AF83</f>
        <v>30.03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249.94000000000003</v>
      </c>
      <c r="E84">
        <f>BAWANA!AM84</f>
        <v>0</v>
      </c>
      <c r="F84">
        <f t="shared" si="11"/>
        <v>256</v>
      </c>
      <c r="G84">
        <f t="shared" si="12"/>
        <v>249.94000000000003</v>
      </c>
      <c r="H84" s="154"/>
      <c r="I84">
        <f>BRPL_EOD!AK84+BRPL_EOD!AL84</f>
        <v>107.66</v>
      </c>
      <c r="J84">
        <f>BYPL_EOD!AK84+BYPL_EOD!AL84</f>
        <v>54.06</v>
      </c>
      <c r="K84">
        <f>MES_EOD!AK84+MES_EOD!AL84</f>
        <v>5.47</v>
      </c>
      <c r="L84">
        <f>NDMC_EOD!AK84+NDMC_EOD!AL84</f>
        <v>17.440000000000001</v>
      </c>
      <c r="M84">
        <f>TPDDL_EOD!AK84+TPDDL_EOD!AL84</f>
        <v>65.319999999999993</v>
      </c>
      <c r="N84">
        <f t="shared" si="7"/>
        <v>249.95</v>
      </c>
      <c r="O84" s="154">
        <f t="shared" si="8"/>
        <v>-9.9999999999624833E-3</v>
      </c>
      <c r="P84">
        <v>107.65569273854773</v>
      </c>
      <c r="Q84">
        <v>54.057837167433497</v>
      </c>
      <c r="R84">
        <v>5.4697811562312468</v>
      </c>
      <c r="S84">
        <v>17.439302260452095</v>
      </c>
      <c r="T84">
        <v>65.317386677335463</v>
      </c>
      <c r="U84" s="156">
        <f t="shared" si="9"/>
        <v>249.94000000000003</v>
      </c>
      <c r="V84" s="154">
        <f t="shared" si="10"/>
        <v>0</v>
      </c>
      <c r="Y84">
        <f>BAWANA!AW84+BAWANA!AX84</f>
        <v>30.03</v>
      </c>
      <c r="Z84">
        <f>BAWANA!BD84+BAWANA!BE84</f>
        <v>30.03</v>
      </c>
      <c r="AA84">
        <f>BAWANA!X84+BAWANA!Y84</f>
        <v>30.03</v>
      </c>
      <c r="AB84">
        <f>BAWANA!AE84+BAWANA!AF84</f>
        <v>30.03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249.94000000000003</v>
      </c>
      <c r="E85">
        <f>BAWANA!AM85</f>
        <v>0</v>
      </c>
      <c r="F85">
        <f t="shared" si="11"/>
        <v>256</v>
      </c>
      <c r="G85">
        <f t="shared" si="12"/>
        <v>249.94000000000003</v>
      </c>
      <c r="H85" s="154"/>
      <c r="I85">
        <f>BRPL_EOD!AK85+BRPL_EOD!AL85</f>
        <v>107.66</v>
      </c>
      <c r="J85">
        <f>BYPL_EOD!AK85+BYPL_EOD!AL85</f>
        <v>54.06</v>
      </c>
      <c r="K85">
        <f>MES_EOD!AK85+MES_EOD!AL85</f>
        <v>5.47</v>
      </c>
      <c r="L85">
        <f>NDMC_EOD!AK85+NDMC_EOD!AL85</f>
        <v>17.440000000000001</v>
      </c>
      <c r="M85">
        <f>TPDDL_EOD!AK85+TPDDL_EOD!AL85</f>
        <v>65.319999999999993</v>
      </c>
      <c r="N85">
        <f t="shared" si="7"/>
        <v>249.95</v>
      </c>
      <c r="O85" s="154">
        <f t="shared" si="8"/>
        <v>-9.9999999999624833E-3</v>
      </c>
      <c r="P85">
        <v>107.65569273854773</v>
      </c>
      <c r="Q85">
        <v>54.057837167433497</v>
      </c>
      <c r="R85">
        <v>5.4697811562312468</v>
      </c>
      <c r="S85">
        <v>17.439302260452095</v>
      </c>
      <c r="T85">
        <v>65.317386677335463</v>
      </c>
      <c r="U85" s="156">
        <f t="shared" si="9"/>
        <v>249.94000000000003</v>
      </c>
      <c r="V85" s="154">
        <f t="shared" si="10"/>
        <v>0</v>
      </c>
      <c r="Y85">
        <f>BAWANA!AW85+BAWANA!AX85</f>
        <v>30.03</v>
      </c>
      <c r="Z85">
        <f>BAWANA!BD85+BAWANA!BE85</f>
        <v>30.03</v>
      </c>
      <c r="AA85">
        <f>BAWANA!X85+BAWANA!Y85</f>
        <v>30.03</v>
      </c>
      <c r="AB85">
        <f>BAWANA!AE85+BAWANA!AF85</f>
        <v>30.03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249.94000000000003</v>
      </c>
      <c r="E86">
        <f>BAWANA!AM86</f>
        <v>0</v>
      </c>
      <c r="F86">
        <f t="shared" si="11"/>
        <v>256</v>
      </c>
      <c r="G86">
        <f t="shared" si="12"/>
        <v>249.94000000000003</v>
      </c>
      <c r="H86" s="154"/>
      <c r="I86">
        <f>BRPL_EOD!AK86+BRPL_EOD!AL86</f>
        <v>107.66</v>
      </c>
      <c r="J86">
        <f>BYPL_EOD!AK86+BYPL_EOD!AL86</f>
        <v>54.06</v>
      </c>
      <c r="K86">
        <f>MES_EOD!AK86+MES_EOD!AL86</f>
        <v>5.47</v>
      </c>
      <c r="L86">
        <f>NDMC_EOD!AK86+NDMC_EOD!AL86</f>
        <v>17.440000000000001</v>
      </c>
      <c r="M86">
        <f>TPDDL_EOD!AK86+TPDDL_EOD!AL86</f>
        <v>65.319999999999993</v>
      </c>
      <c r="N86">
        <f t="shared" si="7"/>
        <v>249.95</v>
      </c>
      <c r="O86" s="154">
        <f t="shared" si="8"/>
        <v>-9.9999999999624833E-3</v>
      </c>
      <c r="P86">
        <v>107.65569273854773</v>
      </c>
      <c r="Q86">
        <v>54.057837167433497</v>
      </c>
      <c r="R86">
        <v>5.4697811562312468</v>
      </c>
      <c r="S86">
        <v>17.439302260452095</v>
      </c>
      <c r="T86">
        <v>65.317386677335463</v>
      </c>
      <c r="U86" s="156">
        <f t="shared" si="9"/>
        <v>249.94000000000003</v>
      </c>
      <c r="V86" s="154">
        <f t="shared" si="10"/>
        <v>0</v>
      </c>
      <c r="Y86">
        <f>BAWANA!AW86+BAWANA!AX86</f>
        <v>30.03</v>
      </c>
      <c r="Z86">
        <f>BAWANA!BD86+BAWANA!BE86</f>
        <v>30.03</v>
      </c>
      <c r="AA86">
        <f>BAWANA!X86+BAWANA!Y86</f>
        <v>30.03</v>
      </c>
      <c r="AB86">
        <f>BAWANA!AE86+BAWANA!AF86</f>
        <v>30.03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252.98000000000002</v>
      </c>
      <c r="E87">
        <f>BAWANA!AM87</f>
        <v>0</v>
      </c>
      <c r="F87">
        <f t="shared" si="11"/>
        <v>256</v>
      </c>
      <c r="G87">
        <f t="shared" si="12"/>
        <v>252.98000000000002</v>
      </c>
      <c r="H87" s="154"/>
      <c r="I87">
        <f>BRPL_EOD!AK87+BRPL_EOD!AL87</f>
        <v>106.37</v>
      </c>
      <c r="J87">
        <f>BYPL_EOD!AK87+BYPL_EOD!AL87</f>
        <v>55.81</v>
      </c>
      <c r="K87">
        <f>MES_EOD!AK87+MES_EOD!AL87</f>
        <v>5.64</v>
      </c>
      <c r="L87">
        <f>NDMC_EOD!AK87+NDMC_EOD!AL87</f>
        <v>17.72</v>
      </c>
      <c r="M87">
        <f>TPDDL_EOD!AK87+TPDDL_EOD!AL87</f>
        <v>67.44</v>
      </c>
      <c r="N87">
        <f t="shared" si="7"/>
        <v>252.98</v>
      </c>
      <c r="O87" s="154">
        <f t="shared" si="8"/>
        <v>0</v>
      </c>
      <c r="P87">
        <v>106.37000000000002</v>
      </c>
      <c r="Q87">
        <v>55.810000000000009</v>
      </c>
      <c r="R87">
        <v>5.6400000000000006</v>
      </c>
      <c r="S87">
        <v>17.720000000000002</v>
      </c>
      <c r="T87">
        <v>67.440000000000012</v>
      </c>
      <c r="U87" s="156">
        <f t="shared" si="9"/>
        <v>252.98000000000008</v>
      </c>
      <c r="V87" s="154">
        <f t="shared" si="10"/>
        <v>0</v>
      </c>
      <c r="Y87">
        <f>BAWANA!AW87+BAWANA!AX87</f>
        <v>31.01</v>
      </c>
      <c r="Z87">
        <f>BAWANA!BD87+BAWANA!BE87</f>
        <v>31.01</v>
      </c>
      <c r="AA87">
        <f>BAWANA!X87+BAWANA!Y87</f>
        <v>31.01</v>
      </c>
      <c r="AB87">
        <f>BAWANA!AE87+BAWANA!AF87</f>
        <v>31.01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252.98000000000002</v>
      </c>
      <c r="E88">
        <f>BAWANA!AM88</f>
        <v>0</v>
      </c>
      <c r="F88">
        <f t="shared" si="11"/>
        <v>256</v>
      </c>
      <c r="G88">
        <f t="shared" si="12"/>
        <v>252.98000000000002</v>
      </c>
      <c r="H88" s="154"/>
      <c r="I88">
        <f>BRPL_EOD!AK88+BRPL_EOD!AL88</f>
        <v>106.37</v>
      </c>
      <c r="J88">
        <f>BYPL_EOD!AK88+BYPL_EOD!AL88</f>
        <v>55.81</v>
      </c>
      <c r="K88">
        <f>MES_EOD!AK88+MES_EOD!AL88</f>
        <v>5.64</v>
      </c>
      <c r="L88">
        <f>NDMC_EOD!AK88+NDMC_EOD!AL88</f>
        <v>17.72</v>
      </c>
      <c r="M88">
        <f>TPDDL_EOD!AK88+TPDDL_EOD!AL88</f>
        <v>67.44</v>
      </c>
      <c r="N88">
        <f t="shared" si="7"/>
        <v>252.98</v>
      </c>
      <c r="O88" s="154">
        <f t="shared" si="8"/>
        <v>0</v>
      </c>
      <c r="P88">
        <v>106.37000000000002</v>
      </c>
      <c r="Q88">
        <v>55.810000000000009</v>
      </c>
      <c r="R88">
        <v>5.6400000000000006</v>
      </c>
      <c r="S88">
        <v>17.720000000000002</v>
      </c>
      <c r="T88">
        <v>67.440000000000012</v>
      </c>
      <c r="U88" s="156">
        <f t="shared" si="9"/>
        <v>252.98000000000008</v>
      </c>
      <c r="V88" s="154">
        <f t="shared" si="10"/>
        <v>0</v>
      </c>
      <c r="Y88">
        <f>BAWANA!AW88+BAWANA!AX88</f>
        <v>31.01</v>
      </c>
      <c r="Z88">
        <f>BAWANA!BD88+BAWANA!BE88</f>
        <v>31.01</v>
      </c>
      <c r="AA88">
        <f>BAWANA!X88+BAWANA!Y88</f>
        <v>31.01</v>
      </c>
      <c r="AB88">
        <f>BAWANA!AE88+BAWANA!AF88</f>
        <v>31.01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252.98000000000002</v>
      </c>
      <c r="E89">
        <f>BAWANA!AM89</f>
        <v>0</v>
      </c>
      <c r="F89">
        <f t="shared" si="11"/>
        <v>256</v>
      </c>
      <c r="G89">
        <f t="shared" si="12"/>
        <v>252.98000000000002</v>
      </c>
      <c r="H89" s="154"/>
      <c r="I89">
        <f>BRPL_EOD!AK89+BRPL_EOD!AL89</f>
        <v>106.37</v>
      </c>
      <c r="J89">
        <f>BYPL_EOD!AK89+BYPL_EOD!AL89</f>
        <v>55.81</v>
      </c>
      <c r="K89">
        <f>MES_EOD!AK89+MES_EOD!AL89</f>
        <v>5.64</v>
      </c>
      <c r="L89">
        <f>NDMC_EOD!AK89+NDMC_EOD!AL89</f>
        <v>17.72</v>
      </c>
      <c r="M89">
        <f>TPDDL_EOD!AK89+TPDDL_EOD!AL89</f>
        <v>67.44</v>
      </c>
      <c r="N89">
        <f t="shared" si="7"/>
        <v>252.98</v>
      </c>
      <c r="O89" s="154">
        <f t="shared" si="8"/>
        <v>0</v>
      </c>
      <c r="P89">
        <v>106.37000000000002</v>
      </c>
      <c r="Q89">
        <v>55.810000000000009</v>
      </c>
      <c r="R89">
        <v>5.6400000000000006</v>
      </c>
      <c r="S89">
        <v>17.720000000000002</v>
      </c>
      <c r="T89">
        <v>67.440000000000012</v>
      </c>
      <c r="U89" s="156">
        <f t="shared" si="9"/>
        <v>252.98000000000008</v>
      </c>
      <c r="V89" s="154">
        <f t="shared" si="10"/>
        <v>0</v>
      </c>
      <c r="Y89">
        <f>BAWANA!AW89+BAWANA!AX89</f>
        <v>31.01</v>
      </c>
      <c r="Z89">
        <f>BAWANA!BD89+BAWANA!BE89</f>
        <v>31.01</v>
      </c>
      <c r="AA89">
        <f>BAWANA!X89+BAWANA!Y89</f>
        <v>31.01</v>
      </c>
      <c r="AB89">
        <f>BAWANA!AE89+BAWANA!AF89</f>
        <v>31.01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252.98000000000002</v>
      </c>
      <c r="E90">
        <f>BAWANA!AM90</f>
        <v>0</v>
      </c>
      <c r="F90">
        <f t="shared" si="11"/>
        <v>256</v>
      </c>
      <c r="G90">
        <f t="shared" si="12"/>
        <v>252.98000000000002</v>
      </c>
      <c r="H90" s="154"/>
      <c r="I90">
        <f>BRPL_EOD!AK90+BRPL_EOD!AL90</f>
        <v>106.37</v>
      </c>
      <c r="J90">
        <f>BYPL_EOD!AK90+BYPL_EOD!AL90</f>
        <v>55.81</v>
      </c>
      <c r="K90">
        <f>MES_EOD!AK90+MES_EOD!AL90</f>
        <v>5.64</v>
      </c>
      <c r="L90">
        <f>NDMC_EOD!AK90+NDMC_EOD!AL90</f>
        <v>17.72</v>
      </c>
      <c r="M90">
        <f>TPDDL_EOD!AK90+TPDDL_EOD!AL90</f>
        <v>67.44</v>
      </c>
      <c r="N90">
        <f t="shared" si="7"/>
        <v>252.98</v>
      </c>
      <c r="O90" s="154">
        <f t="shared" si="8"/>
        <v>0</v>
      </c>
      <c r="P90">
        <v>106.37000000000002</v>
      </c>
      <c r="Q90">
        <v>55.810000000000009</v>
      </c>
      <c r="R90">
        <v>5.6400000000000006</v>
      </c>
      <c r="S90">
        <v>17.720000000000002</v>
      </c>
      <c r="T90">
        <v>67.440000000000012</v>
      </c>
      <c r="U90" s="156">
        <f t="shared" si="9"/>
        <v>252.98000000000008</v>
      </c>
      <c r="V90" s="154">
        <f t="shared" si="10"/>
        <v>0</v>
      </c>
      <c r="Y90">
        <f>BAWANA!AW90+BAWANA!AX90</f>
        <v>31.01</v>
      </c>
      <c r="Z90">
        <f>BAWANA!BD90+BAWANA!BE90</f>
        <v>31.01</v>
      </c>
      <c r="AA90">
        <f>BAWANA!X90+BAWANA!Y90</f>
        <v>31.01</v>
      </c>
      <c r="AB90">
        <f>BAWANA!AE90+BAWANA!AF90</f>
        <v>31.01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252.98000000000002</v>
      </c>
      <c r="E91">
        <f>BAWANA!AM91</f>
        <v>0</v>
      </c>
      <c r="F91">
        <f t="shared" si="11"/>
        <v>256</v>
      </c>
      <c r="G91">
        <f t="shared" si="12"/>
        <v>252.98000000000002</v>
      </c>
      <c r="H91" s="154"/>
      <c r="I91">
        <f>BRPL_EOD!AK91+BRPL_EOD!AL91</f>
        <v>106.37</v>
      </c>
      <c r="J91">
        <f>BYPL_EOD!AK91+BYPL_EOD!AL91</f>
        <v>55.81</v>
      </c>
      <c r="K91">
        <f>MES_EOD!AK91+MES_EOD!AL91</f>
        <v>5.64</v>
      </c>
      <c r="L91">
        <f>NDMC_EOD!AK91+NDMC_EOD!AL91</f>
        <v>17.72</v>
      </c>
      <c r="M91">
        <f>TPDDL_EOD!AK91+TPDDL_EOD!AL91</f>
        <v>67.44</v>
      </c>
      <c r="N91">
        <f t="shared" si="7"/>
        <v>252.98</v>
      </c>
      <c r="O91" s="154">
        <f t="shared" si="8"/>
        <v>0</v>
      </c>
      <c r="P91">
        <v>106.37000000000002</v>
      </c>
      <c r="Q91">
        <v>55.810000000000009</v>
      </c>
      <c r="R91">
        <v>5.6400000000000006</v>
      </c>
      <c r="S91">
        <v>17.720000000000002</v>
      </c>
      <c r="T91">
        <v>67.440000000000012</v>
      </c>
      <c r="U91" s="156">
        <f t="shared" si="9"/>
        <v>252.98000000000008</v>
      </c>
      <c r="V91" s="154">
        <f t="shared" si="10"/>
        <v>0</v>
      </c>
      <c r="Y91">
        <f>BAWANA!AW91+BAWANA!AX91</f>
        <v>31.01</v>
      </c>
      <c r="Z91">
        <f>BAWANA!BD91+BAWANA!BE91</f>
        <v>31.01</v>
      </c>
      <c r="AA91">
        <f>BAWANA!X91+BAWANA!Y91</f>
        <v>31.01</v>
      </c>
      <c r="AB91">
        <f>BAWANA!AE91+BAWANA!AF91</f>
        <v>31.01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252.98000000000002</v>
      </c>
      <c r="E92">
        <f>BAWANA!AM92</f>
        <v>0</v>
      </c>
      <c r="F92">
        <f t="shared" si="11"/>
        <v>256</v>
      </c>
      <c r="G92">
        <f t="shared" si="12"/>
        <v>252.98000000000002</v>
      </c>
      <c r="H92" s="154"/>
      <c r="I92">
        <f>BRPL_EOD!AK92+BRPL_EOD!AL92</f>
        <v>106.37</v>
      </c>
      <c r="J92">
        <f>BYPL_EOD!AK92+BYPL_EOD!AL92</f>
        <v>55.81</v>
      </c>
      <c r="K92">
        <f>MES_EOD!AK92+MES_EOD!AL92</f>
        <v>5.64</v>
      </c>
      <c r="L92">
        <f>NDMC_EOD!AK92+NDMC_EOD!AL92</f>
        <v>17.72</v>
      </c>
      <c r="M92">
        <f>TPDDL_EOD!AK92+TPDDL_EOD!AL92</f>
        <v>67.44</v>
      </c>
      <c r="N92">
        <f t="shared" si="7"/>
        <v>252.98</v>
      </c>
      <c r="O92" s="154">
        <f t="shared" si="8"/>
        <v>0</v>
      </c>
      <c r="P92">
        <v>106.37000000000002</v>
      </c>
      <c r="Q92">
        <v>55.810000000000009</v>
      </c>
      <c r="R92">
        <v>5.6400000000000006</v>
      </c>
      <c r="S92">
        <v>17.720000000000002</v>
      </c>
      <c r="T92">
        <v>67.440000000000012</v>
      </c>
      <c r="U92" s="156">
        <f t="shared" si="9"/>
        <v>252.98000000000008</v>
      </c>
      <c r="V92" s="154">
        <f t="shared" si="10"/>
        <v>0</v>
      </c>
      <c r="Y92">
        <f>BAWANA!AW92+BAWANA!AX92</f>
        <v>31.01</v>
      </c>
      <c r="Z92">
        <f>BAWANA!BD92+BAWANA!BE92</f>
        <v>31.01</v>
      </c>
      <c r="AA92">
        <f>BAWANA!X92+BAWANA!Y92</f>
        <v>31.01</v>
      </c>
      <c r="AB92">
        <f>BAWANA!AE92+BAWANA!AF92</f>
        <v>31.01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252.98000000000002</v>
      </c>
      <c r="E93">
        <f>BAWANA!AM93</f>
        <v>0</v>
      </c>
      <c r="F93">
        <f t="shared" si="11"/>
        <v>256</v>
      </c>
      <c r="G93">
        <f t="shared" si="12"/>
        <v>252.98000000000002</v>
      </c>
      <c r="H93" s="154"/>
      <c r="I93">
        <f>BRPL_EOD!AK93+BRPL_EOD!AL93</f>
        <v>106.37</v>
      </c>
      <c r="J93">
        <f>BYPL_EOD!AK93+BYPL_EOD!AL93</f>
        <v>55.81</v>
      </c>
      <c r="K93">
        <f>MES_EOD!AK93+MES_EOD!AL93</f>
        <v>5.64</v>
      </c>
      <c r="L93">
        <f>NDMC_EOD!AK93+NDMC_EOD!AL93</f>
        <v>17.72</v>
      </c>
      <c r="M93">
        <f>TPDDL_EOD!AK93+TPDDL_EOD!AL93</f>
        <v>67.44</v>
      </c>
      <c r="N93">
        <f t="shared" si="7"/>
        <v>252.98</v>
      </c>
      <c r="O93" s="154">
        <f t="shared" si="8"/>
        <v>0</v>
      </c>
      <c r="P93">
        <v>106.37000000000002</v>
      </c>
      <c r="Q93">
        <v>55.810000000000009</v>
      </c>
      <c r="R93">
        <v>5.6400000000000006</v>
      </c>
      <c r="S93">
        <v>17.720000000000002</v>
      </c>
      <c r="T93">
        <v>67.440000000000012</v>
      </c>
      <c r="U93" s="156">
        <f t="shared" si="9"/>
        <v>252.98000000000008</v>
      </c>
      <c r="V93" s="154">
        <f t="shared" si="10"/>
        <v>0</v>
      </c>
      <c r="Y93">
        <f>BAWANA!AW93+BAWANA!AX93</f>
        <v>31.01</v>
      </c>
      <c r="Z93">
        <f>BAWANA!BD93+BAWANA!BE93</f>
        <v>31.01</v>
      </c>
      <c r="AA93">
        <f>BAWANA!X93+BAWANA!Y93</f>
        <v>31.01</v>
      </c>
      <c r="AB93">
        <f>BAWANA!AE93+BAWANA!AF93</f>
        <v>31.01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252.98000000000002</v>
      </c>
      <c r="E94">
        <f>BAWANA!AM94</f>
        <v>0</v>
      </c>
      <c r="F94">
        <f t="shared" si="11"/>
        <v>256</v>
      </c>
      <c r="G94">
        <f t="shared" si="12"/>
        <v>252.98000000000002</v>
      </c>
      <c r="H94" s="154"/>
      <c r="I94">
        <f>BRPL_EOD!AK94+BRPL_EOD!AL94</f>
        <v>106.37</v>
      </c>
      <c r="J94">
        <f>BYPL_EOD!AK94+BYPL_EOD!AL94</f>
        <v>55.81</v>
      </c>
      <c r="K94">
        <f>MES_EOD!AK94+MES_EOD!AL94</f>
        <v>5.64</v>
      </c>
      <c r="L94">
        <f>NDMC_EOD!AK94+NDMC_EOD!AL94</f>
        <v>17.72</v>
      </c>
      <c r="M94">
        <f>TPDDL_EOD!AK94+TPDDL_EOD!AL94</f>
        <v>67.44</v>
      </c>
      <c r="N94">
        <f t="shared" si="7"/>
        <v>252.98</v>
      </c>
      <c r="O94" s="154">
        <f t="shared" si="8"/>
        <v>0</v>
      </c>
      <c r="P94">
        <v>106.37000000000002</v>
      </c>
      <c r="Q94">
        <v>55.810000000000009</v>
      </c>
      <c r="R94">
        <v>5.6400000000000006</v>
      </c>
      <c r="S94">
        <v>17.720000000000002</v>
      </c>
      <c r="T94">
        <v>67.440000000000012</v>
      </c>
      <c r="U94" s="156">
        <f t="shared" si="9"/>
        <v>252.98000000000008</v>
      </c>
      <c r="V94" s="154">
        <f t="shared" si="10"/>
        <v>0</v>
      </c>
      <c r="Y94">
        <f>BAWANA!AW94+BAWANA!AX94</f>
        <v>31.01</v>
      </c>
      <c r="Z94">
        <f>BAWANA!BD94+BAWANA!BE94</f>
        <v>31.01</v>
      </c>
      <c r="AA94">
        <f>BAWANA!X94+BAWANA!Y94</f>
        <v>31.01</v>
      </c>
      <c r="AB94">
        <f>BAWANA!AE94+BAWANA!AF94</f>
        <v>31.01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252.98000000000002</v>
      </c>
      <c r="E95">
        <f>BAWANA!AM95</f>
        <v>0</v>
      </c>
      <c r="F95">
        <f t="shared" si="11"/>
        <v>256</v>
      </c>
      <c r="G95">
        <f t="shared" si="12"/>
        <v>252.98000000000002</v>
      </c>
      <c r="H95" s="154"/>
      <c r="I95">
        <f>BRPL_EOD!AK95+BRPL_EOD!AL95</f>
        <v>106.37</v>
      </c>
      <c r="J95">
        <f>BYPL_EOD!AK95+BYPL_EOD!AL95</f>
        <v>55.81</v>
      </c>
      <c r="K95">
        <f>MES_EOD!AK95+MES_EOD!AL95</f>
        <v>5.64</v>
      </c>
      <c r="L95">
        <f>NDMC_EOD!AK95+NDMC_EOD!AL95</f>
        <v>17.72</v>
      </c>
      <c r="M95">
        <f>TPDDL_EOD!AK95+TPDDL_EOD!AL95</f>
        <v>67.44</v>
      </c>
      <c r="N95">
        <f t="shared" si="7"/>
        <v>252.98</v>
      </c>
      <c r="O95" s="154">
        <f t="shared" si="8"/>
        <v>0</v>
      </c>
      <c r="P95">
        <v>106.37000000000002</v>
      </c>
      <c r="Q95">
        <v>55.810000000000009</v>
      </c>
      <c r="R95">
        <v>5.6400000000000006</v>
      </c>
      <c r="S95">
        <v>17.720000000000002</v>
      </c>
      <c r="T95">
        <v>67.440000000000012</v>
      </c>
      <c r="U95" s="156">
        <f t="shared" si="9"/>
        <v>252.98000000000008</v>
      </c>
      <c r="V95" s="154">
        <f t="shared" si="10"/>
        <v>0</v>
      </c>
      <c r="Y95">
        <f>BAWANA!AW95+BAWANA!AX95</f>
        <v>31.01</v>
      </c>
      <c r="Z95">
        <f>BAWANA!BD95+BAWANA!BE95</f>
        <v>31.01</v>
      </c>
      <c r="AA95">
        <f>BAWANA!X95+BAWANA!Y95</f>
        <v>31.01</v>
      </c>
      <c r="AB95">
        <f>BAWANA!AE95+BAWANA!AF95</f>
        <v>31.01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252.98000000000002</v>
      </c>
      <c r="E96">
        <f>BAWANA!AM96</f>
        <v>0</v>
      </c>
      <c r="F96">
        <f t="shared" si="11"/>
        <v>256</v>
      </c>
      <c r="G96">
        <f t="shared" si="12"/>
        <v>252.98000000000002</v>
      </c>
      <c r="H96" s="154"/>
      <c r="I96">
        <f>BRPL_EOD!AK96+BRPL_EOD!AL96</f>
        <v>106.37</v>
      </c>
      <c r="J96">
        <f>BYPL_EOD!AK96+BYPL_EOD!AL96</f>
        <v>55.81</v>
      </c>
      <c r="K96">
        <f>MES_EOD!AK96+MES_EOD!AL96</f>
        <v>5.64</v>
      </c>
      <c r="L96">
        <f>NDMC_EOD!AK96+NDMC_EOD!AL96</f>
        <v>17.72</v>
      </c>
      <c r="M96">
        <f>TPDDL_EOD!AK96+TPDDL_EOD!AL96</f>
        <v>67.44</v>
      </c>
      <c r="N96">
        <f t="shared" si="7"/>
        <v>252.98</v>
      </c>
      <c r="O96" s="154">
        <f t="shared" si="8"/>
        <v>0</v>
      </c>
      <c r="P96">
        <v>106.37000000000002</v>
      </c>
      <c r="Q96">
        <v>55.810000000000009</v>
      </c>
      <c r="R96">
        <v>5.6400000000000006</v>
      </c>
      <c r="S96">
        <v>17.720000000000002</v>
      </c>
      <c r="T96">
        <v>67.440000000000012</v>
      </c>
      <c r="U96" s="156">
        <f t="shared" si="9"/>
        <v>252.98000000000008</v>
      </c>
      <c r="V96" s="154">
        <f t="shared" si="10"/>
        <v>0</v>
      </c>
      <c r="Y96">
        <f>BAWANA!AW96+BAWANA!AX96</f>
        <v>31.01</v>
      </c>
      <c r="Z96">
        <f>BAWANA!BD96+BAWANA!BE96</f>
        <v>31.01</v>
      </c>
      <c r="AA96">
        <f>BAWANA!X96+BAWANA!Y96</f>
        <v>31.01</v>
      </c>
      <c r="AB96">
        <f>BAWANA!AE96+BAWANA!AF96</f>
        <v>31.01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252.98000000000002</v>
      </c>
      <c r="E97">
        <f>BAWANA!AM97</f>
        <v>0</v>
      </c>
      <c r="F97">
        <f t="shared" si="11"/>
        <v>256</v>
      </c>
      <c r="G97">
        <f t="shared" si="12"/>
        <v>252.98000000000002</v>
      </c>
      <c r="H97" s="154"/>
      <c r="I97">
        <f>BRPL_EOD!AK97+BRPL_EOD!AL97</f>
        <v>106.37</v>
      </c>
      <c r="J97">
        <f>BYPL_EOD!AK97+BYPL_EOD!AL97</f>
        <v>55.81</v>
      </c>
      <c r="K97">
        <f>MES_EOD!AK97+MES_EOD!AL97</f>
        <v>5.64</v>
      </c>
      <c r="L97">
        <f>NDMC_EOD!AK97+NDMC_EOD!AL97</f>
        <v>17.72</v>
      </c>
      <c r="M97">
        <f>TPDDL_EOD!AK97+TPDDL_EOD!AL97</f>
        <v>67.44</v>
      </c>
      <c r="N97">
        <f t="shared" si="7"/>
        <v>252.98</v>
      </c>
      <c r="O97" s="154">
        <f t="shared" si="8"/>
        <v>0</v>
      </c>
      <c r="P97">
        <v>106.37000000000002</v>
      </c>
      <c r="Q97">
        <v>55.810000000000009</v>
      </c>
      <c r="R97">
        <v>5.6400000000000006</v>
      </c>
      <c r="S97">
        <v>17.720000000000002</v>
      </c>
      <c r="T97">
        <v>67.440000000000012</v>
      </c>
      <c r="U97" s="156">
        <f t="shared" si="9"/>
        <v>252.98000000000008</v>
      </c>
      <c r="V97" s="154">
        <f t="shared" si="10"/>
        <v>0</v>
      </c>
      <c r="Y97">
        <f>BAWANA!AW97+BAWANA!AX97</f>
        <v>31.01</v>
      </c>
      <c r="Z97">
        <f>BAWANA!BD97+BAWANA!BE97</f>
        <v>31.01</v>
      </c>
      <c r="AA97">
        <f>BAWANA!X97+BAWANA!Y97</f>
        <v>31.01</v>
      </c>
      <c r="AB97">
        <f>BAWANA!AE97+BAWANA!AF97</f>
        <v>31.01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252.98000000000002</v>
      </c>
      <c r="E98">
        <f>BAWANA!AM98</f>
        <v>0</v>
      </c>
      <c r="F98">
        <f t="shared" si="11"/>
        <v>256</v>
      </c>
      <c r="G98">
        <f t="shared" si="12"/>
        <v>252.98000000000002</v>
      </c>
      <c r="H98" s="154"/>
      <c r="I98">
        <f>BRPL_EOD!AK98+BRPL_EOD!AL98</f>
        <v>106.37</v>
      </c>
      <c r="J98">
        <f>BYPL_EOD!AK98+BYPL_EOD!AL98</f>
        <v>55.81</v>
      </c>
      <c r="K98">
        <f>MES_EOD!AK98+MES_EOD!AL98</f>
        <v>5.64</v>
      </c>
      <c r="L98">
        <f>NDMC_EOD!AK98+NDMC_EOD!AL98</f>
        <v>17.72</v>
      </c>
      <c r="M98">
        <f>TPDDL_EOD!AK98+TPDDL_EOD!AL98</f>
        <v>67.44</v>
      </c>
      <c r="N98">
        <f t="shared" si="7"/>
        <v>252.98</v>
      </c>
      <c r="O98" s="154">
        <f t="shared" si="8"/>
        <v>0</v>
      </c>
      <c r="P98">
        <v>106.37000000000002</v>
      </c>
      <c r="Q98">
        <v>55.810000000000009</v>
      </c>
      <c r="R98">
        <v>5.6400000000000006</v>
      </c>
      <c r="S98">
        <v>17.720000000000002</v>
      </c>
      <c r="T98">
        <v>67.440000000000012</v>
      </c>
      <c r="U98" s="156">
        <f t="shared" si="9"/>
        <v>252.98000000000008</v>
      </c>
      <c r="V98" s="154">
        <f t="shared" si="10"/>
        <v>0</v>
      </c>
      <c r="Y98">
        <f>BAWANA!AW98+BAWANA!AX98</f>
        <v>31.01</v>
      </c>
      <c r="Z98">
        <f>BAWANA!BD98+BAWANA!BE98</f>
        <v>31.01</v>
      </c>
      <c r="AA98">
        <f>BAWANA!X98+BAWANA!Y98</f>
        <v>31.01</v>
      </c>
      <c r="AB98">
        <f>BAWANA!AE98+BAWANA!AF98</f>
        <v>31.01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5.6189574999999943</v>
      </c>
      <c r="E99" s="156">
        <f t="shared" si="14"/>
        <v>0</v>
      </c>
      <c r="F99" s="156">
        <f t="shared" si="14"/>
        <v>6.1440000000000001</v>
      </c>
      <c r="G99" s="156">
        <f t="shared" si="14"/>
        <v>5.6189574999999943</v>
      </c>
      <c r="H99" s="156"/>
      <c r="I99" s="156">
        <f t="shared" si="14"/>
        <v>2.3285725000000004</v>
      </c>
      <c r="J99" s="156">
        <f t="shared" si="14"/>
        <v>1.2393425000000009</v>
      </c>
      <c r="K99" s="156">
        <f t="shared" si="14"/>
        <v>0.12203999999999994</v>
      </c>
      <c r="L99" s="156">
        <f t="shared" si="14"/>
        <v>0.44006000000000056</v>
      </c>
      <c r="M99" s="156">
        <f t="shared" si="14"/>
        <v>1.4889874999999977</v>
      </c>
      <c r="N99" s="156">
        <f t="shared" si="14"/>
        <v>5.6190024999999979</v>
      </c>
      <c r="O99" s="156">
        <f t="shared" si="14"/>
        <v>-4.4999999999888018E-5</v>
      </c>
      <c r="P99" s="156">
        <f t="shared" si="14"/>
        <v>2.3285527390651799</v>
      </c>
      <c r="Q99" s="156">
        <f t="shared" si="14"/>
        <v>1.2393328947049622</v>
      </c>
      <c r="R99" s="156">
        <f t="shared" si="14"/>
        <v>0.12203902916997746</v>
      </c>
      <c r="S99" s="156">
        <f t="shared" si="14"/>
        <v>0.44005654329513977</v>
      </c>
      <c r="T99" s="156">
        <f t="shared" si="14"/>
        <v>1.4889762937647426</v>
      </c>
      <c r="U99" s="156">
        <f t="shared" si="14"/>
        <v>5.6189574999999943</v>
      </c>
      <c r="V99" s="156">
        <f t="shared" si="10"/>
        <v>0</v>
      </c>
      <c r="Y99" s="156">
        <f>SUM(Y3:Y98)/4000</f>
        <v>0.74097500000000149</v>
      </c>
      <c r="Z99" s="156">
        <f t="shared" ref="Z99:AD99" si="15">SUM(Z3:Z98)/4000</f>
        <v>0.7139050000000009</v>
      </c>
      <c r="AA99" s="156">
        <f t="shared" si="15"/>
        <v>0.74097500000000149</v>
      </c>
      <c r="AB99" s="156">
        <f t="shared" si="15"/>
        <v>0.7139050000000009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  <c r="Y1" s="225" t="s">
        <v>351</v>
      </c>
      <c r="Z1" s="225"/>
      <c r="AA1" s="225" t="s">
        <v>352</v>
      </c>
      <c r="AB1" s="225"/>
      <c r="AC1" s="251" t="s">
        <v>349</v>
      </c>
      <c r="AD1" s="25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  <c r="Y1" s="225" t="s">
        <v>351</v>
      </c>
      <c r="Z1" s="225"/>
      <c r="AA1" s="225" t="s">
        <v>352</v>
      </c>
      <c r="AB1" s="225"/>
      <c r="AC1" s="251" t="s">
        <v>349</v>
      </c>
      <c r="AD1" s="25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320</v>
      </c>
      <c r="C3">
        <f>BAWANA!G3</f>
        <v>440</v>
      </c>
      <c r="D3">
        <f>BAWANA!AP3</f>
        <v>0</v>
      </c>
      <c r="E3">
        <f>BAWANA!AQ3</f>
        <v>126.06</v>
      </c>
      <c r="F3">
        <f>(B3+C3)*0.8</f>
        <v>608</v>
      </c>
      <c r="G3">
        <f>(D3+E3)</f>
        <v>126.06</v>
      </c>
      <c r="H3" s="154"/>
      <c r="I3">
        <f>BRPL_EOD!AO3+BRPL_EOD!AP3</f>
        <v>100</v>
      </c>
      <c r="J3">
        <f>BYPL_EOD!AO3+BYPL_EOD!AP3</f>
        <v>20</v>
      </c>
      <c r="K3">
        <f>MES_EOD!AO3+MES_EOD!AP3</f>
        <v>0.36</v>
      </c>
      <c r="L3">
        <f>NDMC_EOD!AO3+NDMC_EOD!AP3</f>
        <v>1.44</v>
      </c>
      <c r="M3">
        <f>TPDDL_EOD!AO3+TPDDL_EOD!AP3</f>
        <v>4.28</v>
      </c>
      <c r="N3">
        <f t="shared" ref="N3:N66" si="0">SUM(I3:M3)</f>
        <v>126.08</v>
      </c>
      <c r="O3" s="154">
        <f t="shared" ref="O3:O66" si="1">G3-N3</f>
        <v>-1.9999999999996021E-2</v>
      </c>
      <c r="P3">
        <v>99.984137055837564</v>
      </c>
      <c r="Q3">
        <v>19.996827411167512</v>
      </c>
      <c r="R3">
        <v>0.35994289340101521</v>
      </c>
      <c r="S3">
        <v>1.4397715736040608</v>
      </c>
      <c r="T3">
        <v>4.2793210659898477</v>
      </c>
      <c r="U3" s="156">
        <f t="shared" ref="U3:U66" si="2">SUM(P3:T3)</f>
        <v>126.06</v>
      </c>
      <c r="V3" s="154">
        <f t="shared" ref="V3:V66" si="3">G3-U3</f>
        <v>0</v>
      </c>
      <c r="Y3">
        <f>BAWANA!BA3+BAWANA!BB3</f>
        <v>1.97</v>
      </c>
      <c r="Z3">
        <f>BAWANA!BH3+BAWANA!BI3</f>
        <v>1.97</v>
      </c>
      <c r="AA3">
        <f>BAWANA!AB3+BAWANA!AC3</f>
        <v>1.97</v>
      </c>
      <c r="AB3">
        <f>BAWANA!AI3+BAWANA!AJ3</f>
        <v>1.97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320</v>
      </c>
      <c r="C4">
        <f>BAWANA!G4</f>
        <v>440</v>
      </c>
      <c r="D4">
        <f>BAWANA!AP4</f>
        <v>0</v>
      </c>
      <c r="E4">
        <f>BAWANA!AQ4</f>
        <v>126.06</v>
      </c>
      <c r="F4">
        <f t="shared" ref="F4:F67" si="4">(B4+C4)*0.8</f>
        <v>608</v>
      </c>
      <c r="G4">
        <f t="shared" ref="G4:G67" si="5">(D4+E4)</f>
        <v>126.06</v>
      </c>
      <c r="H4" s="154"/>
      <c r="I4">
        <f>BRPL_EOD!AO4+BRPL_EOD!AP4</f>
        <v>100</v>
      </c>
      <c r="J4">
        <f>BYPL_EOD!AO4+BYPL_EOD!AP4</f>
        <v>20</v>
      </c>
      <c r="K4">
        <f>MES_EOD!AO4+MES_EOD!AP4</f>
        <v>0.36</v>
      </c>
      <c r="L4">
        <f>NDMC_EOD!AO4+NDMC_EOD!AP4</f>
        <v>1.44</v>
      </c>
      <c r="M4">
        <f>TPDDL_EOD!AO4+TPDDL_EOD!AP4</f>
        <v>4.28</v>
      </c>
      <c r="N4">
        <f t="shared" si="0"/>
        <v>126.08</v>
      </c>
      <c r="O4" s="154">
        <f t="shared" si="1"/>
        <v>-1.9999999999996021E-2</v>
      </c>
      <c r="P4">
        <v>99.984137055837564</v>
      </c>
      <c r="Q4">
        <v>19.996827411167512</v>
      </c>
      <c r="R4">
        <v>0.35994289340101521</v>
      </c>
      <c r="S4">
        <v>1.4397715736040608</v>
      </c>
      <c r="T4">
        <v>4.2793210659898477</v>
      </c>
      <c r="U4" s="156">
        <f t="shared" si="2"/>
        <v>126.06</v>
      </c>
      <c r="V4" s="154">
        <f t="shared" si="3"/>
        <v>0</v>
      </c>
      <c r="Y4">
        <f>BAWANA!BA4+BAWANA!BB4</f>
        <v>1.97</v>
      </c>
      <c r="Z4">
        <f>BAWANA!BH4+BAWANA!BI4</f>
        <v>1.97</v>
      </c>
      <c r="AA4">
        <f>BAWANA!AB4+BAWANA!AC4</f>
        <v>1.97</v>
      </c>
      <c r="AB4">
        <f>BAWANA!AI4+BAWANA!AJ4</f>
        <v>1.97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320</v>
      </c>
      <c r="C5">
        <f>BAWANA!G5</f>
        <v>440</v>
      </c>
      <c r="D5">
        <f>BAWANA!AP5</f>
        <v>0</v>
      </c>
      <c r="E5">
        <f>BAWANA!AQ5</f>
        <v>126.06</v>
      </c>
      <c r="F5">
        <f t="shared" si="4"/>
        <v>608</v>
      </c>
      <c r="G5">
        <f t="shared" si="5"/>
        <v>126.06</v>
      </c>
      <c r="H5" s="154"/>
      <c r="I5">
        <f>BRPL_EOD!AO5+BRPL_EOD!AP5</f>
        <v>100</v>
      </c>
      <c r="J5">
        <f>BYPL_EOD!AO5+BYPL_EOD!AP5</f>
        <v>20</v>
      </c>
      <c r="K5">
        <f>MES_EOD!AO5+MES_EOD!AP5</f>
        <v>0.36</v>
      </c>
      <c r="L5">
        <f>NDMC_EOD!AO5+NDMC_EOD!AP5</f>
        <v>1.44</v>
      </c>
      <c r="M5">
        <f>TPDDL_EOD!AO5+TPDDL_EOD!AP5</f>
        <v>4.28</v>
      </c>
      <c r="N5">
        <f t="shared" si="0"/>
        <v>126.08</v>
      </c>
      <c r="O5" s="154">
        <f t="shared" si="1"/>
        <v>-1.9999999999996021E-2</v>
      </c>
      <c r="P5">
        <v>99.984137055837564</v>
      </c>
      <c r="Q5">
        <v>19.996827411167512</v>
      </c>
      <c r="R5">
        <v>0.35994289340101521</v>
      </c>
      <c r="S5">
        <v>1.4397715736040608</v>
      </c>
      <c r="T5">
        <v>4.2793210659898477</v>
      </c>
      <c r="U5" s="156">
        <f t="shared" si="2"/>
        <v>126.06</v>
      </c>
      <c r="V5" s="154">
        <f t="shared" si="3"/>
        <v>0</v>
      </c>
      <c r="Y5">
        <f>BAWANA!BA5+BAWANA!BB5</f>
        <v>1.97</v>
      </c>
      <c r="Z5">
        <f>BAWANA!BH5+BAWANA!BI5</f>
        <v>1.97</v>
      </c>
      <c r="AA5">
        <f>BAWANA!AB5+BAWANA!AC5</f>
        <v>1.97</v>
      </c>
      <c r="AB5">
        <f>BAWANA!AI5+BAWANA!AJ5</f>
        <v>1.97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320</v>
      </c>
      <c r="C6">
        <f>BAWANA!G6</f>
        <v>440</v>
      </c>
      <c r="D6">
        <f>BAWANA!AP6</f>
        <v>0</v>
      </c>
      <c r="E6">
        <f>BAWANA!AQ6</f>
        <v>126.06</v>
      </c>
      <c r="F6">
        <f t="shared" si="4"/>
        <v>608</v>
      </c>
      <c r="G6">
        <f t="shared" si="5"/>
        <v>126.06</v>
      </c>
      <c r="H6" s="154"/>
      <c r="I6">
        <f>BRPL_EOD!AO6+BRPL_EOD!AP6</f>
        <v>100</v>
      </c>
      <c r="J6">
        <f>BYPL_EOD!AO6+BYPL_EOD!AP6</f>
        <v>20</v>
      </c>
      <c r="K6">
        <f>MES_EOD!AO6+MES_EOD!AP6</f>
        <v>0.36</v>
      </c>
      <c r="L6">
        <f>NDMC_EOD!AO6+NDMC_EOD!AP6</f>
        <v>1.44</v>
      </c>
      <c r="M6">
        <f>TPDDL_EOD!AO6+TPDDL_EOD!AP6</f>
        <v>4.28</v>
      </c>
      <c r="N6">
        <f t="shared" si="0"/>
        <v>126.08</v>
      </c>
      <c r="O6" s="154">
        <f t="shared" si="1"/>
        <v>-1.9999999999996021E-2</v>
      </c>
      <c r="P6">
        <v>99.984137055837564</v>
      </c>
      <c r="Q6">
        <v>19.996827411167512</v>
      </c>
      <c r="R6">
        <v>0.35994289340101521</v>
      </c>
      <c r="S6">
        <v>1.4397715736040608</v>
      </c>
      <c r="T6">
        <v>4.2793210659898477</v>
      </c>
      <c r="U6" s="156">
        <f t="shared" si="2"/>
        <v>126.06</v>
      </c>
      <c r="V6" s="154">
        <f t="shared" si="3"/>
        <v>0</v>
      </c>
      <c r="Y6">
        <f>BAWANA!BA6+BAWANA!BB6</f>
        <v>1.97</v>
      </c>
      <c r="Z6">
        <f>BAWANA!BH6+BAWANA!BI6</f>
        <v>1.97</v>
      </c>
      <c r="AA6">
        <f>BAWANA!AB6+BAWANA!AC6</f>
        <v>1.97</v>
      </c>
      <c r="AB6">
        <f>BAWANA!AI6+BAWANA!AJ6</f>
        <v>1.97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320</v>
      </c>
      <c r="C7">
        <f>BAWANA!G7</f>
        <v>440</v>
      </c>
      <c r="D7">
        <f>BAWANA!AP7</f>
        <v>0</v>
      </c>
      <c r="E7">
        <f>BAWANA!AQ7</f>
        <v>0</v>
      </c>
      <c r="F7">
        <f t="shared" si="4"/>
        <v>608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320</v>
      </c>
      <c r="C8">
        <f>BAWANA!G8</f>
        <v>440</v>
      </c>
      <c r="D8">
        <f>BAWANA!AP8</f>
        <v>0</v>
      </c>
      <c r="E8">
        <f>BAWANA!AQ8</f>
        <v>0</v>
      </c>
      <c r="F8">
        <f t="shared" si="4"/>
        <v>608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320</v>
      </c>
      <c r="C9">
        <f>BAWANA!G9</f>
        <v>440</v>
      </c>
      <c r="D9">
        <f>BAWANA!AP9</f>
        <v>0</v>
      </c>
      <c r="E9">
        <f>BAWANA!AQ9</f>
        <v>0</v>
      </c>
      <c r="F9">
        <f t="shared" si="4"/>
        <v>608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320</v>
      </c>
      <c r="C10">
        <f>BAWANA!G10</f>
        <v>440</v>
      </c>
      <c r="D10">
        <f>BAWANA!AP10</f>
        <v>0</v>
      </c>
      <c r="E10">
        <f>BAWANA!AQ10</f>
        <v>0</v>
      </c>
      <c r="F10">
        <f t="shared" si="4"/>
        <v>608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320</v>
      </c>
      <c r="C11">
        <f>BAWANA!G11</f>
        <v>440</v>
      </c>
      <c r="D11">
        <f>BAWANA!AP11</f>
        <v>0</v>
      </c>
      <c r="E11">
        <f>BAWANA!AQ11</f>
        <v>0</v>
      </c>
      <c r="F11">
        <f t="shared" si="4"/>
        <v>608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320</v>
      </c>
      <c r="C12">
        <f>BAWANA!G12</f>
        <v>440</v>
      </c>
      <c r="D12">
        <f>BAWANA!AP12</f>
        <v>0</v>
      </c>
      <c r="E12">
        <f>BAWANA!AQ12</f>
        <v>0</v>
      </c>
      <c r="F12">
        <f t="shared" si="4"/>
        <v>608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320</v>
      </c>
      <c r="C13">
        <f>BAWANA!G13</f>
        <v>440</v>
      </c>
      <c r="D13">
        <f>BAWANA!AP13</f>
        <v>0</v>
      </c>
      <c r="E13">
        <f>BAWANA!AQ13</f>
        <v>0</v>
      </c>
      <c r="F13">
        <f t="shared" si="4"/>
        <v>608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320</v>
      </c>
      <c r="C14">
        <f>BAWANA!G14</f>
        <v>440</v>
      </c>
      <c r="D14">
        <f>BAWANA!AP14</f>
        <v>0</v>
      </c>
      <c r="E14">
        <f>BAWANA!AQ14</f>
        <v>0</v>
      </c>
      <c r="F14">
        <f t="shared" si="4"/>
        <v>608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320</v>
      </c>
      <c r="C15">
        <f>BAWANA!G15</f>
        <v>440</v>
      </c>
      <c r="D15">
        <f>BAWANA!AP15</f>
        <v>0</v>
      </c>
      <c r="E15">
        <f>BAWANA!AQ15</f>
        <v>0</v>
      </c>
      <c r="F15">
        <f t="shared" si="4"/>
        <v>608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320</v>
      </c>
      <c r="C16">
        <f>BAWANA!G16</f>
        <v>440</v>
      </c>
      <c r="D16">
        <f>BAWANA!AP16</f>
        <v>0</v>
      </c>
      <c r="E16">
        <f>BAWANA!AQ16</f>
        <v>0</v>
      </c>
      <c r="F16">
        <f t="shared" si="4"/>
        <v>608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320</v>
      </c>
      <c r="C17">
        <f>BAWANA!G17</f>
        <v>440</v>
      </c>
      <c r="D17">
        <f>BAWANA!AP17</f>
        <v>0</v>
      </c>
      <c r="E17">
        <f>BAWANA!AQ17</f>
        <v>0</v>
      </c>
      <c r="F17">
        <f t="shared" si="4"/>
        <v>608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320</v>
      </c>
      <c r="C18">
        <f>BAWANA!G18</f>
        <v>440</v>
      </c>
      <c r="D18">
        <f>BAWANA!AP18</f>
        <v>0</v>
      </c>
      <c r="E18">
        <f>BAWANA!AQ18</f>
        <v>0</v>
      </c>
      <c r="F18">
        <f t="shared" si="4"/>
        <v>608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320</v>
      </c>
      <c r="C19">
        <f>BAWANA!G19</f>
        <v>440</v>
      </c>
      <c r="D19">
        <f>BAWANA!AP19</f>
        <v>0</v>
      </c>
      <c r="E19">
        <f>BAWANA!AQ19</f>
        <v>0</v>
      </c>
      <c r="F19">
        <f t="shared" si="4"/>
        <v>608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320</v>
      </c>
      <c r="C20">
        <f>BAWANA!G20</f>
        <v>440</v>
      </c>
      <c r="D20">
        <f>BAWANA!AP20</f>
        <v>0</v>
      </c>
      <c r="E20">
        <f>BAWANA!AQ20</f>
        <v>0</v>
      </c>
      <c r="F20">
        <f t="shared" si="4"/>
        <v>608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320</v>
      </c>
      <c r="C21">
        <f>BAWANA!G21</f>
        <v>440</v>
      </c>
      <c r="D21">
        <f>BAWANA!AP21</f>
        <v>0</v>
      </c>
      <c r="E21">
        <f>BAWANA!AQ21</f>
        <v>0</v>
      </c>
      <c r="F21">
        <f t="shared" si="4"/>
        <v>608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320</v>
      </c>
      <c r="C22">
        <f>BAWANA!G22</f>
        <v>440</v>
      </c>
      <c r="D22">
        <f>BAWANA!AP22</f>
        <v>0</v>
      </c>
      <c r="E22">
        <f>BAWANA!AQ22</f>
        <v>0</v>
      </c>
      <c r="F22">
        <f t="shared" si="4"/>
        <v>608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320</v>
      </c>
      <c r="C23">
        <f>BAWANA!G23</f>
        <v>440</v>
      </c>
      <c r="D23">
        <f>BAWANA!AP23</f>
        <v>0</v>
      </c>
      <c r="E23">
        <f>BAWANA!AQ23</f>
        <v>0</v>
      </c>
      <c r="F23">
        <f t="shared" si="4"/>
        <v>608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320</v>
      </c>
      <c r="C24">
        <f>BAWANA!G24</f>
        <v>440</v>
      </c>
      <c r="D24">
        <f>BAWANA!AP24</f>
        <v>0</v>
      </c>
      <c r="E24">
        <f>BAWANA!AQ24</f>
        <v>0</v>
      </c>
      <c r="F24">
        <f t="shared" si="4"/>
        <v>608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320</v>
      </c>
      <c r="C25">
        <f>BAWANA!G25</f>
        <v>440</v>
      </c>
      <c r="D25">
        <f>BAWANA!AP25</f>
        <v>0</v>
      </c>
      <c r="E25">
        <f>BAWANA!AQ25</f>
        <v>0</v>
      </c>
      <c r="F25">
        <f t="shared" si="4"/>
        <v>608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320</v>
      </c>
      <c r="C26">
        <f>BAWANA!G26</f>
        <v>440</v>
      </c>
      <c r="D26">
        <f>BAWANA!AP26</f>
        <v>0</v>
      </c>
      <c r="E26">
        <f>BAWANA!AQ26</f>
        <v>0</v>
      </c>
      <c r="F26">
        <f t="shared" si="4"/>
        <v>608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320</v>
      </c>
      <c r="C27">
        <f>BAWANA!G27</f>
        <v>440</v>
      </c>
      <c r="D27">
        <f>BAWANA!AP27</f>
        <v>0</v>
      </c>
      <c r="E27">
        <f>BAWANA!AQ27</f>
        <v>0</v>
      </c>
      <c r="F27">
        <f t="shared" si="4"/>
        <v>608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320</v>
      </c>
      <c r="C28">
        <f>BAWANA!G28</f>
        <v>440</v>
      </c>
      <c r="D28">
        <f>BAWANA!AP28</f>
        <v>0</v>
      </c>
      <c r="E28">
        <f>BAWANA!AQ28</f>
        <v>0</v>
      </c>
      <c r="F28">
        <f t="shared" si="4"/>
        <v>608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320</v>
      </c>
      <c r="C29">
        <f>BAWANA!G29</f>
        <v>440</v>
      </c>
      <c r="D29">
        <f>BAWANA!AP29</f>
        <v>0</v>
      </c>
      <c r="E29">
        <f>BAWANA!AQ29</f>
        <v>0</v>
      </c>
      <c r="F29">
        <f t="shared" si="4"/>
        <v>608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320</v>
      </c>
      <c r="C30">
        <f>BAWANA!G30</f>
        <v>440</v>
      </c>
      <c r="D30">
        <f>BAWANA!AP30</f>
        <v>0</v>
      </c>
      <c r="E30">
        <f>BAWANA!AQ30</f>
        <v>0</v>
      </c>
      <c r="F30">
        <f t="shared" si="4"/>
        <v>608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320</v>
      </c>
      <c r="C31">
        <f>BAWANA!G31</f>
        <v>440</v>
      </c>
      <c r="D31">
        <f>BAWANA!AP31</f>
        <v>0</v>
      </c>
      <c r="E31">
        <f>BAWANA!AQ31</f>
        <v>0</v>
      </c>
      <c r="F31">
        <f t="shared" si="4"/>
        <v>608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320</v>
      </c>
      <c r="C32">
        <f>BAWANA!G32</f>
        <v>440</v>
      </c>
      <c r="D32">
        <f>BAWANA!AP32</f>
        <v>0</v>
      </c>
      <c r="E32">
        <f>BAWANA!AQ32</f>
        <v>0</v>
      </c>
      <c r="F32">
        <f t="shared" si="4"/>
        <v>608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320</v>
      </c>
      <c r="C33">
        <f>BAWANA!G33</f>
        <v>440</v>
      </c>
      <c r="D33">
        <f>BAWANA!AP33</f>
        <v>0</v>
      </c>
      <c r="E33">
        <f>BAWANA!AQ33</f>
        <v>0</v>
      </c>
      <c r="F33">
        <f t="shared" si="4"/>
        <v>608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320</v>
      </c>
      <c r="C34">
        <f>BAWANA!G34</f>
        <v>440</v>
      </c>
      <c r="D34">
        <f>BAWANA!AP34</f>
        <v>0</v>
      </c>
      <c r="E34">
        <f>BAWANA!AQ34</f>
        <v>0</v>
      </c>
      <c r="F34">
        <f t="shared" si="4"/>
        <v>608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320</v>
      </c>
      <c r="C35">
        <f>BAWANA!G35</f>
        <v>440</v>
      </c>
      <c r="D35">
        <f>BAWANA!AP35</f>
        <v>0</v>
      </c>
      <c r="E35">
        <f>BAWANA!AQ35</f>
        <v>0</v>
      </c>
      <c r="F35">
        <f t="shared" si="4"/>
        <v>608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320</v>
      </c>
      <c r="C36">
        <f>BAWANA!G36</f>
        <v>440</v>
      </c>
      <c r="D36">
        <f>BAWANA!AP36</f>
        <v>0</v>
      </c>
      <c r="E36">
        <f>BAWANA!AQ36</f>
        <v>0</v>
      </c>
      <c r="F36">
        <f t="shared" si="4"/>
        <v>608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320</v>
      </c>
      <c r="C37">
        <f>BAWANA!G37</f>
        <v>440</v>
      </c>
      <c r="D37">
        <f>BAWANA!AP37</f>
        <v>0</v>
      </c>
      <c r="E37">
        <f>BAWANA!AQ37</f>
        <v>0</v>
      </c>
      <c r="F37">
        <f t="shared" si="4"/>
        <v>608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320</v>
      </c>
      <c r="C38">
        <f>BAWANA!G38</f>
        <v>440</v>
      </c>
      <c r="D38">
        <f>BAWANA!AP38</f>
        <v>0</v>
      </c>
      <c r="E38">
        <f>BAWANA!AQ38</f>
        <v>0</v>
      </c>
      <c r="F38">
        <f t="shared" si="4"/>
        <v>608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320</v>
      </c>
      <c r="C39">
        <f>BAWANA!G39</f>
        <v>440</v>
      </c>
      <c r="D39">
        <f>BAWANA!AP39</f>
        <v>0</v>
      </c>
      <c r="E39">
        <f>BAWANA!AQ39</f>
        <v>0</v>
      </c>
      <c r="F39">
        <f t="shared" si="4"/>
        <v>608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320</v>
      </c>
      <c r="C40">
        <f>BAWANA!G40</f>
        <v>440</v>
      </c>
      <c r="D40">
        <f>BAWANA!AP40</f>
        <v>0</v>
      </c>
      <c r="E40">
        <f>BAWANA!AQ40</f>
        <v>0</v>
      </c>
      <c r="F40">
        <f t="shared" si="4"/>
        <v>608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320</v>
      </c>
      <c r="C41">
        <f>BAWANA!G41</f>
        <v>440</v>
      </c>
      <c r="D41">
        <f>BAWANA!AP41</f>
        <v>0</v>
      </c>
      <c r="E41">
        <f>BAWANA!AQ41</f>
        <v>0</v>
      </c>
      <c r="F41">
        <f t="shared" si="4"/>
        <v>608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320</v>
      </c>
      <c r="C42">
        <f>BAWANA!G42</f>
        <v>440</v>
      </c>
      <c r="D42">
        <f>BAWANA!AP42</f>
        <v>0</v>
      </c>
      <c r="E42">
        <f>BAWANA!AQ42</f>
        <v>0</v>
      </c>
      <c r="F42">
        <f t="shared" si="4"/>
        <v>608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310</v>
      </c>
      <c r="C43">
        <f>BAWANA!G43</f>
        <v>420</v>
      </c>
      <c r="D43">
        <f>BAWANA!AP43</f>
        <v>0</v>
      </c>
      <c r="E43">
        <f>BAWANA!AQ43</f>
        <v>0</v>
      </c>
      <c r="F43">
        <f t="shared" si="4"/>
        <v>584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310</v>
      </c>
      <c r="C44">
        <f>BAWANA!G44</f>
        <v>420</v>
      </c>
      <c r="D44">
        <f>BAWANA!AP44</f>
        <v>0</v>
      </c>
      <c r="E44">
        <f>BAWANA!AQ44</f>
        <v>0</v>
      </c>
      <c r="F44">
        <f t="shared" si="4"/>
        <v>584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310</v>
      </c>
      <c r="C45">
        <f>BAWANA!G45</f>
        <v>420</v>
      </c>
      <c r="D45">
        <f>BAWANA!AP45</f>
        <v>0</v>
      </c>
      <c r="E45">
        <f>BAWANA!AQ45</f>
        <v>0</v>
      </c>
      <c r="F45">
        <f t="shared" si="4"/>
        <v>584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310</v>
      </c>
      <c r="C46">
        <f>BAWANA!G46</f>
        <v>420</v>
      </c>
      <c r="D46">
        <f>BAWANA!AP46</f>
        <v>0</v>
      </c>
      <c r="E46">
        <f>BAWANA!AQ46</f>
        <v>0</v>
      </c>
      <c r="F46">
        <f t="shared" si="4"/>
        <v>584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310</v>
      </c>
      <c r="C47">
        <f>BAWANA!G47</f>
        <v>420</v>
      </c>
      <c r="D47">
        <f>BAWANA!AP47</f>
        <v>0</v>
      </c>
      <c r="E47">
        <f>BAWANA!AQ47</f>
        <v>0</v>
      </c>
      <c r="F47">
        <f t="shared" si="4"/>
        <v>584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310</v>
      </c>
      <c r="C48">
        <f>BAWANA!G48</f>
        <v>420</v>
      </c>
      <c r="D48">
        <f>BAWANA!AP48</f>
        <v>0</v>
      </c>
      <c r="E48">
        <f>BAWANA!AQ48</f>
        <v>0</v>
      </c>
      <c r="F48">
        <f t="shared" si="4"/>
        <v>584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310</v>
      </c>
      <c r="C49">
        <f>BAWANA!G49</f>
        <v>420</v>
      </c>
      <c r="D49">
        <f>BAWANA!AP49</f>
        <v>0</v>
      </c>
      <c r="E49">
        <f>BAWANA!AQ49</f>
        <v>0</v>
      </c>
      <c r="F49">
        <f t="shared" si="4"/>
        <v>584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310</v>
      </c>
      <c r="C50">
        <f>BAWANA!G50</f>
        <v>420</v>
      </c>
      <c r="D50">
        <f>BAWANA!AP50</f>
        <v>0</v>
      </c>
      <c r="E50">
        <f>BAWANA!AQ50</f>
        <v>0</v>
      </c>
      <c r="F50">
        <f t="shared" si="4"/>
        <v>584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310</v>
      </c>
      <c r="C51">
        <f>BAWANA!G51</f>
        <v>420</v>
      </c>
      <c r="D51">
        <f>BAWANA!AP51</f>
        <v>0</v>
      </c>
      <c r="E51">
        <f>BAWANA!AQ51</f>
        <v>0</v>
      </c>
      <c r="F51">
        <f t="shared" si="4"/>
        <v>584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310</v>
      </c>
      <c r="C52">
        <f>BAWANA!G52</f>
        <v>420</v>
      </c>
      <c r="D52">
        <f>BAWANA!AP52</f>
        <v>0</v>
      </c>
      <c r="E52">
        <f>BAWANA!AQ52</f>
        <v>0</v>
      </c>
      <c r="F52">
        <f t="shared" si="4"/>
        <v>584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310</v>
      </c>
      <c r="C53">
        <f>BAWANA!G53</f>
        <v>420</v>
      </c>
      <c r="D53">
        <f>BAWANA!AP53</f>
        <v>0</v>
      </c>
      <c r="E53">
        <f>BAWANA!AQ53</f>
        <v>0</v>
      </c>
      <c r="F53">
        <f t="shared" si="4"/>
        <v>584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310</v>
      </c>
      <c r="C54">
        <f>BAWANA!G54</f>
        <v>420</v>
      </c>
      <c r="D54">
        <f>BAWANA!AP54</f>
        <v>0</v>
      </c>
      <c r="E54">
        <f>BAWANA!AQ54</f>
        <v>0</v>
      </c>
      <c r="F54">
        <f t="shared" si="4"/>
        <v>584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310</v>
      </c>
      <c r="C55">
        <f>BAWANA!G55</f>
        <v>420</v>
      </c>
      <c r="D55">
        <f>BAWANA!AP55</f>
        <v>0</v>
      </c>
      <c r="E55">
        <f>BAWANA!AQ55</f>
        <v>0</v>
      </c>
      <c r="F55">
        <f t="shared" si="4"/>
        <v>584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310</v>
      </c>
      <c r="C56">
        <f>BAWANA!G56</f>
        <v>420</v>
      </c>
      <c r="D56">
        <f>BAWANA!AP56</f>
        <v>0</v>
      </c>
      <c r="E56">
        <f>BAWANA!AQ56</f>
        <v>0</v>
      </c>
      <c r="F56">
        <f t="shared" si="4"/>
        <v>584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310</v>
      </c>
      <c r="C57">
        <f>BAWANA!G57</f>
        <v>420</v>
      </c>
      <c r="D57">
        <f>BAWANA!AP57</f>
        <v>0</v>
      </c>
      <c r="E57">
        <f>BAWANA!AQ57</f>
        <v>0</v>
      </c>
      <c r="F57">
        <f t="shared" si="4"/>
        <v>584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310</v>
      </c>
      <c r="C58">
        <f>BAWANA!G58</f>
        <v>420</v>
      </c>
      <c r="D58">
        <f>BAWANA!AP58</f>
        <v>0</v>
      </c>
      <c r="E58">
        <f>BAWANA!AQ58</f>
        <v>0</v>
      </c>
      <c r="F58">
        <f t="shared" si="4"/>
        <v>584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310</v>
      </c>
      <c r="C59">
        <f>BAWANA!G59</f>
        <v>420</v>
      </c>
      <c r="D59">
        <f>BAWANA!AP59</f>
        <v>0</v>
      </c>
      <c r="E59">
        <f>BAWANA!AQ59</f>
        <v>0</v>
      </c>
      <c r="F59">
        <f t="shared" si="4"/>
        <v>584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310</v>
      </c>
      <c r="C60">
        <f>BAWANA!G60</f>
        <v>420</v>
      </c>
      <c r="D60">
        <f>BAWANA!AP60</f>
        <v>0</v>
      </c>
      <c r="E60">
        <f>BAWANA!AQ60</f>
        <v>0</v>
      </c>
      <c r="F60">
        <f t="shared" si="4"/>
        <v>584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310</v>
      </c>
      <c r="C61">
        <f>BAWANA!G61</f>
        <v>420</v>
      </c>
      <c r="D61">
        <f>BAWANA!AP61</f>
        <v>0</v>
      </c>
      <c r="E61">
        <f>BAWANA!AQ61</f>
        <v>0</v>
      </c>
      <c r="F61">
        <f t="shared" si="4"/>
        <v>584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310</v>
      </c>
      <c r="C62">
        <f>BAWANA!G62</f>
        <v>420</v>
      </c>
      <c r="D62">
        <f>BAWANA!AP62</f>
        <v>0</v>
      </c>
      <c r="E62">
        <f>BAWANA!AQ62</f>
        <v>0</v>
      </c>
      <c r="F62">
        <f t="shared" si="4"/>
        <v>584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310</v>
      </c>
      <c r="C63">
        <f>BAWANA!G63</f>
        <v>420</v>
      </c>
      <c r="D63">
        <f>BAWANA!AP63</f>
        <v>0</v>
      </c>
      <c r="E63">
        <f>BAWANA!AQ63</f>
        <v>0</v>
      </c>
      <c r="F63">
        <f t="shared" si="4"/>
        <v>584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310</v>
      </c>
      <c r="C64">
        <f>BAWANA!G64</f>
        <v>420</v>
      </c>
      <c r="D64">
        <f>BAWANA!AP64</f>
        <v>0</v>
      </c>
      <c r="E64">
        <f>BAWANA!AQ64</f>
        <v>0</v>
      </c>
      <c r="F64">
        <f t="shared" si="4"/>
        <v>584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310</v>
      </c>
      <c r="C65">
        <f>BAWANA!G65</f>
        <v>420</v>
      </c>
      <c r="D65">
        <f>BAWANA!AP65</f>
        <v>0</v>
      </c>
      <c r="E65">
        <f>BAWANA!AQ65</f>
        <v>0</v>
      </c>
      <c r="F65">
        <f t="shared" si="4"/>
        <v>584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310</v>
      </c>
      <c r="C66">
        <f>BAWANA!G66</f>
        <v>420</v>
      </c>
      <c r="D66">
        <f>BAWANA!AP66</f>
        <v>0</v>
      </c>
      <c r="E66">
        <f>BAWANA!AQ66</f>
        <v>0</v>
      </c>
      <c r="F66">
        <f t="shared" si="4"/>
        <v>584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310</v>
      </c>
      <c r="C67">
        <f>BAWANA!G67</f>
        <v>420</v>
      </c>
      <c r="D67">
        <f>BAWANA!AP67</f>
        <v>0</v>
      </c>
      <c r="E67">
        <f>BAWANA!AQ67</f>
        <v>24</v>
      </c>
      <c r="F67">
        <f t="shared" si="4"/>
        <v>584</v>
      </c>
      <c r="G67">
        <f t="shared" si="5"/>
        <v>24</v>
      </c>
      <c r="H67" s="154"/>
      <c r="I67">
        <f>BRPL_EOD!AO67+BRPL_EOD!AP67</f>
        <v>9.34</v>
      </c>
      <c r="J67">
        <f>BYPL_EOD!AO67+BYPL_EOD!AP67</f>
        <v>5.4</v>
      </c>
      <c r="K67">
        <f>MES_EOD!AO67+MES_EOD!AP67</f>
        <v>0.55000000000000004</v>
      </c>
      <c r="L67">
        <f>NDMC_EOD!AO67+NDMC_EOD!AP67</f>
        <v>2.19</v>
      </c>
      <c r="M67">
        <f>TPDDL_EOD!AO67+TPDDL_EOD!AP67</f>
        <v>6.53</v>
      </c>
      <c r="N67">
        <f t="shared" ref="N67:N98" si="7">SUM(I67:M67)</f>
        <v>24.01</v>
      </c>
      <c r="O67" s="154">
        <f t="shared" ref="O67:O98" si="8">G67-N67</f>
        <v>-1.0000000000001563E-2</v>
      </c>
      <c r="P67">
        <v>9.3361099541857548</v>
      </c>
      <c r="Q67">
        <v>5.3977509371095378</v>
      </c>
      <c r="R67">
        <v>0.54977092877967515</v>
      </c>
      <c r="S67">
        <v>2.1890878800499789</v>
      </c>
      <c r="T67">
        <v>6.5272802998750521</v>
      </c>
      <c r="U67" s="156">
        <f t="shared" ref="U67:U98" si="9">SUM(P67:T67)</f>
        <v>24</v>
      </c>
      <c r="V67" s="154">
        <f t="shared" ref="V67:V99" si="10">G67-U67</f>
        <v>0</v>
      </c>
      <c r="Y67">
        <f>BAWANA!BA67+BAWANA!BB67</f>
        <v>3</v>
      </c>
      <c r="Z67">
        <f>BAWANA!BH67+BAWANA!BI67</f>
        <v>3</v>
      </c>
      <c r="AA67">
        <f>BAWANA!AB67+BAWANA!AC67</f>
        <v>3</v>
      </c>
      <c r="AB67">
        <f>BAWANA!AI67+BAWANA!AJ67</f>
        <v>3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310</v>
      </c>
      <c r="C68">
        <f>BAWANA!G68</f>
        <v>420</v>
      </c>
      <c r="D68">
        <f>BAWANA!AP68</f>
        <v>0</v>
      </c>
      <c r="E68">
        <f>BAWANA!AQ68</f>
        <v>24</v>
      </c>
      <c r="F68">
        <f t="shared" ref="F68:F98" si="11">(B68+C68)*0.8</f>
        <v>584</v>
      </c>
      <c r="G68">
        <f t="shared" ref="G68:G98" si="12">(D68+E68)</f>
        <v>24</v>
      </c>
      <c r="H68" s="154"/>
      <c r="I68">
        <f>BRPL_EOD!AO68+BRPL_EOD!AP68</f>
        <v>9.34</v>
      </c>
      <c r="J68">
        <f>BYPL_EOD!AO68+BYPL_EOD!AP68</f>
        <v>5.4</v>
      </c>
      <c r="K68">
        <f>MES_EOD!AO68+MES_EOD!AP68</f>
        <v>0.55000000000000004</v>
      </c>
      <c r="L68">
        <f>NDMC_EOD!AO68+NDMC_EOD!AP68</f>
        <v>2.19</v>
      </c>
      <c r="M68">
        <f>TPDDL_EOD!AO68+TPDDL_EOD!AP68</f>
        <v>6.53</v>
      </c>
      <c r="N68">
        <f t="shared" si="7"/>
        <v>24.01</v>
      </c>
      <c r="O68" s="154">
        <f t="shared" si="8"/>
        <v>-1.0000000000001563E-2</v>
      </c>
      <c r="P68">
        <v>9.3361099541857548</v>
      </c>
      <c r="Q68">
        <v>5.3977509371095378</v>
      </c>
      <c r="R68">
        <v>0.54977092877967515</v>
      </c>
      <c r="S68">
        <v>2.1890878800499789</v>
      </c>
      <c r="T68">
        <v>6.5272802998750521</v>
      </c>
      <c r="U68" s="156">
        <f t="shared" si="9"/>
        <v>24</v>
      </c>
      <c r="V68" s="154">
        <f t="shared" si="10"/>
        <v>0</v>
      </c>
      <c r="Y68">
        <f>BAWANA!BA68+BAWANA!BB68</f>
        <v>3</v>
      </c>
      <c r="Z68">
        <f>BAWANA!BH68+BAWANA!BI68</f>
        <v>3</v>
      </c>
      <c r="AA68">
        <f>BAWANA!AB68+BAWANA!AC68</f>
        <v>3</v>
      </c>
      <c r="AB68">
        <f>BAWANA!AI68+BAWANA!AJ68</f>
        <v>3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310</v>
      </c>
      <c r="C69">
        <f>BAWANA!G69</f>
        <v>420</v>
      </c>
      <c r="D69">
        <f>BAWANA!AP69</f>
        <v>0</v>
      </c>
      <c r="E69">
        <f>BAWANA!AQ69</f>
        <v>24</v>
      </c>
      <c r="F69">
        <f t="shared" si="11"/>
        <v>584</v>
      </c>
      <c r="G69">
        <f t="shared" si="12"/>
        <v>24</v>
      </c>
      <c r="H69" s="154"/>
      <c r="I69">
        <f>BRPL_EOD!AO69+BRPL_EOD!AP69</f>
        <v>9.34</v>
      </c>
      <c r="J69">
        <f>BYPL_EOD!AO69+BYPL_EOD!AP69</f>
        <v>5.4</v>
      </c>
      <c r="K69">
        <f>MES_EOD!AO69+MES_EOD!AP69</f>
        <v>0.55000000000000004</v>
      </c>
      <c r="L69">
        <f>NDMC_EOD!AO69+NDMC_EOD!AP69</f>
        <v>2.19</v>
      </c>
      <c r="M69">
        <f>TPDDL_EOD!AO69+TPDDL_EOD!AP69</f>
        <v>6.53</v>
      </c>
      <c r="N69">
        <f t="shared" si="7"/>
        <v>24.01</v>
      </c>
      <c r="O69" s="154">
        <f t="shared" si="8"/>
        <v>-1.0000000000001563E-2</v>
      </c>
      <c r="P69">
        <v>9.3361099541857548</v>
      </c>
      <c r="Q69">
        <v>5.3977509371095378</v>
      </c>
      <c r="R69">
        <v>0.54977092877967515</v>
      </c>
      <c r="S69">
        <v>2.1890878800499789</v>
      </c>
      <c r="T69">
        <v>6.5272802998750521</v>
      </c>
      <c r="U69" s="156">
        <f t="shared" si="9"/>
        <v>24</v>
      </c>
      <c r="V69" s="154">
        <f t="shared" si="10"/>
        <v>0</v>
      </c>
      <c r="Y69">
        <f>BAWANA!BA69+BAWANA!BB69</f>
        <v>3</v>
      </c>
      <c r="Z69">
        <f>BAWANA!BH69+BAWANA!BI69</f>
        <v>3</v>
      </c>
      <c r="AA69">
        <f>BAWANA!AB69+BAWANA!AC69</f>
        <v>3</v>
      </c>
      <c r="AB69">
        <f>BAWANA!AI69+BAWANA!AJ69</f>
        <v>3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310</v>
      </c>
      <c r="C70">
        <f>BAWANA!G70</f>
        <v>420</v>
      </c>
      <c r="D70">
        <f>BAWANA!AP70</f>
        <v>0</v>
      </c>
      <c r="E70">
        <f>BAWANA!AQ70</f>
        <v>24</v>
      </c>
      <c r="F70">
        <f t="shared" si="11"/>
        <v>584</v>
      </c>
      <c r="G70">
        <f t="shared" si="12"/>
        <v>24</v>
      </c>
      <c r="H70" s="154"/>
      <c r="I70">
        <f>BRPL_EOD!AO70+BRPL_EOD!AP70</f>
        <v>9.34</v>
      </c>
      <c r="J70">
        <f>BYPL_EOD!AO70+BYPL_EOD!AP70</f>
        <v>5.4</v>
      </c>
      <c r="K70">
        <f>MES_EOD!AO70+MES_EOD!AP70</f>
        <v>0.55000000000000004</v>
      </c>
      <c r="L70">
        <f>NDMC_EOD!AO70+NDMC_EOD!AP70</f>
        <v>2.19</v>
      </c>
      <c r="M70">
        <f>TPDDL_EOD!AO70+TPDDL_EOD!AP70</f>
        <v>6.53</v>
      </c>
      <c r="N70">
        <f t="shared" si="7"/>
        <v>24.01</v>
      </c>
      <c r="O70" s="154">
        <f t="shared" si="8"/>
        <v>-1.0000000000001563E-2</v>
      </c>
      <c r="P70">
        <v>9.3361099541857548</v>
      </c>
      <c r="Q70">
        <v>5.3977509371095378</v>
      </c>
      <c r="R70">
        <v>0.54977092877967515</v>
      </c>
      <c r="S70">
        <v>2.1890878800499789</v>
      </c>
      <c r="T70">
        <v>6.5272802998750521</v>
      </c>
      <c r="U70" s="156">
        <f t="shared" si="9"/>
        <v>24</v>
      </c>
      <c r="V70" s="154">
        <f t="shared" si="10"/>
        <v>0</v>
      </c>
      <c r="Y70">
        <f>BAWANA!BA70+BAWANA!BB70</f>
        <v>3</v>
      </c>
      <c r="Z70">
        <f>BAWANA!BH70+BAWANA!BI70</f>
        <v>3</v>
      </c>
      <c r="AA70">
        <f>BAWANA!AB70+BAWANA!AC70</f>
        <v>3</v>
      </c>
      <c r="AB70">
        <f>BAWANA!AI70+BAWANA!AJ70</f>
        <v>3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310</v>
      </c>
      <c r="C71">
        <f>BAWANA!G71</f>
        <v>420</v>
      </c>
      <c r="D71">
        <f>BAWANA!AP71</f>
        <v>0</v>
      </c>
      <c r="E71">
        <f>BAWANA!AQ71</f>
        <v>24</v>
      </c>
      <c r="F71">
        <f t="shared" si="11"/>
        <v>584</v>
      </c>
      <c r="G71">
        <f t="shared" si="12"/>
        <v>24</v>
      </c>
      <c r="H71" s="154"/>
      <c r="I71">
        <f>BRPL_EOD!AO71+BRPL_EOD!AP71</f>
        <v>9.34</v>
      </c>
      <c r="J71">
        <f>BYPL_EOD!AO71+BYPL_EOD!AP71</f>
        <v>5.4</v>
      </c>
      <c r="K71">
        <f>MES_EOD!AO71+MES_EOD!AP71</f>
        <v>0.55000000000000004</v>
      </c>
      <c r="L71">
        <f>NDMC_EOD!AO71+NDMC_EOD!AP71</f>
        <v>2.19</v>
      </c>
      <c r="M71">
        <f>TPDDL_EOD!AO71+TPDDL_EOD!AP71</f>
        <v>6.53</v>
      </c>
      <c r="N71">
        <f t="shared" si="7"/>
        <v>24.01</v>
      </c>
      <c r="O71" s="154">
        <f t="shared" si="8"/>
        <v>-1.0000000000001563E-2</v>
      </c>
      <c r="P71">
        <v>9.3361099541857548</v>
      </c>
      <c r="Q71">
        <v>5.3977509371095378</v>
      </c>
      <c r="R71">
        <v>0.54977092877967515</v>
      </c>
      <c r="S71">
        <v>2.1890878800499789</v>
      </c>
      <c r="T71">
        <v>6.5272802998750521</v>
      </c>
      <c r="U71" s="156">
        <f t="shared" si="9"/>
        <v>24</v>
      </c>
      <c r="V71" s="154">
        <f t="shared" si="10"/>
        <v>0</v>
      </c>
      <c r="Y71">
        <f>BAWANA!BA71+BAWANA!BB71</f>
        <v>3</v>
      </c>
      <c r="Z71">
        <f>BAWANA!BH71+BAWANA!BI71</f>
        <v>3</v>
      </c>
      <c r="AA71">
        <f>BAWANA!AB71+BAWANA!AC71</f>
        <v>3</v>
      </c>
      <c r="AB71">
        <f>BAWANA!AI71+BAWANA!AJ71</f>
        <v>3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310</v>
      </c>
      <c r="C72">
        <f>BAWANA!G72</f>
        <v>420</v>
      </c>
      <c r="D72">
        <f>BAWANA!AP72</f>
        <v>0</v>
      </c>
      <c r="E72">
        <f>BAWANA!AQ72</f>
        <v>24</v>
      </c>
      <c r="F72">
        <f t="shared" si="11"/>
        <v>584</v>
      </c>
      <c r="G72">
        <f t="shared" si="12"/>
        <v>24</v>
      </c>
      <c r="H72" s="154"/>
      <c r="I72">
        <f>BRPL_EOD!AO72+BRPL_EOD!AP72</f>
        <v>9.34</v>
      </c>
      <c r="J72">
        <f>BYPL_EOD!AO72+BYPL_EOD!AP72</f>
        <v>5.4</v>
      </c>
      <c r="K72">
        <f>MES_EOD!AO72+MES_EOD!AP72</f>
        <v>0.55000000000000004</v>
      </c>
      <c r="L72">
        <f>NDMC_EOD!AO72+NDMC_EOD!AP72</f>
        <v>2.19</v>
      </c>
      <c r="M72">
        <f>TPDDL_EOD!AO72+TPDDL_EOD!AP72</f>
        <v>6.53</v>
      </c>
      <c r="N72">
        <f t="shared" si="7"/>
        <v>24.01</v>
      </c>
      <c r="O72" s="154">
        <f t="shared" si="8"/>
        <v>-1.0000000000001563E-2</v>
      </c>
      <c r="P72">
        <v>9.3361099541857548</v>
      </c>
      <c r="Q72">
        <v>5.3977509371095378</v>
      </c>
      <c r="R72">
        <v>0.54977092877967515</v>
      </c>
      <c r="S72">
        <v>2.1890878800499789</v>
      </c>
      <c r="T72">
        <v>6.5272802998750521</v>
      </c>
      <c r="U72" s="156">
        <f t="shared" si="9"/>
        <v>24</v>
      </c>
      <c r="V72" s="154">
        <f t="shared" si="10"/>
        <v>0</v>
      </c>
      <c r="Y72">
        <f>BAWANA!BA72+BAWANA!BB72</f>
        <v>3</v>
      </c>
      <c r="Z72">
        <f>BAWANA!BH72+BAWANA!BI72</f>
        <v>3</v>
      </c>
      <c r="AA72">
        <f>BAWANA!AB72+BAWANA!AC72</f>
        <v>3</v>
      </c>
      <c r="AB72">
        <f>BAWANA!AI72+BAWANA!AJ72</f>
        <v>3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310</v>
      </c>
      <c r="C73">
        <f>BAWANA!G73</f>
        <v>420</v>
      </c>
      <c r="D73">
        <f>BAWANA!AP73</f>
        <v>0</v>
      </c>
      <c r="E73">
        <f>BAWANA!AQ73</f>
        <v>24</v>
      </c>
      <c r="F73">
        <f t="shared" si="11"/>
        <v>584</v>
      </c>
      <c r="G73">
        <f t="shared" si="12"/>
        <v>24</v>
      </c>
      <c r="H73" s="154"/>
      <c r="I73">
        <f>BRPL_EOD!AO73+BRPL_EOD!AP73</f>
        <v>9.34</v>
      </c>
      <c r="J73">
        <f>BYPL_EOD!AO73+BYPL_EOD!AP73</f>
        <v>5.4</v>
      </c>
      <c r="K73">
        <f>MES_EOD!AO73+MES_EOD!AP73</f>
        <v>0.55000000000000004</v>
      </c>
      <c r="L73">
        <f>NDMC_EOD!AO73+NDMC_EOD!AP73</f>
        <v>2.19</v>
      </c>
      <c r="M73">
        <f>TPDDL_EOD!AO73+TPDDL_EOD!AP73</f>
        <v>6.53</v>
      </c>
      <c r="N73">
        <f t="shared" si="7"/>
        <v>24.01</v>
      </c>
      <c r="O73" s="154">
        <f t="shared" si="8"/>
        <v>-1.0000000000001563E-2</v>
      </c>
      <c r="P73">
        <v>9.3361099541857548</v>
      </c>
      <c r="Q73">
        <v>5.3977509371095378</v>
      </c>
      <c r="R73">
        <v>0.54977092877967515</v>
      </c>
      <c r="S73">
        <v>2.1890878800499789</v>
      </c>
      <c r="T73">
        <v>6.5272802998750521</v>
      </c>
      <c r="U73" s="156">
        <f t="shared" si="9"/>
        <v>24</v>
      </c>
      <c r="V73" s="154">
        <f t="shared" si="10"/>
        <v>0</v>
      </c>
      <c r="Y73">
        <f>BAWANA!BA73+BAWANA!BB73</f>
        <v>3</v>
      </c>
      <c r="Z73">
        <f>BAWANA!BH73+BAWANA!BI73</f>
        <v>3</v>
      </c>
      <c r="AA73">
        <f>BAWANA!AB73+BAWANA!AC73</f>
        <v>3</v>
      </c>
      <c r="AB73">
        <f>BAWANA!AI73+BAWANA!AJ73</f>
        <v>3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310</v>
      </c>
      <c r="C74">
        <f>BAWANA!G74</f>
        <v>420</v>
      </c>
      <c r="D74">
        <f>BAWANA!AP74</f>
        <v>0</v>
      </c>
      <c r="E74">
        <f>BAWANA!AQ74</f>
        <v>24</v>
      </c>
      <c r="F74">
        <f t="shared" si="11"/>
        <v>584</v>
      </c>
      <c r="G74">
        <f t="shared" si="12"/>
        <v>24</v>
      </c>
      <c r="H74" s="154"/>
      <c r="I74">
        <f>BRPL_EOD!AO74+BRPL_EOD!AP74</f>
        <v>9.34</v>
      </c>
      <c r="J74">
        <f>BYPL_EOD!AO74+BYPL_EOD!AP74</f>
        <v>5.4</v>
      </c>
      <c r="K74">
        <f>MES_EOD!AO74+MES_EOD!AP74</f>
        <v>0.55000000000000004</v>
      </c>
      <c r="L74">
        <f>NDMC_EOD!AO74+NDMC_EOD!AP74</f>
        <v>2.19</v>
      </c>
      <c r="M74">
        <f>TPDDL_EOD!AO74+TPDDL_EOD!AP74</f>
        <v>6.53</v>
      </c>
      <c r="N74">
        <f t="shared" si="7"/>
        <v>24.01</v>
      </c>
      <c r="O74" s="154">
        <f t="shared" si="8"/>
        <v>-1.0000000000001563E-2</v>
      </c>
      <c r="P74">
        <v>9.3361099541857548</v>
      </c>
      <c r="Q74">
        <v>5.3977509371095378</v>
      </c>
      <c r="R74">
        <v>0.54977092877967515</v>
      </c>
      <c r="S74">
        <v>2.1890878800499789</v>
      </c>
      <c r="T74">
        <v>6.5272802998750521</v>
      </c>
      <c r="U74" s="156">
        <f t="shared" si="9"/>
        <v>24</v>
      </c>
      <c r="V74" s="154">
        <f t="shared" si="10"/>
        <v>0</v>
      </c>
      <c r="Y74">
        <f>BAWANA!BA74+BAWANA!BB74</f>
        <v>3</v>
      </c>
      <c r="Z74">
        <f>BAWANA!BH74+BAWANA!BI74</f>
        <v>3</v>
      </c>
      <c r="AA74">
        <f>BAWANA!AB74+BAWANA!AC74</f>
        <v>3</v>
      </c>
      <c r="AB74">
        <f>BAWANA!AI74+BAWANA!AJ74</f>
        <v>3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310</v>
      </c>
      <c r="C75">
        <f>BAWANA!G75</f>
        <v>430</v>
      </c>
      <c r="D75">
        <f>BAWANA!AP75</f>
        <v>0</v>
      </c>
      <c r="E75">
        <f>BAWANA!AQ75</f>
        <v>24</v>
      </c>
      <c r="F75">
        <f t="shared" si="11"/>
        <v>592</v>
      </c>
      <c r="G75">
        <f t="shared" si="12"/>
        <v>24</v>
      </c>
      <c r="H75" s="154"/>
      <c r="I75">
        <f>BRPL_EOD!AO75+BRPL_EOD!AP75</f>
        <v>9.34</v>
      </c>
      <c r="J75">
        <f>BYPL_EOD!AO75+BYPL_EOD!AP75</f>
        <v>5.4</v>
      </c>
      <c r="K75">
        <f>MES_EOD!AO75+MES_EOD!AP75</f>
        <v>0.55000000000000004</v>
      </c>
      <c r="L75">
        <f>NDMC_EOD!AO75+NDMC_EOD!AP75</f>
        <v>2.19</v>
      </c>
      <c r="M75">
        <f>TPDDL_EOD!AO75+TPDDL_EOD!AP75</f>
        <v>6.53</v>
      </c>
      <c r="N75">
        <f t="shared" si="7"/>
        <v>24.01</v>
      </c>
      <c r="O75" s="154">
        <f t="shared" si="8"/>
        <v>-1.0000000000001563E-2</v>
      </c>
      <c r="P75">
        <v>9.3361099541857548</v>
      </c>
      <c r="Q75">
        <v>5.3977509371095378</v>
      </c>
      <c r="R75">
        <v>0.54977092877967515</v>
      </c>
      <c r="S75">
        <v>2.1890878800499789</v>
      </c>
      <c r="T75">
        <v>6.5272802998750521</v>
      </c>
      <c r="U75" s="156">
        <f t="shared" si="9"/>
        <v>24</v>
      </c>
      <c r="V75" s="154">
        <f t="shared" si="10"/>
        <v>0</v>
      </c>
      <c r="Y75">
        <f>BAWANA!BA75+BAWANA!BB75</f>
        <v>3</v>
      </c>
      <c r="Z75">
        <f>BAWANA!BH75+BAWANA!BI75</f>
        <v>3</v>
      </c>
      <c r="AA75">
        <f>BAWANA!AB75+BAWANA!AC75</f>
        <v>3</v>
      </c>
      <c r="AB75">
        <f>BAWANA!AI75+BAWANA!AJ75</f>
        <v>3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310</v>
      </c>
      <c r="C76">
        <f>BAWANA!G76</f>
        <v>430</v>
      </c>
      <c r="D76">
        <f>BAWANA!AP76</f>
        <v>0</v>
      </c>
      <c r="E76">
        <f>BAWANA!AQ76</f>
        <v>24</v>
      </c>
      <c r="F76">
        <f t="shared" si="11"/>
        <v>592</v>
      </c>
      <c r="G76">
        <f t="shared" si="12"/>
        <v>24</v>
      </c>
      <c r="H76" s="154"/>
      <c r="I76">
        <f>BRPL_EOD!AO76+BRPL_EOD!AP76</f>
        <v>9.34</v>
      </c>
      <c r="J76">
        <f>BYPL_EOD!AO76+BYPL_EOD!AP76</f>
        <v>5.4</v>
      </c>
      <c r="K76">
        <f>MES_EOD!AO76+MES_EOD!AP76</f>
        <v>0.55000000000000004</v>
      </c>
      <c r="L76">
        <f>NDMC_EOD!AO76+NDMC_EOD!AP76</f>
        <v>2.19</v>
      </c>
      <c r="M76">
        <f>TPDDL_EOD!AO76+TPDDL_EOD!AP76</f>
        <v>6.53</v>
      </c>
      <c r="N76">
        <f t="shared" si="7"/>
        <v>24.01</v>
      </c>
      <c r="O76" s="154">
        <f t="shared" si="8"/>
        <v>-1.0000000000001563E-2</v>
      </c>
      <c r="P76">
        <v>9.3361099541857548</v>
      </c>
      <c r="Q76">
        <v>5.3977509371095378</v>
      </c>
      <c r="R76">
        <v>0.54977092877967515</v>
      </c>
      <c r="S76">
        <v>2.1890878800499789</v>
      </c>
      <c r="T76">
        <v>6.5272802998750521</v>
      </c>
      <c r="U76" s="156">
        <f t="shared" si="9"/>
        <v>24</v>
      </c>
      <c r="V76" s="154">
        <f t="shared" si="10"/>
        <v>0</v>
      </c>
      <c r="Y76">
        <f>BAWANA!BA76+BAWANA!BB76</f>
        <v>3</v>
      </c>
      <c r="Z76">
        <f>BAWANA!BH76+BAWANA!BI76</f>
        <v>3</v>
      </c>
      <c r="AA76">
        <f>BAWANA!AB76+BAWANA!AC76</f>
        <v>3</v>
      </c>
      <c r="AB76">
        <f>BAWANA!AI76+BAWANA!AJ76</f>
        <v>3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310</v>
      </c>
      <c r="C77">
        <f>BAWANA!G77</f>
        <v>430</v>
      </c>
      <c r="D77">
        <f>BAWANA!AP77</f>
        <v>0</v>
      </c>
      <c r="E77">
        <f>BAWANA!AQ77</f>
        <v>24</v>
      </c>
      <c r="F77">
        <f t="shared" si="11"/>
        <v>592</v>
      </c>
      <c r="G77">
        <f t="shared" si="12"/>
        <v>24</v>
      </c>
      <c r="H77" s="154"/>
      <c r="I77">
        <f>BRPL_EOD!AO77+BRPL_EOD!AP77</f>
        <v>9.34</v>
      </c>
      <c r="J77">
        <f>BYPL_EOD!AO77+BYPL_EOD!AP77</f>
        <v>5.4</v>
      </c>
      <c r="K77">
        <f>MES_EOD!AO77+MES_EOD!AP77</f>
        <v>0.55000000000000004</v>
      </c>
      <c r="L77">
        <f>NDMC_EOD!AO77+NDMC_EOD!AP77</f>
        <v>2.19</v>
      </c>
      <c r="M77">
        <f>TPDDL_EOD!AO77+TPDDL_EOD!AP77</f>
        <v>6.53</v>
      </c>
      <c r="N77">
        <f t="shared" si="7"/>
        <v>24.01</v>
      </c>
      <c r="O77" s="154">
        <f t="shared" si="8"/>
        <v>-1.0000000000001563E-2</v>
      </c>
      <c r="P77">
        <v>9.3361099541857548</v>
      </c>
      <c r="Q77">
        <v>5.3977509371095378</v>
      </c>
      <c r="R77">
        <v>0.54977092877967515</v>
      </c>
      <c r="S77">
        <v>2.1890878800499789</v>
      </c>
      <c r="T77">
        <v>6.5272802998750521</v>
      </c>
      <c r="U77" s="156">
        <f t="shared" si="9"/>
        <v>24</v>
      </c>
      <c r="V77" s="154">
        <f t="shared" si="10"/>
        <v>0</v>
      </c>
      <c r="Y77">
        <f>BAWANA!BA77+BAWANA!BB77</f>
        <v>3</v>
      </c>
      <c r="Z77">
        <f>BAWANA!BH77+BAWANA!BI77</f>
        <v>3</v>
      </c>
      <c r="AA77">
        <f>BAWANA!AB77+BAWANA!AC77</f>
        <v>3</v>
      </c>
      <c r="AB77">
        <f>BAWANA!AI77+BAWANA!AJ77</f>
        <v>3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310</v>
      </c>
      <c r="C78">
        <f>BAWANA!G78</f>
        <v>430</v>
      </c>
      <c r="D78">
        <f>BAWANA!AP78</f>
        <v>0</v>
      </c>
      <c r="E78">
        <f>BAWANA!AQ78</f>
        <v>24</v>
      </c>
      <c r="F78">
        <f t="shared" si="11"/>
        <v>592</v>
      </c>
      <c r="G78">
        <f t="shared" si="12"/>
        <v>24</v>
      </c>
      <c r="H78" s="154"/>
      <c r="I78">
        <f>BRPL_EOD!AO78+BRPL_EOD!AP78</f>
        <v>9.34</v>
      </c>
      <c r="J78">
        <f>BYPL_EOD!AO78+BYPL_EOD!AP78</f>
        <v>5.4</v>
      </c>
      <c r="K78">
        <f>MES_EOD!AO78+MES_EOD!AP78</f>
        <v>0.55000000000000004</v>
      </c>
      <c r="L78">
        <f>NDMC_EOD!AO78+NDMC_EOD!AP78</f>
        <v>2.19</v>
      </c>
      <c r="M78">
        <f>TPDDL_EOD!AO78+TPDDL_EOD!AP78</f>
        <v>6.53</v>
      </c>
      <c r="N78">
        <f t="shared" si="7"/>
        <v>24.01</v>
      </c>
      <c r="O78" s="154">
        <f t="shared" si="8"/>
        <v>-1.0000000000001563E-2</v>
      </c>
      <c r="P78">
        <v>9.3361099541857548</v>
      </c>
      <c r="Q78">
        <v>5.3977509371095378</v>
      </c>
      <c r="R78">
        <v>0.54977092877967515</v>
      </c>
      <c r="S78">
        <v>2.1890878800499789</v>
      </c>
      <c r="T78">
        <v>6.5272802998750521</v>
      </c>
      <c r="U78" s="156">
        <f t="shared" si="9"/>
        <v>24</v>
      </c>
      <c r="V78" s="154">
        <f t="shared" si="10"/>
        <v>0</v>
      </c>
      <c r="Y78">
        <f>BAWANA!BA78+BAWANA!BB78</f>
        <v>3</v>
      </c>
      <c r="Z78">
        <f>BAWANA!BH78+BAWANA!BI78</f>
        <v>3</v>
      </c>
      <c r="AA78">
        <f>BAWANA!AB78+BAWANA!AC78</f>
        <v>3</v>
      </c>
      <c r="AB78">
        <f>BAWANA!AI78+BAWANA!AJ78</f>
        <v>3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310</v>
      </c>
      <c r="C79">
        <f>BAWANA!G79</f>
        <v>430</v>
      </c>
      <c r="D79">
        <f>BAWANA!AP79</f>
        <v>0</v>
      </c>
      <c r="E79">
        <f>BAWANA!AQ79</f>
        <v>24</v>
      </c>
      <c r="F79">
        <f t="shared" si="11"/>
        <v>592</v>
      </c>
      <c r="G79">
        <f t="shared" si="12"/>
        <v>24</v>
      </c>
      <c r="H79" s="154"/>
      <c r="I79">
        <f>BRPL_EOD!AO79+BRPL_EOD!AP79</f>
        <v>9.34</v>
      </c>
      <c r="J79">
        <f>BYPL_EOD!AO79+BYPL_EOD!AP79</f>
        <v>5.4</v>
      </c>
      <c r="K79">
        <f>MES_EOD!AO79+MES_EOD!AP79</f>
        <v>0.55000000000000004</v>
      </c>
      <c r="L79">
        <f>NDMC_EOD!AO79+NDMC_EOD!AP79</f>
        <v>2.19</v>
      </c>
      <c r="M79">
        <f>TPDDL_EOD!AO79+TPDDL_EOD!AP79</f>
        <v>6.53</v>
      </c>
      <c r="N79">
        <f t="shared" si="7"/>
        <v>24.01</v>
      </c>
      <c r="O79" s="154">
        <f t="shared" si="8"/>
        <v>-1.0000000000001563E-2</v>
      </c>
      <c r="P79">
        <v>9.3361099541857548</v>
      </c>
      <c r="Q79">
        <v>5.3977509371095378</v>
      </c>
      <c r="R79">
        <v>0.54977092877967515</v>
      </c>
      <c r="S79">
        <v>2.1890878800499789</v>
      </c>
      <c r="T79">
        <v>6.5272802998750521</v>
      </c>
      <c r="U79" s="156">
        <f t="shared" si="9"/>
        <v>24</v>
      </c>
      <c r="V79" s="154">
        <f t="shared" si="10"/>
        <v>0</v>
      </c>
      <c r="Y79">
        <f>BAWANA!BA79+BAWANA!BB79</f>
        <v>3</v>
      </c>
      <c r="Z79">
        <f>BAWANA!BH79+BAWANA!BI79</f>
        <v>3</v>
      </c>
      <c r="AA79">
        <f>BAWANA!AB79+BAWANA!AC79</f>
        <v>3</v>
      </c>
      <c r="AB79">
        <f>BAWANA!AI79+BAWANA!AJ79</f>
        <v>3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310</v>
      </c>
      <c r="C80">
        <f>BAWANA!G80</f>
        <v>430</v>
      </c>
      <c r="D80">
        <f>BAWANA!AP80</f>
        <v>0</v>
      </c>
      <c r="E80">
        <f>BAWANA!AQ80</f>
        <v>24</v>
      </c>
      <c r="F80">
        <f t="shared" si="11"/>
        <v>592</v>
      </c>
      <c r="G80">
        <f t="shared" si="12"/>
        <v>24</v>
      </c>
      <c r="H80" s="154"/>
      <c r="I80">
        <f>BRPL_EOD!AO80+BRPL_EOD!AP80</f>
        <v>9.34</v>
      </c>
      <c r="J80">
        <f>BYPL_EOD!AO80+BYPL_EOD!AP80</f>
        <v>5.4</v>
      </c>
      <c r="K80">
        <f>MES_EOD!AO80+MES_EOD!AP80</f>
        <v>0.55000000000000004</v>
      </c>
      <c r="L80">
        <f>NDMC_EOD!AO80+NDMC_EOD!AP80</f>
        <v>2.19</v>
      </c>
      <c r="M80">
        <f>TPDDL_EOD!AO80+TPDDL_EOD!AP80</f>
        <v>6.53</v>
      </c>
      <c r="N80">
        <f t="shared" si="7"/>
        <v>24.01</v>
      </c>
      <c r="O80" s="154">
        <f t="shared" si="8"/>
        <v>-1.0000000000001563E-2</v>
      </c>
      <c r="P80">
        <v>9.3361099541857548</v>
      </c>
      <c r="Q80">
        <v>5.3977509371095378</v>
      </c>
      <c r="R80">
        <v>0.54977092877967515</v>
      </c>
      <c r="S80">
        <v>2.1890878800499789</v>
      </c>
      <c r="T80">
        <v>6.5272802998750521</v>
      </c>
      <c r="U80" s="156">
        <f t="shared" si="9"/>
        <v>24</v>
      </c>
      <c r="V80" s="154">
        <f t="shared" si="10"/>
        <v>0</v>
      </c>
      <c r="Y80">
        <f>BAWANA!BA80+BAWANA!BB80</f>
        <v>3</v>
      </c>
      <c r="Z80">
        <f>BAWANA!BH80+BAWANA!BI80</f>
        <v>3</v>
      </c>
      <c r="AA80">
        <f>BAWANA!AB80+BAWANA!AC80</f>
        <v>3</v>
      </c>
      <c r="AB80">
        <f>BAWANA!AI80+BAWANA!AJ80</f>
        <v>3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310</v>
      </c>
      <c r="C81">
        <f>BAWANA!G81</f>
        <v>430</v>
      </c>
      <c r="D81">
        <f>BAWANA!AP81</f>
        <v>96</v>
      </c>
      <c r="E81">
        <f>BAWANA!AQ81</f>
        <v>0</v>
      </c>
      <c r="F81">
        <f t="shared" si="11"/>
        <v>592</v>
      </c>
      <c r="G81">
        <f t="shared" si="12"/>
        <v>96</v>
      </c>
      <c r="H81" s="154"/>
      <c r="I81">
        <f>BRPL_EOD!AO81+BRPL_EOD!AP81</f>
        <v>37.36</v>
      </c>
      <c r="J81">
        <f>BYPL_EOD!AO81+BYPL_EOD!AP81</f>
        <v>21.6</v>
      </c>
      <c r="K81">
        <f>MES_EOD!AO81+MES_EOD!AP81</f>
        <v>2.1800000000000002</v>
      </c>
      <c r="L81">
        <f>NDMC_EOD!AO81+NDMC_EOD!AP81</f>
        <v>8.76</v>
      </c>
      <c r="M81">
        <f>TPDDL_EOD!AO81+TPDDL_EOD!AP81</f>
        <v>26.1</v>
      </c>
      <c r="N81">
        <f t="shared" si="7"/>
        <v>96</v>
      </c>
      <c r="O81" s="154">
        <f t="shared" si="8"/>
        <v>0</v>
      </c>
      <c r="P81">
        <v>37.36</v>
      </c>
      <c r="Q81">
        <v>21.6</v>
      </c>
      <c r="R81">
        <v>2.1800000000000002</v>
      </c>
      <c r="S81">
        <v>8.76</v>
      </c>
      <c r="T81">
        <v>26.1</v>
      </c>
      <c r="U81" s="156">
        <f t="shared" si="9"/>
        <v>96</v>
      </c>
      <c r="V81" s="154">
        <f t="shared" si="10"/>
        <v>0</v>
      </c>
      <c r="Y81">
        <f>BAWANA!BA81+BAWANA!BB81</f>
        <v>12</v>
      </c>
      <c r="Z81">
        <f>BAWANA!BH81+BAWANA!BI81</f>
        <v>12</v>
      </c>
      <c r="AA81">
        <f>BAWANA!AB81+BAWANA!AC81</f>
        <v>12</v>
      </c>
      <c r="AB81">
        <f>BAWANA!AI81+BAWANA!AJ81</f>
        <v>12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310</v>
      </c>
      <c r="C82">
        <f>BAWANA!G82</f>
        <v>430</v>
      </c>
      <c r="D82">
        <f>BAWANA!AP82</f>
        <v>128</v>
      </c>
      <c r="E82">
        <f>BAWANA!AQ82</f>
        <v>0</v>
      </c>
      <c r="F82">
        <f t="shared" si="11"/>
        <v>592</v>
      </c>
      <c r="G82">
        <f t="shared" si="12"/>
        <v>128</v>
      </c>
      <c r="H82" s="154"/>
      <c r="I82">
        <f>BRPL_EOD!AO82+BRPL_EOD!AP82</f>
        <v>49.81</v>
      </c>
      <c r="J82">
        <f>BYPL_EOD!AO82+BYPL_EOD!AP82</f>
        <v>28.8</v>
      </c>
      <c r="K82">
        <f>MES_EOD!AO82+MES_EOD!AP82</f>
        <v>2.91</v>
      </c>
      <c r="L82">
        <f>NDMC_EOD!AO82+NDMC_EOD!AP82</f>
        <v>11.68</v>
      </c>
      <c r="M82">
        <f>TPDDL_EOD!AO82+TPDDL_EOD!AP82</f>
        <v>34.799999999999997</v>
      </c>
      <c r="N82">
        <f t="shared" si="7"/>
        <v>127.99999999999999</v>
      </c>
      <c r="O82" s="154">
        <f t="shared" si="8"/>
        <v>0</v>
      </c>
      <c r="P82">
        <v>49.810000000000009</v>
      </c>
      <c r="Q82">
        <v>28.800000000000004</v>
      </c>
      <c r="R82">
        <v>2.9100000000000006</v>
      </c>
      <c r="S82">
        <v>11.680000000000001</v>
      </c>
      <c r="T82">
        <v>34.800000000000004</v>
      </c>
      <c r="U82" s="156">
        <f t="shared" si="9"/>
        <v>128.00000000000003</v>
      </c>
      <c r="V82" s="154">
        <f t="shared" si="10"/>
        <v>0</v>
      </c>
      <c r="Y82">
        <f>BAWANA!BA82+BAWANA!BB82</f>
        <v>16</v>
      </c>
      <c r="Z82">
        <f>BAWANA!BH82+BAWANA!BI82</f>
        <v>16</v>
      </c>
      <c r="AA82">
        <f>BAWANA!AB82+BAWANA!AC82</f>
        <v>16</v>
      </c>
      <c r="AB82">
        <f>BAWANA!AI82+BAWANA!AJ82</f>
        <v>16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310</v>
      </c>
      <c r="C83">
        <f>BAWANA!G83</f>
        <v>430</v>
      </c>
      <c r="D83">
        <f>BAWANA!AP83</f>
        <v>212.64</v>
      </c>
      <c r="E83">
        <f>BAWANA!AQ83</f>
        <v>0</v>
      </c>
      <c r="F83">
        <f t="shared" si="11"/>
        <v>592</v>
      </c>
      <c r="G83">
        <f t="shared" si="12"/>
        <v>212.64</v>
      </c>
      <c r="H83" s="154"/>
      <c r="I83">
        <f>BRPL_EOD!AO83+BRPL_EOD!AP83</f>
        <v>93.39</v>
      </c>
      <c r="J83">
        <f>BYPL_EOD!AO83+BYPL_EOD!AP83</f>
        <v>54</v>
      </c>
      <c r="K83">
        <f>MES_EOD!AO83+MES_EOD!AP83</f>
        <v>0</v>
      </c>
      <c r="L83">
        <f>NDMC_EOD!AO83+NDMC_EOD!AP83</f>
        <v>0</v>
      </c>
      <c r="M83">
        <f>TPDDL_EOD!AO83+TPDDL_EOD!AP83</f>
        <v>65.25</v>
      </c>
      <c r="N83">
        <f t="shared" si="7"/>
        <v>212.64</v>
      </c>
      <c r="O83" s="154">
        <f t="shared" si="8"/>
        <v>0</v>
      </c>
      <c r="P83">
        <v>93.39</v>
      </c>
      <c r="Q83">
        <v>54</v>
      </c>
      <c r="R83">
        <v>0</v>
      </c>
      <c r="S83">
        <v>0</v>
      </c>
      <c r="T83">
        <v>65.25</v>
      </c>
      <c r="U83" s="156">
        <f t="shared" si="9"/>
        <v>212.64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310</v>
      </c>
      <c r="C84">
        <f>BAWANA!G84</f>
        <v>430</v>
      </c>
      <c r="D84">
        <f>BAWANA!AP84</f>
        <v>212.64</v>
      </c>
      <c r="E84">
        <f>BAWANA!AQ84</f>
        <v>0</v>
      </c>
      <c r="F84">
        <f t="shared" si="11"/>
        <v>592</v>
      </c>
      <c r="G84">
        <f t="shared" si="12"/>
        <v>212.64</v>
      </c>
      <c r="H84" s="154"/>
      <c r="I84">
        <f>BRPL_EOD!AO84+BRPL_EOD!AP84</f>
        <v>93.39</v>
      </c>
      <c r="J84">
        <f>BYPL_EOD!AO84+BYPL_EOD!AP84</f>
        <v>54</v>
      </c>
      <c r="K84">
        <f>MES_EOD!AO84+MES_EOD!AP84</f>
        <v>0</v>
      </c>
      <c r="L84">
        <f>NDMC_EOD!AO84+NDMC_EOD!AP84</f>
        <v>0</v>
      </c>
      <c r="M84">
        <f>TPDDL_EOD!AO84+TPDDL_EOD!AP84</f>
        <v>65.25</v>
      </c>
      <c r="N84">
        <f t="shared" si="7"/>
        <v>212.64</v>
      </c>
      <c r="O84" s="154">
        <f t="shared" si="8"/>
        <v>0</v>
      </c>
      <c r="P84">
        <v>93.39</v>
      </c>
      <c r="Q84">
        <v>54</v>
      </c>
      <c r="R84">
        <v>0</v>
      </c>
      <c r="S84">
        <v>0</v>
      </c>
      <c r="T84">
        <v>65.25</v>
      </c>
      <c r="U84" s="156">
        <f t="shared" si="9"/>
        <v>212.64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310</v>
      </c>
      <c r="C85">
        <f>BAWANA!G85</f>
        <v>430</v>
      </c>
      <c r="D85">
        <f>BAWANA!AP85</f>
        <v>174.39</v>
      </c>
      <c r="E85">
        <f>BAWANA!AQ85</f>
        <v>0</v>
      </c>
      <c r="F85">
        <f t="shared" si="11"/>
        <v>592</v>
      </c>
      <c r="G85">
        <f t="shared" si="12"/>
        <v>174.39</v>
      </c>
      <c r="H85" s="154"/>
      <c r="I85">
        <f>BRPL_EOD!AO85+BRPL_EOD!AP85</f>
        <v>93.39</v>
      </c>
      <c r="J85">
        <f>BYPL_EOD!AO85+BYPL_EOD!AP85</f>
        <v>25</v>
      </c>
      <c r="K85">
        <f>MES_EOD!AO85+MES_EOD!AP85</f>
        <v>0</v>
      </c>
      <c r="L85">
        <f>NDMC_EOD!AO85+NDMC_EOD!AP85</f>
        <v>6</v>
      </c>
      <c r="M85">
        <f>TPDDL_EOD!AO85+TPDDL_EOD!AP85</f>
        <v>50</v>
      </c>
      <c r="N85">
        <f t="shared" si="7"/>
        <v>174.39</v>
      </c>
      <c r="O85" s="154">
        <f t="shared" si="8"/>
        <v>0</v>
      </c>
      <c r="P85">
        <v>93.39</v>
      </c>
      <c r="Q85">
        <v>25</v>
      </c>
      <c r="R85">
        <v>0</v>
      </c>
      <c r="S85">
        <v>6</v>
      </c>
      <c r="T85">
        <v>50</v>
      </c>
      <c r="U85" s="156">
        <f t="shared" si="9"/>
        <v>174.39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310</v>
      </c>
      <c r="C86">
        <f>BAWANA!G86</f>
        <v>430</v>
      </c>
      <c r="D86">
        <f>BAWANA!AP86</f>
        <v>174.39</v>
      </c>
      <c r="E86">
        <f>BAWANA!AQ86</f>
        <v>0</v>
      </c>
      <c r="F86">
        <f t="shared" si="11"/>
        <v>592</v>
      </c>
      <c r="G86">
        <f t="shared" si="12"/>
        <v>174.39</v>
      </c>
      <c r="H86" s="154"/>
      <c r="I86">
        <f>BRPL_EOD!AO86+BRPL_EOD!AP86</f>
        <v>93.39</v>
      </c>
      <c r="J86">
        <f>BYPL_EOD!AO86+BYPL_EOD!AP86</f>
        <v>25</v>
      </c>
      <c r="K86">
        <f>MES_EOD!AO86+MES_EOD!AP86</f>
        <v>0</v>
      </c>
      <c r="L86">
        <f>NDMC_EOD!AO86+NDMC_EOD!AP86</f>
        <v>6</v>
      </c>
      <c r="M86">
        <f>TPDDL_EOD!AO86+TPDDL_EOD!AP86</f>
        <v>50</v>
      </c>
      <c r="N86">
        <f t="shared" si="7"/>
        <v>174.39</v>
      </c>
      <c r="O86" s="154">
        <f t="shared" si="8"/>
        <v>0</v>
      </c>
      <c r="P86">
        <v>93.39</v>
      </c>
      <c r="Q86">
        <v>25</v>
      </c>
      <c r="R86">
        <v>0</v>
      </c>
      <c r="S86">
        <v>6</v>
      </c>
      <c r="T86">
        <v>50</v>
      </c>
      <c r="U86" s="156">
        <f t="shared" si="9"/>
        <v>174.39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310</v>
      </c>
      <c r="C87">
        <f>BAWANA!G87</f>
        <v>430</v>
      </c>
      <c r="D87">
        <f>BAWANA!AP87</f>
        <v>177.93</v>
      </c>
      <c r="E87">
        <f>BAWANA!AQ87</f>
        <v>0</v>
      </c>
      <c r="F87">
        <f t="shared" si="11"/>
        <v>592</v>
      </c>
      <c r="G87">
        <f t="shared" si="12"/>
        <v>177.93</v>
      </c>
      <c r="H87" s="154"/>
      <c r="I87">
        <f>BRPL_EOD!AO87+BRPL_EOD!AP87</f>
        <v>93.39</v>
      </c>
      <c r="J87">
        <f>BYPL_EOD!AO87+BYPL_EOD!AP87</f>
        <v>25</v>
      </c>
      <c r="K87">
        <f>MES_EOD!AO87+MES_EOD!AP87</f>
        <v>0</v>
      </c>
      <c r="L87">
        <f>NDMC_EOD!AO87+NDMC_EOD!AP87</f>
        <v>9.5399999999999991</v>
      </c>
      <c r="M87">
        <f>TPDDL_EOD!AO87+TPDDL_EOD!AP87</f>
        <v>50</v>
      </c>
      <c r="N87">
        <f t="shared" si="7"/>
        <v>177.93</v>
      </c>
      <c r="O87" s="154">
        <f t="shared" si="8"/>
        <v>0</v>
      </c>
      <c r="P87">
        <v>93.39</v>
      </c>
      <c r="Q87">
        <v>25</v>
      </c>
      <c r="R87">
        <v>0</v>
      </c>
      <c r="S87">
        <v>9.5399999999999991</v>
      </c>
      <c r="T87">
        <v>50</v>
      </c>
      <c r="U87" s="156">
        <f t="shared" si="9"/>
        <v>177.93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310</v>
      </c>
      <c r="C88">
        <f>BAWANA!G88</f>
        <v>430</v>
      </c>
      <c r="D88">
        <f>BAWANA!AP88</f>
        <v>177.93</v>
      </c>
      <c r="E88">
        <f>BAWANA!AQ88</f>
        <v>0</v>
      </c>
      <c r="F88">
        <f t="shared" si="11"/>
        <v>592</v>
      </c>
      <c r="G88">
        <f t="shared" si="12"/>
        <v>177.93</v>
      </c>
      <c r="H88" s="154"/>
      <c r="I88">
        <f>BRPL_EOD!AO88+BRPL_EOD!AP88</f>
        <v>93.39</v>
      </c>
      <c r="J88">
        <f>BYPL_EOD!AO88+BYPL_EOD!AP88</f>
        <v>25</v>
      </c>
      <c r="K88">
        <f>MES_EOD!AO88+MES_EOD!AP88</f>
        <v>0</v>
      </c>
      <c r="L88">
        <f>NDMC_EOD!AO88+NDMC_EOD!AP88</f>
        <v>9.5399999999999991</v>
      </c>
      <c r="M88">
        <f>TPDDL_EOD!AO88+TPDDL_EOD!AP88</f>
        <v>50</v>
      </c>
      <c r="N88">
        <f t="shared" si="7"/>
        <v>177.93</v>
      </c>
      <c r="O88" s="154">
        <f t="shared" si="8"/>
        <v>0</v>
      </c>
      <c r="P88">
        <v>93.39</v>
      </c>
      <c r="Q88">
        <v>25</v>
      </c>
      <c r="R88">
        <v>0</v>
      </c>
      <c r="S88">
        <v>9.5399999999999991</v>
      </c>
      <c r="T88">
        <v>50</v>
      </c>
      <c r="U88" s="156">
        <f t="shared" si="9"/>
        <v>177.93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310</v>
      </c>
      <c r="C89">
        <f>BAWANA!G89</f>
        <v>430</v>
      </c>
      <c r="D89">
        <f>BAWANA!AP89</f>
        <v>177.93</v>
      </c>
      <c r="E89">
        <f>BAWANA!AQ89</f>
        <v>0</v>
      </c>
      <c r="F89">
        <f t="shared" si="11"/>
        <v>592</v>
      </c>
      <c r="G89">
        <f t="shared" si="12"/>
        <v>177.93</v>
      </c>
      <c r="H89" s="154"/>
      <c r="I89">
        <f>BRPL_EOD!AO89+BRPL_EOD!AP89</f>
        <v>93.39</v>
      </c>
      <c r="J89">
        <f>BYPL_EOD!AO89+BYPL_EOD!AP89</f>
        <v>25</v>
      </c>
      <c r="K89">
        <f>MES_EOD!AO89+MES_EOD!AP89</f>
        <v>0</v>
      </c>
      <c r="L89">
        <f>NDMC_EOD!AO89+NDMC_EOD!AP89</f>
        <v>9.5399999999999991</v>
      </c>
      <c r="M89">
        <f>TPDDL_EOD!AO89+TPDDL_EOD!AP89</f>
        <v>50</v>
      </c>
      <c r="N89">
        <f t="shared" si="7"/>
        <v>177.93</v>
      </c>
      <c r="O89" s="154">
        <f t="shared" si="8"/>
        <v>0</v>
      </c>
      <c r="P89">
        <v>93.39</v>
      </c>
      <c r="Q89">
        <v>25</v>
      </c>
      <c r="R89">
        <v>0</v>
      </c>
      <c r="S89">
        <v>9.5399999999999991</v>
      </c>
      <c r="T89">
        <v>50</v>
      </c>
      <c r="U89" s="156">
        <f t="shared" si="9"/>
        <v>177.93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310</v>
      </c>
      <c r="C90">
        <f>BAWANA!G90</f>
        <v>430</v>
      </c>
      <c r="D90">
        <f>BAWANA!AP90</f>
        <v>177.93</v>
      </c>
      <c r="E90">
        <f>BAWANA!AQ90</f>
        <v>0</v>
      </c>
      <c r="F90">
        <f t="shared" si="11"/>
        <v>592</v>
      </c>
      <c r="G90">
        <f t="shared" si="12"/>
        <v>177.93</v>
      </c>
      <c r="H90" s="154"/>
      <c r="I90">
        <f>BRPL_EOD!AO90+BRPL_EOD!AP90</f>
        <v>93.39</v>
      </c>
      <c r="J90">
        <f>BYPL_EOD!AO90+BYPL_EOD!AP90</f>
        <v>25</v>
      </c>
      <c r="K90">
        <f>MES_EOD!AO90+MES_EOD!AP90</f>
        <v>0</v>
      </c>
      <c r="L90">
        <f>NDMC_EOD!AO90+NDMC_EOD!AP90</f>
        <v>9.5399999999999991</v>
      </c>
      <c r="M90">
        <f>TPDDL_EOD!AO90+TPDDL_EOD!AP90</f>
        <v>50</v>
      </c>
      <c r="N90">
        <f t="shared" si="7"/>
        <v>177.93</v>
      </c>
      <c r="O90" s="154">
        <f t="shared" si="8"/>
        <v>0</v>
      </c>
      <c r="P90">
        <v>93.39</v>
      </c>
      <c r="Q90">
        <v>25</v>
      </c>
      <c r="R90">
        <v>0</v>
      </c>
      <c r="S90">
        <v>9.5399999999999991</v>
      </c>
      <c r="T90">
        <v>50</v>
      </c>
      <c r="U90" s="156">
        <f t="shared" si="9"/>
        <v>177.93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310</v>
      </c>
      <c r="C91">
        <f>BAWANA!G91</f>
        <v>430</v>
      </c>
      <c r="D91">
        <f>BAWANA!AP91</f>
        <v>177.93</v>
      </c>
      <c r="E91">
        <f>BAWANA!AQ91</f>
        <v>0</v>
      </c>
      <c r="F91">
        <f t="shared" si="11"/>
        <v>592</v>
      </c>
      <c r="G91">
        <f t="shared" si="12"/>
        <v>177.93</v>
      </c>
      <c r="H91" s="154"/>
      <c r="I91">
        <f>BRPL_EOD!AO91+BRPL_EOD!AP91</f>
        <v>93.39</v>
      </c>
      <c r="J91">
        <f>BYPL_EOD!AO91+BYPL_EOD!AP91</f>
        <v>25</v>
      </c>
      <c r="K91">
        <f>MES_EOD!AO91+MES_EOD!AP91</f>
        <v>0</v>
      </c>
      <c r="L91">
        <f>NDMC_EOD!AO91+NDMC_EOD!AP91</f>
        <v>9.5399999999999991</v>
      </c>
      <c r="M91">
        <f>TPDDL_EOD!AO91+TPDDL_EOD!AP91</f>
        <v>50</v>
      </c>
      <c r="N91">
        <f t="shared" si="7"/>
        <v>177.93</v>
      </c>
      <c r="O91" s="154">
        <f t="shared" si="8"/>
        <v>0</v>
      </c>
      <c r="P91">
        <v>93.39</v>
      </c>
      <c r="Q91">
        <v>25</v>
      </c>
      <c r="R91">
        <v>0</v>
      </c>
      <c r="S91">
        <v>9.5399999999999991</v>
      </c>
      <c r="T91">
        <v>50</v>
      </c>
      <c r="U91" s="156">
        <f t="shared" si="9"/>
        <v>177.93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310</v>
      </c>
      <c r="C92">
        <f>BAWANA!G92</f>
        <v>430</v>
      </c>
      <c r="D92">
        <f>BAWANA!AP92</f>
        <v>193.18</v>
      </c>
      <c r="E92">
        <f>BAWANA!AQ92</f>
        <v>0</v>
      </c>
      <c r="F92">
        <f t="shared" si="11"/>
        <v>592</v>
      </c>
      <c r="G92">
        <f t="shared" si="12"/>
        <v>193.18</v>
      </c>
      <c r="H92" s="154"/>
      <c r="I92">
        <f>BRPL_EOD!AO92+BRPL_EOD!AP92</f>
        <v>93.39</v>
      </c>
      <c r="J92">
        <f>BYPL_EOD!AO92+BYPL_EOD!AP92</f>
        <v>25</v>
      </c>
      <c r="K92">
        <f>MES_EOD!AO92+MES_EOD!AP92</f>
        <v>0</v>
      </c>
      <c r="L92">
        <f>NDMC_EOD!AO92+NDMC_EOD!AP92</f>
        <v>9.5399999999999991</v>
      </c>
      <c r="M92">
        <f>TPDDL_EOD!AO92+TPDDL_EOD!AP92</f>
        <v>65.25</v>
      </c>
      <c r="N92">
        <f t="shared" si="7"/>
        <v>193.18</v>
      </c>
      <c r="O92" s="154">
        <f t="shared" si="8"/>
        <v>0</v>
      </c>
      <c r="P92">
        <v>93.39</v>
      </c>
      <c r="Q92">
        <v>25</v>
      </c>
      <c r="R92">
        <v>0</v>
      </c>
      <c r="S92">
        <v>9.5399999999999991</v>
      </c>
      <c r="T92">
        <v>65.25</v>
      </c>
      <c r="U92" s="156">
        <f t="shared" si="9"/>
        <v>193.18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310</v>
      </c>
      <c r="C93">
        <f>BAWANA!G93</f>
        <v>430</v>
      </c>
      <c r="D93">
        <f>BAWANA!AP93</f>
        <v>237.18</v>
      </c>
      <c r="E93">
        <f>BAWANA!AQ93</f>
        <v>0</v>
      </c>
      <c r="F93">
        <f t="shared" si="11"/>
        <v>592</v>
      </c>
      <c r="G93">
        <f t="shared" si="12"/>
        <v>237.18</v>
      </c>
      <c r="H93" s="154"/>
      <c r="I93">
        <f>BRPL_EOD!AO93+BRPL_EOD!AP93</f>
        <v>93.39</v>
      </c>
      <c r="J93">
        <f>BYPL_EOD!AO93+BYPL_EOD!AP93</f>
        <v>69</v>
      </c>
      <c r="K93">
        <f>MES_EOD!AO93+MES_EOD!AP93</f>
        <v>0</v>
      </c>
      <c r="L93">
        <f>NDMC_EOD!AO93+NDMC_EOD!AP93</f>
        <v>9.5399999999999991</v>
      </c>
      <c r="M93">
        <f>TPDDL_EOD!AO93+TPDDL_EOD!AP93</f>
        <v>65.25</v>
      </c>
      <c r="N93">
        <f t="shared" si="7"/>
        <v>237.17999999999998</v>
      </c>
      <c r="O93" s="154">
        <f t="shared" si="8"/>
        <v>0</v>
      </c>
      <c r="P93">
        <v>93.390000000000015</v>
      </c>
      <c r="Q93">
        <v>69.000000000000014</v>
      </c>
      <c r="R93">
        <v>0</v>
      </c>
      <c r="S93">
        <v>9.5400000000000009</v>
      </c>
      <c r="T93">
        <v>65.250000000000014</v>
      </c>
      <c r="U93" s="156">
        <f t="shared" si="9"/>
        <v>237.18000000000006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310</v>
      </c>
      <c r="C94">
        <f>BAWANA!G94</f>
        <v>430</v>
      </c>
      <c r="D94">
        <f>BAWANA!AP94</f>
        <v>300</v>
      </c>
      <c r="E94">
        <f>BAWANA!AQ94</f>
        <v>0</v>
      </c>
      <c r="F94">
        <f t="shared" si="11"/>
        <v>592</v>
      </c>
      <c r="G94">
        <f t="shared" si="12"/>
        <v>300</v>
      </c>
      <c r="H94" s="154"/>
      <c r="I94">
        <f>BRPL_EOD!AO94+BRPL_EOD!AP94</f>
        <v>137.59</v>
      </c>
      <c r="J94">
        <f>BYPL_EOD!AO94+BYPL_EOD!AP94</f>
        <v>90.03</v>
      </c>
      <c r="K94">
        <f>MES_EOD!AO94+MES_EOD!AP94</f>
        <v>0</v>
      </c>
      <c r="L94">
        <f>NDMC_EOD!AO94+NDMC_EOD!AP94</f>
        <v>9.23</v>
      </c>
      <c r="M94">
        <f>TPDDL_EOD!AO94+TPDDL_EOD!AP94</f>
        <v>63.15</v>
      </c>
      <c r="N94">
        <f t="shared" si="7"/>
        <v>300</v>
      </c>
      <c r="O94" s="154">
        <f t="shared" si="8"/>
        <v>0</v>
      </c>
      <c r="P94">
        <v>137.59</v>
      </c>
      <c r="Q94">
        <v>90.03</v>
      </c>
      <c r="R94">
        <v>0</v>
      </c>
      <c r="S94">
        <v>9.23</v>
      </c>
      <c r="T94">
        <v>63.15</v>
      </c>
      <c r="U94" s="156">
        <f t="shared" si="9"/>
        <v>300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310</v>
      </c>
      <c r="C95">
        <f>BAWANA!G95</f>
        <v>430</v>
      </c>
      <c r="D95">
        <f>BAWANA!AP95</f>
        <v>300</v>
      </c>
      <c r="E95">
        <f>BAWANA!AQ95</f>
        <v>0</v>
      </c>
      <c r="F95">
        <f t="shared" si="11"/>
        <v>592</v>
      </c>
      <c r="G95">
        <f t="shared" si="12"/>
        <v>300</v>
      </c>
      <c r="H95" s="154"/>
      <c r="I95">
        <f>BRPL_EOD!AO95+BRPL_EOD!AP95</f>
        <v>155.75</v>
      </c>
      <c r="J95">
        <f>BYPL_EOD!AO95+BYPL_EOD!AP95</f>
        <v>52.26</v>
      </c>
      <c r="K95">
        <f>MES_EOD!AO95+MES_EOD!AP95</f>
        <v>0</v>
      </c>
      <c r="L95">
        <f>NDMC_EOD!AO95+NDMC_EOD!AP95</f>
        <v>9.23</v>
      </c>
      <c r="M95">
        <f>TPDDL_EOD!AO95+TPDDL_EOD!AP95</f>
        <v>82.76</v>
      </c>
      <c r="N95">
        <f t="shared" si="7"/>
        <v>300</v>
      </c>
      <c r="O95" s="154">
        <f t="shared" si="8"/>
        <v>0</v>
      </c>
      <c r="P95">
        <v>155.75</v>
      </c>
      <c r="Q95">
        <v>52.26</v>
      </c>
      <c r="R95">
        <v>0</v>
      </c>
      <c r="S95">
        <v>9.23</v>
      </c>
      <c r="T95">
        <v>82.76</v>
      </c>
      <c r="U95" s="156">
        <f t="shared" si="9"/>
        <v>300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310</v>
      </c>
      <c r="C96">
        <f>BAWANA!G96</f>
        <v>430</v>
      </c>
      <c r="D96">
        <f>BAWANA!AP96</f>
        <v>300</v>
      </c>
      <c r="E96">
        <f>BAWANA!AQ96</f>
        <v>0</v>
      </c>
      <c r="F96">
        <f t="shared" si="11"/>
        <v>592</v>
      </c>
      <c r="G96">
        <f t="shared" si="12"/>
        <v>300</v>
      </c>
      <c r="H96" s="154"/>
      <c r="I96">
        <f>BRPL_EOD!AO96+BRPL_EOD!AP96</f>
        <v>155.75</v>
      </c>
      <c r="J96">
        <f>BYPL_EOD!AO96+BYPL_EOD!AP96</f>
        <v>52.26</v>
      </c>
      <c r="K96">
        <f>MES_EOD!AO96+MES_EOD!AP96</f>
        <v>0</v>
      </c>
      <c r="L96">
        <f>NDMC_EOD!AO96+NDMC_EOD!AP96</f>
        <v>9.23</v>
      </c>
      <c r="M96">
        <f>TPDDL_EOD!AO96+TPDDL_EOD!AP96</f>
        <v>82.76</v>
      </c>
      <c r="N96">
        <f t="shared" si="7"/>
        <v>300</v>
      </c>
      <c r="O96" s="154">
        <f t="shared" si="8"/>
        <v>0</v>
      </c>
      <c r="P96">
        <v>155.75</v>
      </c>
      <c r="Q96">
        <v>52.26</v>
      </c>
      <c r="R96">
        <v>0</v>
      </c>
      <c r="S96">
        <v>9.23</v>
      </c>
      <c r="T96">
        <v>82.76</v>
      </c>
      <c r="U96" s="156">
        <f t="shared" si="9"/>
        <v>300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310</v>
      </c>
      <c r="C97">
        <f>BAWANA!G97</f>
        <v>430</v>
      </c>
      <c r="D97">
        <f>BAWANA!AP97</f>
        <v>300</v>
      </c>
      <c r="E97">
        <f>BAWANA!AQ97</f>
        <v>0</v>
      </c>
      <c r="F97">
        <f t="shared" si="11"/>
        <v>592</v>
      </c>
      <c r="G97">
        <f t="shared" si="12"/>
        <v>300</v>
      </c>
      <c r="H97" s="154"/>
      <c r="I97">
        <f>BRPL_EOD!AO97+BRPL_EOD!AP97</f>
        <v>155.75</v>
      </c>
      <c r="J97">
        <f>BYPL_EOD!AO97+BYPL_EOD!AP97</f>
        <v>52.26</v>
      </c>
      <c r="K97">
        <f>MES_EOD!AO97+MES_EOD!AP97</f>
        <v>0</v>
      </c>
      <c r="L97">
        <f>NDMC_EOD!AO97+NDMC_EOD!AP97</f>
        <v>9.23</v>
      </c>
      <c r="M97">
        <f>TPDDL_EOD!AO97+TPDDL_EOD!AP97</f>
        <v>82.76</v>
      </c>
      <c r="N97">
        <f t="shared" si="7"/>
        <v>300</v>
      </c>
      <c r="O97" s="154">
        <f t="shared" si="8"/>
        <v>0</v>
      </c>
      <c r="P97">
        <v>155.75</v>
      </c>
      <c r="Q97">
        <v>52.26</v>
      </c>
      <c r="R97">
        <v>0</v>
      </c>
      <c r="S97">
        <v>9.23</v>
      </c>
      <c r="T97">
        <v>82.76</v>
      </c>
      <c r="U97" s="156">
        <f t="shared" si="9"/>
        <v>300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310</v>
      </c>
      <c r="C98">
        <f>BAWANA!G98</f>
        <v>430</v>
      </c>
      <c r="D98">
        <f>BAWANA!AP98</f>
        <v>300</v>
      </c>
      <c r="E98">
        <f>BAWANA!AQ98</f>
        <v>0</v>
      </c>
      <c r="F98">
        <f t="shared" si="11"/>
        <v>592</v>
      </c>
      <c r="G98">
        <f t="shared" si="12"/>
        <v>300</v>
      </c>
      <c r="H98" s="154"/>
      <c r="I98">
        <f>BRPL_EOD!AO98+BRPL_EOD!AP98</f>
        <v>155.75</v>
      </c>
      <c r="J98">
        <f>BYPL_EOD!AO98+BYPL_EOD!AP98</f>
        <v>52.26</v>
      </c>
      <c r="K98">
        <f>MES_EOD!AO98+MES_EOD!AP98</f>
        <v>0</v>
      </c>
      <c r="L98">
        <f>NDMC_EOD!AO98+NDMC_EOD!AP98</f>
        <v>9.23</v>
      </c>
      <c r="M98">
        <f>TPDDL_EOD!AO98+TPDDL_EOD!AP98</f>
        <v>82.76</v>
      </c>
      <c r="N98">
        <f t="shared" si="7"/>
        <v>300</v>
      </c>
      <c r="O98" s="154">
        <f t="shared" si="8"/>
        <v>0</v>
      </c>
      <c r="P98">
        <v>155.75</v>
      </c>
      <c r="Q98">
        <v>52.26</v>
      </c>
      <c r="R98">
        <v>0</v>
      </c>
      <c r="S98">
        <v>9.23</v>
      </c>
      <c r="T98">
        <v>82.76</v>
      </c>
      <c r="U98" s="156">
        <f t="shared" si="9"/>
        <v>300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7.54</v>
      </c>
      <c r="C99" s="156">
        <f t="shared" ref="C99:U99" si="14">SUM(C3:C98)/4000</f>
        <v>10.34</v>
      </c>
      <c r="D99" s="156">
        <f t="shared" si="14"/>
        <v>0.95451750000000002</v>
      </c>
      <c r="E99" s="156">
        <f t="shared" si="14"/>
        <v>0.21006</v>
      </c>
      <c r="F99" s="156">
        <f t="shared" si="14"/>
        <v>14.304</v>
      </c>
      <c r="G99" s="156">
        <f t="shared" si="14"/>
        <v>1.1645774999999998</v>
      </c>
      <c r="H99" s="156"/>
      <c r="I99" s="156">
        <f t="shared" si="14"/>
        <v>0.60145250000000006</v>
      </c>
      <c r="J99" s="156">
        <f t="shared" si="14"/>
        <v>0.22051750000000001</v>
      </c>
      <c r="K99" s="156">
        <f t="shared" si="14"/>
        <v>3.5574999999999999E-3</v>
      </c>
      <c r="L99" s="156">
        <f t="shared" si="14"/>
        <v>4.5447499999999974E-2</v>
      </c>
      <c r="M99" s="156">
        <f t="shared" si="14"/>
        <v>0.29365750000000002</v>
      </c>
      <c r="N99" s="156">
        <f t="shared" si="14"/>
        <v>1.1646324999999997</v>
      </c>
      <c r="O99" s="156">
        <f t="shared" si="14"/>
        <v>-5.5000000000001493E-5</v>
      </c>
      <c r="P99" s="156">
        <f t="shared" si="14"/>
        <v>0.60142302189548791</v>
      </c>
      <c r="Q99" s="156">
        <f t="shared" si="14"/>
        <v>0.2205064556910509</v>
      </c>
      <c r="R99" s="156">
        <f t="shared" si="14"/>
        <v>3.5566411441298787E-3</v>
      </c>
      <c r="S99" s="156">
        <f t="shared" si="14"/>
        <v>4.5444079153778967E-2</v>
      </c>
      <c r="T99" s="156">
        <f t="shared" si="14"/>
        <v>0.29364730211555251</v>
      </c>
      <c r="U99" s="156">
        <f t="shared" si="14"/>
        <v>1.1645774999999998</v>
      </c>
      <c r="V99" s="156">
        <f t="shared" si="10"/>
        <v>0</v>
      </c>
      <c r="Y99" s="156">
        <f t="shared" ref="Y99:AD99" si="15">SUM(Y3:Y98)/4000</f>
        <v>1.9469999999999998E-2</v>
      </c>
      <c r="Z99" s="156">
        <f t="shared" si="15"/>
        <v>1.9469999999999998E-2</v>
      </c>
      <c r="AA99" s="156">
        <f t="shared" si="15"/>
        <v>1.9469999999999998E-2</v>
      </c>
      <c r="AB99" s="156">
        <f t="shared" si="15"/>
        <v>1.9469999999999998E-2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U3" activePane="bottomRight" state="frozen"/>
      <selection sqref="A1:D35"/>
      <selection pane="topRight" sqref="A1:D35"/>
      <selection pane="bottomLeft" sqref="A1:D35"/>
      <selection pane="bottomRight" activeCell="BK3" sqref="BK3:BK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 ht="30">
      <c r="A2" s="23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9" t="s">
        <v>43</v>
      </c>
      <c r="AT2" s="219" t="s">
        <v>368</v>
      </c>
      <c r="AU2" s="169"/>
      <c r="AV2" s="219" t="s">
        <v>375</v>
      </c>
      <c r="AW2" s="219" t="s">
        <v>376</v>
      </c>
      <c r="AX2" s="219" t="s">
        <v>377</v>
      </c>
      <c r="AY2" s="169"/>
      <c r="AZ2" s="169"/>
      <c r="BA2" s="235"/>
      <c r="BD2" t="s">
        <v>453</v>
      </c>
      <c r="BE2" t="s">
        <v>454</v>
      </c>
      <c r="BF2" t="s">
        <v>455</v>
      </c>
      <c r="BG2" t="s">
        <v>456</v>
      </c>
      <c r="BH2" t="s">
        <v>457</v>
      </c>
      <c r="BI2" t="s">
        <v>458</v>
      </c>
      <c r="BJ2" t="s">
        <v>459</v>
      </c>
      <c r="BK2" t="s">
        <v>460</v>
      </c>
      <c r="BL2" t="s">
        <v>461</v>
      </c>
      <c r="BM2" t="s">
        <v>462</v>
      </c>
      <c r="BN2" t="s">
        <v>463</v>
      </c>
      <c r="BO2" t="s">
        <v>426</v>
      </c>
      <c r="BP2" t="s">
        <v>436</v>
      </c>
      <c r="BQ2" t="s">
        <v>464</v>
      </c>
      <c r="BR2" t="s">
        <v>465</v>
      </c>
      <c r="BS2" t="s">
        <v>432</v>
      </c>
      <c r="BT2" t="s">
        <v>466</v>
      </c>
      <c r="BU2" t="s">
        <v>467</v>
      </c>
      <c r="BV2" t="s">
        <v>468</v>
      </c>
      <c r="BW2" t="s">
        <v>423</v>
      </c>
      <c r="BX2" t="s">
        <v>469</v>
      </c>
      <c r="BY2" t="s">
        <v>433</v>
      </c>
      <c r="BZ2" t="s">
        <v>470</v>
      </c>
      <c r="CA2" t="s">
        <v>471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472</v>
      </c>
      <c r="CI2" t="s">
        <v>434</v>
      </c>
      <c r="CJ2" t="s">
        <v>435</v>
      </c>
      <c r="CK2" t="s">
        <v>429</v>
      </c>
      <c r="CL2" t="s">
        <v>473</v>
      </c>
      <c r="CM2" t="s">
        <v>474</v>
      </c>
      <c r="CN2" t="s">
        <v>475</v>
      </c>
      <c r="CO2" t="s">
        <v>427</v>
      </c>
      <c r="CP2" t="s">
        <v>476</v>
      </c>
      <c r="CQ2" t="s">
        <v>477</v>
      </c>
      <c r="CR2" t="s">
        <v>428</v>
      </c>
      <c r="CS2" t="s">
        <v>478</v>
      </c>
      <c r="CT2" t="s">
        <v>479</v>
      </c>
      <c r="CU2" t="s">
        <v>480</v>
      </c>
      <c r="CV2" t="s">
        <v>481</v>
      </c>
      <c r="CW2" t="s">
        <v>482</v>
      </c>
    </row>
    <row r="3" spans="1:114">
      <c r="A3" t="s">
        <v>45</v>
      </c>
      <c r="B3">
        <v>0</v>
      </c>
      <c r="C3">
        <v>11.204173000000001</v>
      </c>
      <c r="D3">
        <v>19.296075999999999</v>
      </c>
      <c r="E3">
        <v>0</v>
      </c>
      <c r="F3">
        <v>19.192238</v>
      </c>
      <c r="G3">
        <v>38.384475000000002</v>
      </c>
      <c r="H3">
        <v>0</v>
      </c>
      <c r="I3">
        <v>0</v>
      </c>
      <c r="J3">
        <v>96.395905999999997</v>
      </c>
      <c r="K3">
        <v>691.09398399999998</v>
      </c>
      <c r="L3">
        <v>667.07663700000001</v>
      </c>
      <c r="M3">
        <v>95.888554999999997</v>
      </c>
      <c r="N3">
        <v>122.432091</v>
      </c>
      <c r="O3">
        <v>128.451291</v>
      </c>
      <c r="P3">
        <v>147.214156</v>
      </c>
      <c r="Q3">
        <v>21.903790999999998</v>
      </c>
      <c r="R3">
        <v>44.326064000000002</v>
      </c>
      <c r="S3">
        <v>27.350811</v>
      </c>
      <c r="T3">
        <v>2.392833</v>
      </c>
      <c r="U3">
        <v>348.97500000000002</v>
      </c>
      <c r="V3">
        <v>20.731850000000001</v>
      </c>
      <c r="W3">
        <v>33.384999999999998</v>
      </c>
      <c r="X3">
        <v>147.515625</v>
      </c>
      <c r="Y3">
        <v>0</v>
      </c>
      <c r="Z3">
        <v>13.1076</v>
      </c>
      <c r="AA3">
        <v>28.09872</v>
      </c>
      <c r="AB3">
        <v>15.349422000000001</v>
      </c>
      <c r="AC3">
        <v>11.155201999999999</v>
      </c>
      <c r="AD3">
        <v>0</v>
      </c>
      <c r="AE3">
        <v>37.821176000000001</v>
      </c>
      <c r="AF3">
        <v>9.1372370000000007</v>
      </c>
      <c r="AG3">
        <v>47.120925</v>
      </c>
      <c r="AH3">
        <v>0</v>
      </c>
      <c r="AI3">
        <v>0</v>
      </c>
      <c r="AJ3">
        <v>0</v>
      </c>
      <c r="AK3">
        <v>64.950986999999998</v>
      </c>
      <c r="AL3">
        <v>36.021999999999998</v>
      </c>
      <c r="AM3">
        <v>18.108732</v>
      </c>
      <c r="AN3">
        <v>1.0747679999999999</v>
      </c>
      <c r="AO3">
        <v>0</v>
      </c>
      <c r="AP3">
        <v>0</v>
      </c>
      <c r="AQ3">
        <v>0</v>
      </c>
      <c r="AR3">
        <v>48.576000000000001</v>
      </c>
      <c r="AS3">
        <v>36.950153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87.501837999999992</v>
      </c>
      <c r="BA3">
        <f>SUM(B3:AZ3)</f>
        <v>3158.1871160000001</v>
      </c>
      <c r="BD3">
        <v>4.2938999999999998</v>
      </c>
      <c r="BE3">
        <v>0</v>
      </c>
      <c r="BF3">
        <v>0</v>
      </c>
      <c r="BG3">
        <v>0</v>
      </c>
      <c r="BH3">
        <v>2.0067000000000002E-2</v>
      </c>
      <c r="BI3">
        <v>0.83574999999999999</v>
      </c>
      <c r="BJ3">
        <v>0</v>
      </c>
      <c r="BK3">
        <v>4.7939999999999997E-3</v>
      </c>
      <c r="BL3">
        <v>0</v>
      </c>
      <c r="BM3">
        <v>1.55E-2</v>
      </c>
      <c r="BN3">
        <v>0</v>
      </c>
      <c r="BO3">
        <v>2.0099999999999998</v>
      </c>
      <c r="BP3">
        <v>2.1800000000000002</v>
      </c>
      <c r="BQ3">
        <v>1.9522930000000001</v>
      </c>
      <c r="BR3">
        <v>4.2252549999999998</v>
      </c>
      <c r="BS3">
        <v>1.61</v>
      </c>
      <c r="BT3">
        <v>0</v>
      </c>
      <c r="BU3">
        <v>2.9693329999999998</v>
      </c>
      <c r="BV3">
        <v>1.341844</v>
      </c>
      <c r="BW3">
        <v>9.33</v>
      </c>
      <c r="BX3">
        <v>3.9742500000000001</v>
      </c>
      <c r="BY3">
        <v>0.25</v>
      </c>
      <c r="BZ3">
        <v>1.938104</v>
      </c>
      <c r="CA3">
        <v>3.5116900000000002</v>
      </c>
      <c r="CB3">
        <v>1.88</v>
      </c>
      <c r="CC3">
        <v>0.45</v>
      </c>
      <c r="CD3">
        <v>1.07</v>
      </c>
      <c r="CE3">
        <v>1.8</v>
      </c>
      <c r="CF3">
        <v>0.23</v>
      </c>
      <c r="CG3">
        <v>1.89</v>
      </c>
      <c r="CH3">
        <v>0</v>
      </c>
      <c r="CI3">
        <v>6.51</v>
      </c>
      <c r="CJ3">
        <v>1.94</v>
      </c>
      <c r="CK3">
        <v>1.85</v>
      </c>
      <c r="CL3">
        <v>3.2633640000000002</v>
      </c>
      <c r="CM3">
        <v>1.870228</v>
      </c>
      <c r="CN3">
        <v>1.771234</v>
      </c>
      <c r="CO3">
        <v>3.03</v>
      </c>
      <c r="CP3">
        <v>4.2338469999999999</v>
      </c>
      <c r="CQ3">
        <v>1.3710979999999999</v>
      </c>
      <c r="CR3">
        <v>3.57</v>
      </c>
      <c r="CS3">
        <v>2.3954240000000002</v>
      </c>
      <c r="CT3">
        <v>1.9429620000000001</v>
      </c>
      <c r="CU3">
        <v>1.959684</v>
      </c>
      <c r="CV3">
        <v>2.6836869999999999</v>
      </c>
      <c r="CW3">
        <v>1.3275300000000001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87.501837999999992</v>
      </c>
    </row>
    <row r="4" spans="1:114">
      <c r="A4" t="s">
        <v>46</v>
      </c>
      <c r="B4">
        <v>0</v>
      </c>
      <c r="C4">
        <v>11.204173000000001</v>
      </c>
      <c r="D4">
        <v>19.296075999999999</v>
      </c>
      <c r="E4">
        <v>0</v>
      </c>
      <c r="F4">
        <v>19.192238</v>
      </c>
      <c r="G4">
        <v>38.384475000000002</v>
      </c>
      <c r="H4">
        <v>0</v>
      </c>
      <c r="I4">
        <v>0</v>
      </c>
      <c r="J4">
        <v>96.395905999999997</v>
      </c>
      <c r="K4">
        <v>691.09398399999998</v>
      </c>
      <c r="L4">
        <v>667.07663700000001</v>
      </c>
      <c r="M4">
        <v>95.888554999999997</v>
      </c>
      <c r="N4">
        <v>122.432091</v>
      </c>
      <c r="O4">
        <v>128.451291</v>
      </c>
      <c r="P4">
        <v>147.214156</v>
      </c>
      <c r="Q4">
        <v>21.903790999999998</v>
      </c>
      <c r="R4">
        <v>44.326064000000002</v>
      </c>
      <c r="S4">
        <v>27.350811</v>
      </c>
      <c r="T4">
        <v>2.392833</v>
      </c>
      <c r="U4">
        <v>348.97500000000002</v>
      </c>
      <c r="V4">
        <v>20.731850000000001</v>
      </c>
      <c r="W4">
        <v>33.384999999999998</v>
      </c>
      <c r="X4">
        <v>147.515625</v>
      </c>
      <c r="Y4">
        <v>0</v>
      </c>
      <c r="Z4">
        <v>13.1076</v>
      </c>
      <c r="AA4">
        <v>14.04936</v>
      </c>
      <c r="AB4">
        <v>15.349422000000001</v>
      </c>
      <c r="AC4">
        <v>11.155201999999999</v>
      </c>
      <c r="AD4">
        <v>0</v>
      </c>
      <c r="AE4">
        <v>37.821176000000001</v>
      </c>
      <c r="AF4">
        <v>9.1372370000000007</v>
      </c>
      <c r="AG4">
        <v>47.120925</v>
      </c>
      <c r="AH4">
        <v>0</v>
      </c>
      <c r="AI4">
        <v>0</v>
      </c>
      <c r="AJ4">
        <v>0</v>
      </c>
      <c r="AK4">
        <v>64.950986999999998</v>
      </c>
      <c r="AL4">
        <v>36.021999999999998</v>
      </c>
      <c r="AM4">
        <v>18.108732</v>
      </c>
      <c r="AN4">
        <v>1.0747679999999999</v>
      </c>
      <c r="AO4">
        <v>0</v>
      </c>
      <c r="AP4">
        <v>0</v>
      </c>
      <c r="AQ4">
        <v>0</v>
      </c>
      <c r="AR4">
        <v>48.576000000000001</v>
      </c>
      <c r="AS4">
        <v>36.950153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87.501837999999992</v>
      </c>
      <c r="BA4">
        <f t="shared" ref="BA4:BA67" si="1">SUM(B4:AZ4)</f>
        <v>3144.1377560000001</v>
      </c>
      <c r="BD4">
        <v>4.2938999999999998</v>
      </c>
      <c r="BE4">
        <v>0</v>
      </c>
      <c r="BF4">
        <v>0</v>
      </c>
      <c r="BG4">
        <v>0</v>
      </c>
      <c r="BH4">
        <v>2.0067000000000002E-2</v>
      </c>
      <c r="BI4">
        <v>0.83574999999999999</v>
      </c>
      <c r="BJ4">
        <v>0</v>
      </c>
      <c r="BK4">
        <v>4.7939999999999997E-3</v>
      </c>
      <c r="BL4">
        <v>0</v>
      </c>
      <c r="BM4">
        <v>1.55E-2</v>
      </c>
      <c r="BN4">
        <v>0</v>
      </c>
      <c r="BO4">
        <v>2.0099999999999998</v>
      </c>
      <c r="BP4">
        <v>2.1800000000000002</v>
      </c>
      <c r="BQ4">
        <v>1.9522930000000001</v>
      </c>
      <c r="BR4">
        <v>4.2252549999999998</v>
      </c>
      <c r="BS4">
        <v>1.61</v>
      </c>
      <c r="BT4">
        <v>0</v>
      </c>
      <c r="BU4">
        <v>2.9693329999999998</v>
      </c>
      <c r="BV4">
        <v>1.341844</v>
      </c>
      <c r="BW4">
        <v>9.33</v>
      </c>
      <c r="BX4">
        <v>3.9742500000000001</v>
      </c>
      <c r="BY4">
        <v>0.25</v>
      </c>
      <c r="BZ4">
        <v>1.938104</v>
      </c>
      <c r="CA4">
        <v>3.5116900000000002</v>
      </c>
      <c r="CB4">
        <v>1.88</v>
      </c>
      <c r="CC4">
        <v>0.45</v>
      </c>
      <c r="CD4">
        <v>1.07</v>
      </c>
      <c r="CE4">
        <v>1.8</v>
      </c>
      <c r="CF4">
        <v>0.23</v>
      </c>
      <c r="CG4">
        <v>1.89</v>
      </c>
      <c r="CH4">
        <v>0</v>
      </c>
      <c r="CI4">
        <v>6.51</v>
      </c>
      <c r="CJ4">
        <v>1.94</v>
      </c>
      <c r="CK4">
        <v>1.85</v>
      </c>
      <c r="CL4">
        <v>3.2633640000000002</v>
      </c>
      <c r="CM4">
        <v>1.870228</v>
      </c>
      <c r="CN4">
        <v>1.771234</v>
      </c>
      <c r="CO4">
        <v>3.03</v>
      </c>
      <c r="CP4">
        <v>4.2338469999999999</v>
      </c>
      <c r="CQ4">
        <v>1.3710979999999999</v>
      </c>
      <c r="CR4">
        <v>3.57</v>
      </c>
      <c r="CS4">
        <v>2.3954240000000002</v>
      </c>
      <c r="CT4">
        <v>1.9429620000000001</v>
      </c>
      <c r="CU4">
        <v>1.959684</v>
      </c>
      <c r="CV4">
        <v>2.6836869999999999</v>
      </c>
      <c r="CW4">
        <v>1.3275300000000001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87.501837999999992</v>
      </c>
    </row>
    <row r="5" spans="1:114">
      <c r="A5" t="s">
        <v>47</v>
      </c>
      <c r="B5">
        <v>0</v>
      </c>
      <c r="C5">
        <v>11.204173000000001</v>
      </c>
      <c r="D5">
        <v>19.296075999999999</v>
      </c>
      <c r="E5">
        <v>0</v>
      </c>
      <c r="F5">
        <v>19.192238</v>
      </c>
      <c r="G5">
        <v>38.384475000000002</v>
      </c>
      <c r="H5">
        <v>0</v>
      </c>
      <c r="I5">
        <v>0</v>
      </c>
      <c r="J5">
        <v>96.395905999999997</v>
      </c>
      <c r="K5">
        <v>691.09398399999998</v>
      </c>
      <c r="L5">
        <v>667.07663700000001</v>
      </c>
      <c r="M5">
        <v>95.888554999999997</v>
      </c>
      <c r="N5">
        <v>122.432091</v>
      </c>
      <c r="O5">
        <v>128.451291</v>
      </c>
      <c r="P5">
        <v>147.214156</v>
      </c>
      <c r="Q5">
        <v>21.903790999999998</v>
      </c>
      <c r="R5">
        <v>44.326064000000002</v>
      </c>
      <c r="S5">
        <v>27.350811</v>
      </c>
      <c r="T5">
        <v>2.392833</v>
      </c>
      <c r="U5">
        <v>348.97500000000002</v>
      </c>
      <c r="V5">
        <v>20.731850000000001</v>
      </c>
      <c r="W5">
        <v>34.799309999999998</v>
      </c>
      <c r="X5">
        <v>147.515625</v>
      </c>
      <c r="Y5">
        <v>0</v>
      </c>
      <c r="Z5">
        <v>13.1076</v>
      </c>
      <c r="AA5">
        <v>0</v>
      </c>
      <c r="AB5">
        <v>15.349422000000001</v>
      </c>
      <c r="AC5">
        <v>11.155201999999999</v>
      </c>
      <c r="AD5">
        <v>0</v>
      </c>
      <c r="AE5">
        <v>37.821176000000001</v>
      </c>
      <c r="AF5">
        <v>9.1372370000000007</v>
      </c>
      <c r="AG5">
        <v>47.120925</v>
      </c>
      <c r="AH5">
        <v>0</v>
      </c>
      <c r="AI5">
        <v>0</v>
      </c>
      <c r="AJ5">
        <v>0</v>
      </c>
      <c r="AK5">
        <v>64.950986999999998</v>
      </c>
      <c r="AL5">
        <v>36.021999999999998</v>
      </c>
      <c r="AM5">
        <v>18.108732</v>
      </c>
      <c r="AN5">
        <v>1.0747679999999999</v>
      </c>
      <c r="AO5">
        <v>0</v>
      </c>
      <c r="AP5">
        <v>0</v>
      </c>
      <c r="AQ5">
        <v>0</v>
      </c>
      <c r="AR5">
        <v>48.576000000000001</v>
      </c>
      <c r="AS5">
        <v>36.950153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87.501837999999992</v>
      </c>
      <c r="BA5">
        <f t="shared" si="1"/>
        <v>3131.5027059999993</v>
      </c>
      <c r="BD5">
        <v>4.2938999999999998</v>
      </c>
      <c r="BE5">
        <v>0</v>
      </c>
      <c r="BF5">
        <v>0</v>
      </c>
      <c r="BG5">
        <v>0</v>
      </c>
      <c r="BH5">
        <v>2.0067000000000002E-2</v>
      </c>
      <c r="BI5">
        <v>0.83574999999999999</v>
      </c>
      <c r="BJ5">
        <v>0</v>
      </c>
      <c r="BK5">
        <v>4.7939999999999997E-3</v>
      </c>
      <c r="BL5">
        <v>0</v>
      </c>
      <c r="BM5">
        <v>1.55E-2</v>
      </c>
      <c r="BN5">
        <v>0</v>
      </c>
      <c r="BO5">
        <v>2.0099999999999998</v>
      </c>
      <c r="BP5">
        <v>2.1800000000000002</v>
      </c>
      <c r="BQ5">
        <v>1.9522930000000001</v>
      </c>
      <c r="BR5">
        <v>4.2252549999999998</v>
      </c>
      <c r="BS5">
        <v>1.61</v>
      </c>
      <c r="BT5">
        <v>0</v>
      </c>
      <c r="BU5">
        <v>2.9693329999999998</v>
      </c>
      <c r="BV5">
        <v>1.341844</v>
      </c>
      <c r="BW5">
        <v>9.33</v>
      </c>
      <c r="BX5">
        <v>3.9742500000000001</v>
      </c>
      <c r="BY5">
        <v>0.25</v>
      </c>
      <c r="BZ5">
        <v>1.938104</v>
      </c>
      <c r="CA5">
        <v>3.5116900000000002</v>
      </c>
      <c r="CB5">
        <v>1.88</v>
      </c>
      <c r="CC5">
        <v>0.45</v>
      </c>
      <c r="CD5">
        <v>1.07</v>
      </c>
      <c r="CE5">
        <v>1.8</v>
      </c>
      <c r="CF5">
        <v>0.23</v>
      </c>
      <c r="CG5">
        <v>1.89</v>
      </c>
      <c r="CH5">
        <v>0</v>
      </c>
      <c r="CI5">
        <v>6.51</v>
      </c>
      <c r="CJ5">
        <v>1.94</v>
      </c>
      <c r="CK5">
        <v>1.85</v>
      </c>
      <c r="CL5">
        <v>3.2633640000000002</v>
      </c>
      <c r="CM5">
        <v>1.870228</v>
      </c>
      <c r="CN5">
        <v>1.771234</v>
      </c>
      <c r="CO5">
        <v>3.03</v>
      </c>
      <c r="CP5">
        <v>4.2338469999999999</v>
      </c>
      <c r="CQ5">
        <v>1.3710979999999999</v>
      </c>
      <c r="CR5">
        <v>3.57</v>
      </c>
      <c r="CS5">
        <v>2.3954240000000002</v>
      </c>
      <c r="CT5">
        <v>1.9429620000000001</v>
      </c>
      <c r="CU5">
        <v>1.959684</v>
      </c>
      <c r="CV5">
        <v>2.6836869999999999</v>
      </c>
      <c r="CW5">
        <v>1.3275300000000001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87.501837999999992</v>
      </c>
    </row>
    <row r="6" spans="1:114">
      <c r="A6" t="s">
        <v>48</v>
      </c>
      <c r="B6">
        <v>0</v>
      </c>
      <c r="C6">
        <v>11.204173000000001</v>
      </c>
      <c r="D6">
        <v>19.296075999999999</v>
      </c>
      <c r="E6">
        <v>0</v>
      </c>
      <c r="F6">
        <v>19.192238</v>
      </c>
      <c r="G6">
        <v>38.384475000000002</v>
      </c>
      <c r="H6">
        <v>0</v>
      </c>
      <c r="I6">
        <v>0</v>
      </c>
      <c r="J6">
        <v>96.395905999999997</v>
      </c>
      <c r="K6">
        <v>691.09398399999998</v>
      </c>
      <c r="L6">
        <v>667.07663700000001</v>
      </c>
      <c r="M6">
        <v>95.888554999999997</v>
      </c>
      <c r="N6">
        <v>122.432091</v>
      </c>
      <c r="O6">
        <v>128.451291</v>
      </c>
      <c r="P6">
        <v>147.214156</v>
      </c>
      <c r="Q6">
        <v>21.903790999999998</v>
      </c>
      <c r="R6">
        <v>44.326064000000002</v>
      </c>
      <c r="S6">
        <v>27.350811</v>
      </c>
      <c r="T6">
        <v>2.392833</v>
      </c>
      <c r="U6">
        <v>348.97500000000002</v>
      </c>
      <c r="V6">
        <v>20.731850000000001</v>
      </c>
      <c r="W6">
        <v>34.799309999999998</v>
      </c>
      <c r="X6">
        <v>147.515625</v>
      </c>
      <c r="Y6">
        <v>0</v>
      </c>
      <c r="Z6">
        <v>13.1076</v>
      </c>
      <c r="AA6">
        <v>0</v>
      </c>
      <c r="AB6">
        <v>15.349422000000001</v>
      </c>
      <c r="AC6">
        <v>11.155201999999999</v>
      </c>
      <c r="AD6">
        <v>0</v>
      </c>
      <c r="AE6">
        <v>37.821176000000001</v>
      </c>
      <c r="AF6">
        <v>9.1372370000000007</v>
      </c>
      <c r="AG6">
        <v>47.120925</v>
      </c>
      <c r="AH6">
        <v>0</v>
      </c>
      <c r="AI6">
        <v>0</v>
      </c>
      <c r="AJ6">
        <v>0</v>
      </c>
      <c r="AK6">
        <v>64.950986999999998</v>
      </c>
      <c r="AL6">
        <v>36.021999999999998</v>
      </c>
      <c r="AM6">
        <v>18.108732</v>
      </c>
      <c r="AN6">
        <v>1.0747679999999999</v>
      </c>
      <c r="AO6">
        <v>0</v>
      </c>
      <c r="AP6">
        <v>0</v>
      </c>
      <c r="AQ6">
        <v>0</v>
      </c>
      <c r="AR6">
        <v>48.576000000000001</v>
      </c>
      <c r="AS6">
        <v>36.180357999999998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87.50183899999999</v>
      </c>
      <c r="BA6">
        <f t="shared" si="1"/>
        <v>3130.7329119999995</v>
      </c>
      <c r="BD6">
        <v>4.2938999999999998</v>
      </c>
      <c r="BE6">
        <v>0</v>
      </c>
      <c r="BF6">
        <v>0</v>
      </c>
      <c r="BG6">
        <v>0</v>
      </c>
      <c r="BH6">
        <v>2.0067000000000002E-2</v>
      </c>
      <c r="BI6">
        <v>0.83574999999999999</v>
      </c>
      <c r="BJ6">
        <v>0</v>
      </c>
      <c r="BK6">
        <v>1.0068000000000001E-2</v>
      </c>
      <c r="BL6">
        <v>0</v>
      </c>
      <c r="BM6">
        <v>1.0227E-2</v>
      </c>
      <c r="BN6">
        <v>0</v>
      </c>
      <c r="BO6">
        <v>2.0099999999999998</v>
      </c>
      <c r="BP6">
        <v>2.1800000000000002</v>
      </c>
      <c r="BQ6">
        <v>1.9522930000000001</v>
      </c>
      <c r="BR6">
        <v>4.2252549999999998</v>
      </c>
      <c r="BS6">
        <v>1.61</v>
      </c>
      <c r="BT6">
        <v>0</v>
      </c>
      <c r="BU6">
        <v>2.9693329999999998</v>
      </c>
      <c r="BV6">
        <v>1.341844</v>
      </c>
      <c r="BW6">
        <v>9.33</v>
      </c>
      <c r="BX6">
        <v>3.9742500000000001</v>
      </c>
      <c r="BY6">
        <v>0.25</v>
      </c>
      <c r="BZ6">
        <v>1.938104</v>
      </c>
      <c r="CA6">
        <v>3.5116900000000002</v>
      </c>
      <c r="CB6">
        <v>1.88</v>
      </c>
      <c r="CC6">
        <v>0.45</v>
      </c>
      <c r="CD6">
        <v>1.07</v>
      </c>
      <c r="CE6">
        <v>1.8</v>
      </c>
      <c r="CF6">
        <v>0.23</v>
      </c>
      <c r="CG6">
        <v>1.89</v>
      </c>
      <c r="CH6">
        <v>0</v>
      </c>
      <c r="CI6">
        <v>6.51</v>
      </c>
      <c r="CJ6">
        <v>1.94</v>
      </c>
      <c r="CK6">
        <v>1.85</v>
      </c>
      <c r="CL6">
        <v>3.2633640000000002</v>
      </c>
      <c r="CM6">
        <v>1.870228</v>
      </c>
      <c r="CN6">
        <v>1.771234</v>
      </c>
      <c r="CO6">
        <v>3.03</v>
      </c>
      <c r="CP6">
        <v>4.2338469999999999</v>
      </c>
      <c r="CQ6">
        <v>1.3710979999999999</v>
      </c>
      <c r="CR6">
        <v>3.57</v>
      </c>
      <c r="CS6">
        <v>2.3954240000000002</v>
      </c>
      <c r="CT6">
        <v>1.9429620000000001</v>
      </c>
      <c r="CU6">
        <v>1.959684</v>
      </c>
      <c r="CV6">
        <v>2.6836869999999999</v>
      </c>
      <c r="CW6">
        <v>1.3275300000000001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87.50183899999999</v>
      </c>
    </row>
    <row r="7" spans="1:114">
      <c r="A7" t="s">
        <v>49</v>
      </c>
      <c r="B7">
        <v>0</v>
      </c>
      <c r="C7">
        <v>11.204173000000001</v>
      </c>
      <c r="D7">
        <v>19.296075999999999</v>
      </c>
      <c r="E7">
        <v>0</v>
      </c>
      <c r="F7">
        <v>19.192238</v>
      </c>
      <c r="G7">
        <v>38.384475000000002</v>
      </c>
      <c r="H7">
        <v>0</v>
      </c>
      <c r="I7">
        <v>0</v>
      </c>
      <c r="J7">
        <v>96.395905999999997</v>
      </c>
      <c r="K7">
        <v>691.09398399999998</v>
      </c>
      <c r="L7">
        <v>667.07663700000001</v>
      </c>
      <c r="M7">
        <v>95.888554999999997</v>
      </c>
      <c r="N7">
        <v>122.432091</v>
      </c>
      <c r="O7">
        <v>128.451291</v>
      </c>
      <c r="P7">
        <v>147.214156</v>
      </c>
      <c r="Q7">
        <v>21.903790999999998</v>
      </c>
      <c r="R7">
        <v>44.326064000000002</v>
      </c>
      <c r="S7">
        <v>27.350811</v>
      </c>
      <c r="T7">
        <v>2.392833</v>
      </c>
      <c r="U7">
        <v>348.97500000000002</v>
      </c>
      <c r="V7">
        <v>20.731850000000001</v>
      </c>
      <c r="W7">
        <v>34.799309999999998</v>
      </c>
      <c r="X7">
        <v>147.515625</v>
      </c>
      <c r="Y7">
        <v>0</v>
      </c>
      <c r="Z7">
        <v>19.6614</v>
      </c>
      <c r="AA7">
        <v>0</v>
      </c>
      <c r="AB7">
        <v>15.349422000000001</v>
      </c>
      <c r="AC7">
        <v>0</v>
      </c>
      <c r="AD7">
        <v>0</v>
      </c>
      <c r="AE7">
        <v>37.821176000000001</v>
      </c>
      <c r="AF7">
        <v>9.1372370000000007</v>
      </c>
      <c r="AG7">
        <v>47.120925</v>
      </c>
      <c r="AH7">
        <v>0</v>
      </c>
      <c r="AI7">
        <v>0</v>
      </c>
      <c r="AJ7">
        <v>0</v>
      </c>
      <c r="AK7">
        <v>64.950986999999998</v>
      </c>
      <c r="AL7">
        <v>36.021999999999998</v>
      </c>
      <c r="AM7">
        <v>18.108732</v>
      </c>
      <c r="AN7">
        <v>1.0747679999999999</v>
      </c>
      <c r="AO7">
        <v>0</v>
      </c>
      <c r="AP7">
        <v>0</v>
      </c>
      <c r="AQ7">
        <v>0</v>
      </c>
      <c r="AR7">
        <v>52.991999999999997</v>
      </c>
      <c r="AS7">
        <v>36.180357999999998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87.608581999999998</v>
      </c>
      <c r="BA7">
        <f t="shared" si="1"/>
        <v>3130.6542529999997</v>
      </c>
      <c r="BD7">
        <v>4.2938999999999998</v>
      </c>
      <c r="BE7">
        <v>0</v>
      </c>
      <c r="BF7">
        <v>1.1110999999999999E-2</v>
      </c>
      <c r="BG7">
        <v>0</v>
      </c>
      <c r="BH7">
        <v>8.9560000000000004E-3</v>
      </c>
      <c r="BI7">
        <v>0.83574999999999999</v>
      </c>
      <c r="BJ7">
        <v>0</v>
      </c>
      <c r="BK7">
        <v>4.7939999999999997E-3</v>
      </c>
      <c r="BL7">
        <v>0</v>
      </c>
      <c r="BM7">
        <v>1.55E-2</v>
      </c>
      <c r="BN7">
        <v>0</v>
      </c>
      <c r="BO7">
        <v>2.0099999999999998</v>
      </c>
      <c r="BP7">
        <v>2.1800000000000002</v>
      </c>
      <c r="BQ7">
        <v>1.9522930000000001</v>
      </c>
      <c r="BR7">
        <v>4.2252549999999998</v>
      </c>
      <c r="BS7">
        <v>1.61</v>
      </c>
      <c r="BT7">
        <v>0</v>
      </c>
      <c r="BU7">
        <v>2.9693329999999998</v>
      </c>
      <c r="BV7">
        <v>1.341844</v>
      </c>
      <c r="BW7">
        <v>9.33</v>
      </c>
      <c r="BX7">
        <v>4.0594130000000002</v>
      </c>
      <c r="BY7">
        <v>0.25</v>
      </c>
      <c r="BZ7">
        <v>1.938104</v>
      </c>
      <c r="CA7">
        <v>3.5116900000000002</v>
      </c>
      <c r="CB7">
        <v>1.88</v>
      </c>
      <c r="CC7">
        <v>0.45</v>
      </c>
      <c r="CD7">
        <v>1.07</v>
      </c>
      <c r="CE7">
        <v>1.8</v>
      </c>
      <c r="CF7">
        <v>0.23</v>
      </c>
      <c r="CG7">
        <v>1.89</v>
      </c>
      <c r="CH7">
        <v>0</v>
      </c>
      <c r="CI7">
        <v>6.51</v>
      </c>
      <c r="CJ7">
        <v>1.94</v>
      </c>
      <c r="CK7">
        <v>1.85</v>
      </c>
      <c r="CL7">
        <v>3.2633640000000002</v>
      </c>
      <c r="CM7">
        <v>1.870228</v>
      </c>
      <c r="CN7">
        <v>1.771234</v>
      </c>
      <c r="CO7">
        <v>3.03</v>
      </c>
      <c r="CP7">
        <v>4.2338469999999999</v>
      </c>
      <c r="CQ7">
        <v>1.3710979999999999</v>
      </c>
      <c r="CR7">
        <v>3.57</v>
      </c>
      <c r="CS7">
        <v>2.4170050000000001</v>
      </c>
      <c r="CT7">
        <v>1.9429620000000001</v>
      </c>
      <c r="CU7">
        <v>1.959684</v>
      </c>
      <c r="CV7">
        <v>2.6836869999999999</v>
      </c>
      <c r="CW7">
        <v>1.3275300000000001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87.608581999999998</v>
      </c>
    </row>
    <row r="8" spans="1:114">
      <c r="A8" t="s">
        <v>50</v>
      </c>
      <c r="B8">
        <v>0</v>
      </c>
      <c r="C8">
        <v>11.204173000000001</v>
      </c>
      <c r="D8">
        <v>19.296075999999999</v>
      </c>
      <c r="E8">
        <v>0</v>
      </c>
      <c r="F8">
        <v>19.192238</v>
      </c>
      <c r="G8">
        <v>38.384475000000002</v>
      </c>
      <c r="H8">
        <v>0</v>
      </c>
      <c r="I8">
        <v>0</v>
      </c>
      <c r="J8">
        <v>96.395905999999997</v>
      </c>
      <c r="K8">
        <v>691.09398399999998</v>
      </c>
      <c r="L8">
        <v>667.07663700000001</v>
      </c>
      <c r="M8">
        <v>95.888554999999997</v>
      </c>
      <c r="N8">
        <v>122.432091</v>
      </c>
      <c r="O8">
        <v>128.451291</v>
      </c>
      <c r="P8">
        <v>147.214156</v>
      </c>
      <c r="Q8">
        <v>21.903790999999998</v>
      </c>
      <c r="R8">
        <v>44.326064000000002</v>
      </c>
      <c r="S8">
        <v>27.350811</v>
      </c>
      <c r="T8">
        <v>2.392833</v>
      </c>
      <c r="U8">
        <v>348.97500000000002</v>
      </c>
      <c r="V8">
        <v>20.731850000000001</v>
      </c>
      <c r="W8">
        <v>34.799309999999998</v>
      </c>
      <c r="X8">
        <v>147.515625</v>
      </c>
      <c r="Y8">
        <v>0</v>
      </c>
      <c r="Z8">
        <v>19.6614</v>
      </c>
      <c r="AA8">
        <v>0</v>
      </c>
      <c r="AB8">
        <v>0</v>
      </c>
      <c r="AC8">
        <v>0</v>
      </c>
      <c r="AD8">
        <v>0</v>
      </c>
      <c r="AE8">
        <v>37.821176000000001</v>
      </c>
      <c r="AF8">
        <v>9.1372370000000007</v>
      </c>
      <c r="AG8">
        <v>47.120925</v>
      </c>
      <c r="AH8">
        <v>0</v>
      </c>
      <c r="AI8">
        <v>0</v>
      </c>
      <c r="AJ8">
        <v>0</v>
      </c>
      <c r="AK8">
        <v>64.950986999999998</v>
      </c>
      <c r="AL8">
        <v>36.021999999999998</v>
      </c>
      <c r="AM8">
        <v>18.108732</v>
      </c>
      <c r="AN8">
        <v>1.0747679999999999</v>
      </c>
      <c r="AO8">
        <v>0</v>
      </c>
      <c r="AP8">
        <v>0</v>
      </c>
      <c r="AQ8">
        <v>0</v>
      </c>
      <c r="AR8">
        <v>52.991999999999997</v>
      </c>
      <c r="AS8">
        <v>36.180357999999998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87.608581999999998</v>
      </c>
      <c r="BA8">
        <f t="shared" si="1"/>
        <v>3115.3048309999999</v>
      </c>
      <c r="BD8">
        <v>4.2938999999999998</v>
      </c>
      <c r="BE8">
        <v>0</v>
      </c>
      <c r="BF8">
        <v>1.1110999999999999E-2</v>
      </c>
      <c r="BG8">
        <v>0</v>
      </c>
      <c r="BH8">
        <v>8.9560000000000004E-3</v>
      </c>
      <c r="BI8">
        <v>0.83574999999999999</v>
      </c>
      <c r="BJ8">
        <v>0</v>
      </c>
      <c r="BK8">
        <v>4.7939999999999997E-3</v>
      </c>
      <c r="BL8">
        <v>0</v>
      </c>
      <c r="BM8">
        <v>1.55E-2</v>
      </c>
      <c r="BN8">
        <v>0</v>
      </c>
      <c r="BO8">
        <v>2.0099999999999998</v>
      </c>
      <c r="BP8">
        <v>2.1800000000000002</v>
      </c>
      <c r="BQ8">
        <v>1.9522930000000001</v>
      </c>
      <c r="BR8">
        <v>4.2252549999999998</v>
      </c>
      <c r="BS8">
        <v>1.61</v>
      </c>
      <c r="BT8">
        <v>0</v>
      </c>
      <c r="BU8">
        <v>2.9693329999999998</v>
      </c>
      <c r="BV8">
        <v>1.341844</v>
      </c>
      <c r="BW8">
        <v>9.33</v>
      </c>
      <c r="BX8">
        <v>4.0594130000000002</v>
      </c>
      <c r="BY8">
        <v>0.25</v>
      </c>
      <c r="BZ8">
        <v>1.938104</v>
      </c>
      <c r="CA8">
        <v>3.5116900000000002</v>
      </c>
      <c r="CB8">
        <v>1.88</v>
      </c>
      <c r="CC8">
        <v>0.45</v>
      </c>
      <c r="CD8">
        <v>1.07</v>
      </c>
      <c r="CE8">
        <v>1.8</v>
      </c>
      <c r="CF8">
        <v>0.23</v>
      </c>
      <c r="CG8">
        <v>1.89</v>
      </c>
      <c r="CH8">
        <v>0</v>
      </c>
      <c r="CI8">
        <v>6.51</v>
      </c>
      <c r="CJ8">
        <v>1.94</v>
      </c>
      <c r="CK8">
        <v>1.85</v>
      </c>
      <c r="CL8">
        <v>3.2633640000000002</v>
      </c>
      <c r="CM8">
        <v>1.870228</v>
      </c>
      <c r="CN8">
        <v>1.771234</v>
      </c>
      <c r="CO8">
        <v>3.03</v>
      </c>
      <c r="CP8">
        <v>4.2338469999999999</v>
      </c>
      <c r="CQ8">
        <v>1.3710979999999999</v>
      </c>
      <c r="CR8">
        <v>3.57</v>
      </c>
      <c r="CS8">
        <v>2.4170050000000001</v>
      </c>
      <c r="CT8">
        <v>1.9429620000000001</v>
      </c>
      <c r="CU8">
        <v>1.959684</v>
      </c>
      <c r="CV8">
        <v>2.6836869999999999</v>
      </c>
      <c r="CW8">
        <v>1.3275300000000001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87.608581999999998</v>
      </c>
    </row>
    <row r="9" spans="1:114">
      <c r="A9" t="s">
        <v>51</v>
      </c>
      <c r="B9">
        <v>0</v>
      </c>
      <c r="C9">
        <v>11.204173000000001</v>
      </c>
      <c r="D9">
        <v>19.296075999999999</v>
      </c>
      <c r="E9">
        <v>0</v>
      </c>
      <c r="F9">
        <v>19.192238</v>
      </c>
      <c r="G9">
        <v>38.384475000000002</v>
      </c>
      <c r="H9">
        <v>0</v>
      </c>
      <c r="I9">
        <v>0</v>
      </c>
      <c r="J9">
        <v>96.395905999999997</v>
      </c>
      <c r="K9">
        <v>691.09398399999998</v>
      </c>
      <c r="L9">
        <v>667.07663700000001</v>
      </c>
      <c r="M9">
        <v>95.888554999999997</v>
      </c>
      <c r="N9">
        <v>122.432091</v>
      </c>
      <c r="O9">
        <v>128.451291</v>
      </c>
      <c r="P9">
        <v>147.214156</v>
      </c>
      <c r="Q9">
        <v>21.903790999999998</v>
      </c>
      <c r="R9">
        <v>44.326064000000002</v>
      </c>
      <c r="S9">
        <v>27.350811</v>
      </c>
      <c r="T9">
        <v>2.392833</v>
      </c>
      <c r="U9">
        <v>348.97500000000002</v>
      </c>
      <c r="V9">
        <v>20.731850000000001</v>
      </c>
      <c r="W9">
        <v>34.799309999999998</v>
      </c>
      <c r="X9">
        <v>147.515625</v>
      </c>
      <c r="Y9">
        <v>0</v>
      </c>
      <c r="Z9">
        <v>19.6614</v>
      </c>
      <c r="AA9">
        <v>0</v>
      </c>
      <c r="AB9">
        <v>0</v>
      </c>
      <c r="AC9">
        <v>0</v>
      </c>
      <c r="AD9">
        <v>0</v>
      </c>
      <c r="AE9">
        <v>18.910588000000001</v>
      </c>
      <c r="AF9">
        <v>9.1372370000000007</v>
      </c>
      <c r="AG9">
        <v>47.120925</v>
      </c>
      <c r="AH9">
        <v>0</v>
      </c>
      <c r="AI9">
        <v>0</v>
      </c>
      <c r="AJ9">
        <v>0</v>
      </c>
      <c r="AK9">
        <v>64.950986999999998</v>
      </c>
      <c r="AL9">
        <v>48.804000000000002</v>
      </c>
      <c r="AM9">
        <v>18.108732</v>
      </c>
      <c r="AN9">
        <v>1.053695</v>
      </c>
      <c r="AO9">
        <v>0</v>
      </c>
      <c r="AP9">
        <v>0</v>
      </c>
      <c r="AQ9">
        <v>0</v>
      </c>
      <c r="AR9">
        <v>48.576000000000001</v>
      </c>
      <c r="AS9">
        <v>36.180357999999998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87.608581999999998</v>
      </c>
      <c r="BA9">
        <f t="shared" si="1"/>
        <v>3104.7391700000003</v>
      </c>
      <c r="BD9">
        <v>4.2938999999999998</v>
      </c>
      <c r="BE9">
        <v>0</v>
      </c>
      <c r="BF9">
        <v>1.1110999999999999E-2</v>
      </c>
      <c r="BG9">
        <v>0</v>
      </c>
      <c r="BH9">
        <v>8.9560000000000004E-3</v>
      </c>
      <c r="BI9">
        <v>0.83574999999999999</v>
      </c>
      <c r="BJ9">
        <v>0</v>
      </c>
      <c r="BK9">
        <v>4.7939999999999997E-3</v>
      </c>
      <c r="BL9">
        <v>0</v>
      </c>
      <c r="BM9">
        <v>1.55E-2</v>
      </c>
      <c r="BN9">
        <v>0</v>
      </c>
      <c r="BO9">
        <v>2.0099999999999998</v>
      </c>
      <c r="BP9">
        <v>2.1800000000000002</v>
      </c>
      <c r="BQ9">
        <v>1.9522930000000001</v>
      </c>
      <c r="BR9">
        <v>4.2252549999999998</v>
      </c>
      <c r="BS9">
        <v>1.61</v>
      </c>
      <c r="BT9">
        <v>0</v>
      </c>
      <c r="BU9">
        <v>2.9693329999999998</v>
      </c>
      <c r="BV9">
        <v>1.341844</v>
      </c>
      <c r="BW9">
        <v>9.33</v>
      </c>
      <c r="BX9">
        <v>4.0594130000000002</v>
      </c>
      <c r="BY9">
        <v>0.25</v>
      </c>
      <c r="BZ9">
        <v>1.938104</v>
      </c>
      <c r="CA9">
        <v>3.5116900000000002</v>
      </c>
      <c r="CB9">
        <v>1.88</v>
      </c>
      <c r="CC9">
        <v>0.45</v>
      </c>
      <c r="CD9">
        <v>1.07</v>
      </c>
      <c r="CE9">
        <v>1.8</v>
      </c>
      <c r="CF9">
        <v>0.23</v>
      </c>
      <c r="CG9">
        <v>1.89</v>
      </c>
      <c r="CH9">
        <v>0</v>
      </c>
      <c r="CI9">
        <v>6.51</v>
      </c>
      <c r="CJ9">
        <v>1.94</v>
      </c>
      <c r="CK9">
        <v>1.85</v>
      </c>
      <c r="CL9">
        <v>3.2633640000000002</v>
      </c>
      <c r="CM9">
        <v>1.870228</v>
      </c>
      <c r="CN9">
        <v>1.771234</v>
      </c>
      <c r="CO9">
        <v>3.03</v>
      </c>
      <c r="CP9">
        <v>4.2338469999999999</v>
      </c>
      <c r="CQ9">
        <v>1.3710979999999999</v>
      </c>
      <c r="CR9">
        <v>3.57</v>
      </c>
      <c r="CS9">
        <v>2.4170050000000001</v>
      </c>
      <c r="CT9">
        <v>1.9429620000000001</v>
      </c>
      <c r="CU9">
        <v>1.959684</v>
      </c>
      <c r="CV9">
        <v>2.6836869999999999</v>
      </c>
      <c r="CW9">
        <v>1.3275300000000001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87.608581999999998</v>
      </c>
    </row>
    <row r="10" spans="1:114">
      <c r="A10" t="s">
        <v>52</v>
      </c>
      <c r="B10">
        <v>0</v>
      </c>
      <c r="C10">
        <v>11.204173000000001</v>
      </c>
      <c r="D10">
        <v>19.296075999999999</v>
      </c>
      <c r="E10">
        <v>0</v>
      </c>
      <c r="F10">
        <v>19.192238</v>
      </c>
      <c r="G10">
        <v>38.384475000000002</v>
      </c>
      <c r="H10">
        <v>0</v>
      </c>
      <c r="I10">
        <v>0</v>
      </c>
      <c r="J10">
        <v>96.395905999999997</v>
      </c>
      <c r="K10">
        <v>691.09398399999998</v>
      </c>
      <c r="L10">
        <v>667.07663700000001</v>
      </c>
      <c r="M10">
        <v>95.888554999999997</v>
      </c>
      <c r="N10">
        <v>122.432091</v>
      </c>
      <c r="O10">
        <v>128.451291</v>
      </c>
      <c r="P10">
        <v>147.214156</v>
      </c>
      <c r="Q10">
        <v>21.903790999999998</v>
      </c>
      <c r="R10">
        <v>44.326064000000002</v>
      </c>
      <c r="S10">
        <v>27.350811</v>
      </c>
      <c r="T10">
        <v>2.392833</v>
      </c>
      <c r="U10">
        <v>348.97500000000002</v>
      </c>
      <c r="V10">
        <v>20.731850000000001</v>
      </c>
      <c r="W10">
        <v>34.799309999999998</v>
      </c>
      <c r="X10">
        <v>147.515625</v>
      </c>
      <c r="Y10">
        <v>0</v>
      </c>
      <c r="Z10">
        <v>19.6614</v>
      </c>
      <c r="AA10">
        <v>0</v>
      </c>
      <c r="AB10">
        <v>0</v>
      </c>
      <c r="AC10">
        <v>0</v>
      </c>
      <c r="AD10">
        <v>0</v>
      </c>
      <c r="AE10">
        <v>18.910588000000001</v>
      </c>
      <c r="AF10">
        <v>9.1372370000000007</v>
      </c>
      <c r="AG10">
        <v>47.120925</v>
      </c>
      <c r="AH10">
        <v>0</v>
      </c>
      <c r="AI10">
        <v>0</v>
      </c>
      <c r="AJ10">
        <v>0</v>
      </c>
      <c r="AK10">
        <v>64.950986999999998</v>
      </c>
      <c r="AL10">
        <v>48.804000000000002</v>
      </c>
      <c r="AM10">
        <v>18.108732</v>
      </c>
      <c r="AN10">
        <v>1.053695</v>
      </c>
      <c r="AO10">
        <v>0</v>
      </c>
      <c r="AP10">
        <v>0</v>
      </c>
      <c r="AQ10">
        <v>0</v>
      </c>
      <c r="AR10">
        <v>48.576000000000001</v>
      </c>
      <c r="AS10">
        <v>36.180357999999998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87.608581999999998</v>
      </c>
      <c r="BA10">
        <f t="shared" si="1"/>
        <v>3104.7391700000003</v>
      </c>
      <c r="BD10">
        <v>4.2938999999999998</v>
      </c>
      <c r="BE10">
        <v>0</v>
      </c>
      <c r="BF10">
        <v>1.1110999999999999E-2</v>
      </c>
      <c r="BG10">
        <v>0</v>
      </c>
      <c r="BH10">
        <v>8.9560000000000004E-3</v>
      </c>
      <c r="BI10">
        <v>0.83574999999999999</v>
      </c>
      <c r="BJ10">
        <v>0</v>
      </c>
      <c r="BK10">
        <v>4.7939999999999997E-3</v>
      </c>
      <c r="BL10">
        <v>0</v>
      </c>
      <c r="BM10">
        <v>1.55E-2</v>
      </c>
      <c r="BN10">
        <v>0</v>
      </c>
      <c r="BO10">
        <v>2.0099999999999998</v>
      </c>
      <c r="BP10">
        <v>2.1800000000000002</v>
      </c>
      <c r="BQ10">
        <v>1.9522930000000001</v>
      </c>
      <c r="BR10">
        <v>4.2252549999999998</v>
      </c>
      <c r="BS10">
        <v>1.61</v>
      </c>
      <c r="BT10">
        <v>0</v>
      </c>
      <c r="BU10">
        <v>2.9693329999999998</v>
      </c>
      <c r="BV10">
        <v>1.341844</v>
      </c>
      <c r="BW10">
        <v>9.33</v>
      </c>
      <c r="BX10">
        <v>4.0594130000000002</v>
      </c>
      <c r="BY10">
        <v>0.25</v>
      </c>
      <c r="BZ10">
        <v>1.938104</v>
      </c>
      <c r="CA10">
        <v>3.5116900000000002</v>
      </c>
      <c r="CB10">
        <v>1.88</v>
      </c>
      <c r="CC10">
        <v>0.45</v>
      </c>
      <c r="CD10">
        <v>1.07</v>
      </c>
      <c r="CE10">
        <v>1.8</v>
      </c>
      <c r="CF10">
        <v>0.23</v>
      </c>
      <c r="CG10">
        <v>1.89</v>
      </c>
      <c r="CH10">
        <v>0</v>
      </c>
      <c r="CI10">
        <v>6.51</v>
      </c>
      <c r="CJ10">
        <v>1.94</v>
      </c>
      <c r="CK10">
        <v>1.85</v>
      </c>
      <c r="CL10">
        <v>3.2633640000000002</v>
      </c>
      <c r="CM10">
        <v>1.870228</v>
      </c>
      <c r="CN10">
        <v>1.771234</v>
      </c>
      <c r="CO10">
        <v>3.03</v>
      </c>
      <c r="CP10">
        <v>4.2338469999999999</v>
      </c>
      <c r="CQ10">
        <v>1.3710979999999999</v>
      </c>
      <c r="CR10">
        <v>3.57</v>
      </c>
      <c r="CS10">
        <v>2.4170050000000001</v>
      </c>
      <c r="CT10">
        <v>1.9429620000000001</v>
      </c>
      <c r="CU10">
        <v>1.959684</v>
      </c>
      <c r="CV10">
        <v>2.6836869999999999</v>
      </c>
      <c r="CW10">
        <v>1.3275300000000001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87.608581999999998</v>
      </c>
    </row>
    <row r="11" spans="1:114">
      <c r="A11" t="s">
        <v>53</v>
      </c>
      <c r="B11">
        <v>0</v>
      </c>
      <c r="C11">
        <v>11.204173000000001</v>
      </c>
      <c r="D11">
        <v>19.296075999999999</v>
      </c>
      <c r="E11">
        <v>0</v>
      </c>
      <c r="F11">
        <v>19.192238</v>
      </c>
      <c r="G11">
        <v>38.384475000000002</v>
      </c>
      <c r="H11">
        <v>0</v>
      </c>
      <c r="I11">
        <v>0</v>
      </c>
      <c r="J11">
        <v>96.395905999999997</v>
      </c>
      <c r="K11">
        <v>691.09398399999998</v>
      </c>
      <c r="L11">
        <v>667.07663700000001</v>
      </c>
      <c r="M11">
        <v>95.888554999999997</v>
      </c>
      <c r="N11">
        <v>122.432091</v>
      </c>
      <c r="O11">
        <v>128.451291</v>
      </c>
      <c r="P11">
        <v>147.214156</v>
      </c>
      <c r="Q11">
        <v>21.903790999999998</v>
      </c>
      <c r="R11">
        <v>44.326064000000002</v>
      </c>
      <c r="S11">
        <v>27.350811</v>
      </c>
      <c r="T11">
        <v>2.392833</v>
      </c>
      <c r="U11">
        <v>348.97500000000002</v>
      </c>
      <c r="V11">
        <v>20.731850000000001</v>
      </c>
      <c r="W11">
        <v>34.799309999999998</v>
      </c>
      <c r="X11">
        <v>147.515625</v>
      </c>
      <c r="Y11">
        <v>0</v>
      </c>
      <c r="Z11">
        <v>19.6614</v>
      </c>
      <c r="AA11">
        <v>0</v>
      </c>
      <c r="AB11">
        <v>0</v>
      </c>
      <c r="AC11">
        <v>0</v>
      </c>
      <c r="AD11">
        <v>0</v>
      </c>
      <c r="AE11">
        <v>18.910588000000001</v>
      </c>
      <c r="AF11">
        <v>9.1372370000000007</v>
      </c>
      <c r="AG11">
        <v>47.120925</v>
      </c>
      <c r="AH11">
        <v>0</v>
      </c>
      <c r="AI11">
        <v>0</v>
      </c>
      <c r="AJ11">
        <v>0</v>
      </c>
      <c r="AK11">
        <v>64.950986999999998</v>
      </c>
      <c r="AL11">
        <v>83.664000000000001</v>
      </c>
      <c r="AM11">
        <v>18.108732</v>
      </c>
      <c r="AN11">
        <v>1.053695</v>
      </c>
      <c r="AO11">
        <v>0</v>
      </c>
      <c r="AP11">
        <v>1.2809999999999999</v>
      </c>
      <c r="AQ11">
        <v>0</v>
      </c>
      <c r="AR11">
        <v>48.576000000000001</v>
      </c>
      <c r="AS11">
        <v>36.180357999999998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87.738895999999983</v>
      </c>
      <c r="BA11">
        <f t="shared" si="1"/>
        <v>3141.0104840000004</v>
      </c>
      <c r="BD11">
        <v>4.2938999999999998</v>
      </c>
      <c r="BE11">
        <v>0</v>
      </c>
      <c r="BF11">
        <v>1.1110999999999999E-2</v>
      </c>
      <c r="BG11">
        <v>0</v>
      </c>
      <c r="BH11">
        <v>8.9560000000000004E-3</v>
      </c>
      <c r="BI11">
        <v>0.83574999999999999</v>
      </c>
      <c r="BJ11">
        <v>0</v>
      </c>
      <c r="BK11">
        <v>1.0068000000000001E-2</v>
      </c>
      <c r="BL11">
        <v>0</v>
      </c>
      <c r="BM11">
        <v>1.0227E-2</v>
      </c>
      <c r="BN11">
        <v>0</v>
      </c>
      <c r="BO11">
        <v>2.0099999999999998</v>
      </c>
      <c r="BP11">
        <v>2.1800000000000002</v>
      </c>
      <c r="BQ11">
        <v>1.9522930000000001</v>
      </c>
      <c r="BR11">
        <v>4.2252549999999998</v>
      </c>
      <c r="BS11">
        <v>1.61</v>
      </c>
      <c r="BT11">
        <v>0</v>
      </c>
      <c r="BU11">
        <v>2.9693329999999998</v>
      </c>
      <c r="BV11">
        <v>1.341844</v>
      </c>
      <c r="BW11">
        <v>9.33</v>
      </c>
      <c r="BX11">
        <v>4.1161880000000002</v>
      </c>
      <c r="BY11">
        <v>0.25</v>
      </c>
      <c r="BZ11">
        <v>1.938104</v>
      </c>
      <c r="CA11">
        <v>3.5116900000000002</v>
      </c>
      <c r="CB11">
        <v>1.88</v>
      </c>
      <c r="CC11">
        <v>0.45</v>
      </c>
      <c r="CD11">
        <v>1.19</v>
      </c>
      <c r="CE11">
        <v>1.8</v>
      </c>
      <c r="CF11">
        <v>0.23</v>
      </c>
      <c r="CG11">
        <v>1.89</v>
      </c>
      <c r="CH11">
        <v>0</v>
      </c>
      <c r="CI11">
        <v>6.51</v>
      </c>
      <c r="CJ11">
        <v>1.94</v>
      </c>
      <c r="CK11">
        <v>1.85</v>
      </c>
      <c r="CL11">
        <v>3.2061120000000001</v>
      </c>
      <c r="CM11">
        <v>1.870228</v>
      </c>
      <c r="CN11">
        <v>1.771234</v>
      </c>
      <c r="CO11">
        <v>3.03</v>
      </c>
      <c r="CP11">
        <v>4.2338469999999999</v>
      </c>
      <c r="CQ11">
        <v>1.3710979999999999</v>
      </c>
      <c r="CR11">
        <v>3.57</v>
      </c>
      <c r="CS11">
        <v>2.4277950000000001</v>
      </c>
      <c r="CT11">
        <v>1.9429620000000001</v>
      </c>
      <c r="CU11">
        <v>1.959684</v>
      </c>
      <c r="CV11">
        <v>2.6836869999999999</v>
      </c>
      <c r="CW11">
        <v>1.3275300000000001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87.738895999999983</v>
      </c>
    </row>
    <row r="12" spans="1:114">
      <c r="A12" t="s">
        <v>54</v>
      </c>
      <c r="B12">
        <v>0</v>
      </c>
      <c r="C12">
        <v>11.204173000000001</v>
      </c>
      <c r="D12">
        <v>19.296075999999999</v>
      </c>
      <c r="E12">
        <v>0</v>
      </c>
      <c r="F12">
        <v>19.192238</v>
      </c>
      <c r="G12">
        <v>38.384475000000002</v>
      </c>
      <c r="H12">
        <v>0</v>
      </c>
      <c r="I12">
        <v>0</v>
      </c>
      <c r="J12">
        <v>96.395905999999997</v>
      </c>
      <c r="K12">
        <v>691.09398399999998</v>
      </c>
      <c r="L12">
        <v>667.07663700000001</v>
      </c>
      <c r="M12">
        <v>95.888554999999997</v>
      </c>
      <c r="N12">
        <v>122.432091</v>
      </c>
      <c r="O12">
        <v>128.451291</v>
      </c>
      <c r="P12">
        <v>147.214156</v>
      </c>
      <c r="Q12">
        <v>21.903790999999998</v>
      </c>
      <c r="R12">
        <v>44.326064000000002</v>
      </c>
      <c r="S12">
        <v>27.350811</v>
      </c>
      <c r="T12">
        <v>2.392833</v>
      </c>
      <c r="U12">
        <v>348.97500000000002</v>
      </c>
      <c r="V12">
        <v>20.731850000000001</v>
      </c>
      <c r="W12">
        <v>34.799309999999998</v>
      </c>
      <c r="X12">
        <v>147.515625</v>
      </c>
      <c r="Y12">
        <v>0</v>
      </c>
      <c r="Z12">
        <v>19.6614</v>
      </c>
      <c r="AA12">
        <v>0</v>
      </c>
      <c r="AB12">
        <v>0</v>
      </c>
      <c r="AC12">
        <v>0</v>
      </c>
      <c r="AD12">
        <v>0</v>
      </c>
      <c r="AE12">
        <v>18.910588000000001</v>
      </c>
      <c r="AF12">
        <v>9.1372370000000007</v>
      </c>
      <c r="AG12">
        <v>47.120925</v>
      </c>
      <c r="AH12">
        <v>0</v>
      </c>
      <c r="AI12">
        <v>0</v>
      </c>
      <c r="AJ12">
        <v>0</v>
      </c>
      <c r="AK12">
        <v>64.950986999999998</v>
      </c>
      <c r="AL12">
        <v>83.664000000000001</v>
      </c>
      <c r="AM12">
        <v>18.108732</v>
      </c>
      <c r="AN12">
        <v>1.053695</v>
      </c>
      <c r="AO12">
        <v>0</v>
      </c>
      <c r="AP12">
        <v>1.2809999999999999</v>
      </c>
      <c r="AQ12">
        <v>0</v>
      </c>
      <c r="AR12">
        <v>48.576000000000001</v>
      </c>
      <c r="AS12">
        <v>36.950153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87.798895999999985</v>
      </c>
      <c r="BA12">
        <f t="shared" si="1"/>
        <v>3141.8402790000005</v>
      </c>
      <c r="BD12">
        <v>4.2938999999999998</v>
      </c>
      <c r="BE12">
        <v>0</v>
      </c>
      <c r="BF12">
        <v>1.1110999999999999E-2</v>
      </c>
      <c r="BG12">
        <v>0</v>
      </c>
      <c r="BH12">
        <v>8.9560000000000004E-3</v>
      </c>
      <c r="BI12">
        <v>0.83574999999999999</v>
      </c>
      <c r="BJ12">
        <v>0</v>
      </c>
      <c r="BK12">
        <v>1.0068000000000001E-2</v>
      </c>
      <c r="BL12">
        <v>0</v>
      </c>
      <c r="BM12">
        <v>1.0227E-2</v>
      </c>
      <c r="BN12">
        <v>0</v>
      </c>
      <c r="BO12">
        <v>2.0099999999999998</v>
      </c>
      <c r="BP12">
        <v>2.1800000000000002</v>
      </c>
      <c r="BQ12">
        <v>1.9522930000000001</v>
      </c>
      <c r="BR12">
        <v>4.2252549999999998</v>
      </c>
      <c r="BS12">
        <v>1.61</v>
      </c>
      <c r="BT12">
        <v>0</v>
      </c>
      <c r="BU12">
        <v>2.9693329999999998</v>
      </c>
      <c r="BV12">
        <v>1.341844</v>
      </c>
      <c r="BW12">
        <v>9.33</v>
      </c>
      <c r="BX12">
        <v>4.1161880000000002</v>
      </c>
      <c r="BY12">
        <v>0.25</v>
      </c>
      <c r="BZ12">
        <v>1.938104</v>
      </c>
      <c r="CA12">
        <v>3.5116900000000002</v>
      </c>
      <c r="CB12">
        <v>1.88</v>
      </c>
      <c r="CC12">
        <v>0.45</v>
      </c>
      <c r="CD12">
        <v>1.25</v>
      </c>
      <c r="CE12">
        <v>1.8</v>
      </c>
      <c r="CF12">
        <v>0.23</v>
      </c>
      <c r="CG12">
        <v>1.89</v>
      </c>
      <c r="CH12">
        <v>0</v>
      </c>
      <c r="CI12">
        <v>6.51</v>
      </c>
      <c r="CJ12">
        <v>1.94</v>
      </c>
      <c r="CK12">
        <v>1.85</v>
      </c>
      <c r="CL12">
        <v>3.2061120000000001</v>
      </c>
      <c r="CM12">
        <v>1.870228</v>
      </c>
      <c r="CN12">
        <v>1.771234</v>
      </c>
      <c r="CO12">
        <v>3.03</v>
      </c>
      <c r="CP12">
        <v>4.2338469999999999</v>
      </c>
      <c r="CQ12">
        <v>1.3710979999999999</v>
      </c>
      <c r="CR12">
        <v>3.57</v>
      </c>
      <c r="CS12">
        <v>2.4277950000000001</v>
      </c>
      <c r="CT12">
        <v>1.9429620000000001</v>
      </c>
      <c r="CU12">
        <v>1.959684</v>
      </c>
      <c r="CV12">
        <v>2.6836869999999999</v>
      </c>
      <c r="CW12">
        <v>1.3275300000000001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87.798895999999985</v>
      </c>
    </row>
    <row r="13" spans="1:114">
      <c r="A13" t="s">
        <v>55</v>
      </c>
      <c r="B13">
        <v>0</v>
      </c>
      <c r="C13">
        <v>11.204173000000001</v>
      </c>
      <c r="D13">
        <v>19.296075999999999</v>
      </c>
      <c r="E13">
        <v>0</v>
      </c>
      <c r="F13">
        <v>19.192238</v>
      </c>
      <c r="G13">
        <v>38.384475000000002</v>
      </c>
      <c r="H13">
        <v>0</v>
      </c>
      <c r="I13">
        <v>0</v>
      </c>
      <c r="J13">
        <v>96.395905999999997</v>
      </c>
      <c r="K13">
        <v>691.09398399999998</v>
      </c>
      <c r="L13">
        <v>667.07663700000001</v>
      </c>
      <c r="M13">
        <v>95.888554999999997</v>
      </c>
      <c r="N13">
        <v>122.432091</v>
      </c>
      <c r="O13">
        <v>128.451291</v>
      </c>
      <c r="P13">
        <v>147.214156</v>
      </c>
      <c r="Q13">
        <v>21.903790999999998</v>
      </c>
      <c r="R13">
        <v>44.326064000000002</v>
      </c>
      <c r="S13">
        <v>27.350811</v>
      </c>
      <c r="T13">
        <v>2.392833</v>
      </c>
      <c r="U13">
        <v>348.97500000000002</v>
      </c>
      <c r="V13">
        <v>20.731850000000001</v>
      </c>
      <c r="W13">
        <v>33.384999999999998</v>
      </c>
      <c r="X13">
        <v>147.515625</v>
      </c>
      <c r="Y13">
        <v>0</v>
      </c>
      <c r="Z13">
        <v>19.6614</v>
      </c>
      <c r="AA13">
        <v>0</v>
      </c>
      <c r="AB13">
        <v>0</v>
      </c>
      <c r="AC13">
        <v>0</v>
      </c>
      <c r="AD13">
        <v>0</v>
      </c>
      <c r="AE13">
        <v>18.910588000000001</v>
      </c>
      <c r="AF13">
        <v>9.1372370000000007</v>
      </c>
      <c r="AG13">
        <v>47.120925</v>
      </c>
      <c r="AH13">
        <v>0</v>
      </c>
      <c r="AI13">
        <v>0</v>
      </c>
      <c r="AJ13">
        <v>0</v>
      </c>
      <c r="AK13">
        <v>64.950986999999998</v>
      </c>
      <c r="AL13">
        <v>83.664000000000001</v>
      </c>
      <c r="AM13">
        <v>18.108732</v>
      </c>
      <c r="AN13">
        <v>1.053695</v>
      </c>
      <c r="AO13">
        <v>0</v>
      </c>
      <c r="AP13">
        <v>1.2809999999999999</v>
      </c>
      <c r="AQ13">
        <v>0</v>
      </c>
      <c r="AR13">
        <v>48.576000000000001</v>
      </c>
      <c r="AS13">
        <v>36.950153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87.99263599999999</v>
      </c>
      <c r="BA13">
        <f t="shared" si="1"/>
        <v>3140.6197090000005</v>
      </c>
      <c r="BD13">
        <v>4.2938999999999998</v>
      </c>
      <c r="BE13">
        <v>0</v>
      </c>
      <c r="BF13">
        <v>1.1110999999999999E-2</v>
      </c>
      <c r="BG13">
        <v>0</v>
      </c>
      <c r="BH13">
        <v>8.9560000000000004E-3</v>
      </c>
      <c r="BI13">
        <v>0.83574999999999999</v>
      </c>
      <c r="BJ13">
        <v>0</v>
      </c>
      <c r="BK13">
        <v>1.0068000000000001E-2</v>
      </c>
      <c r="BL13">
        <v>0</v>
      </c>
      <c r="BM13">
        <v>1.0227E-2</v>
      </c>
      <c r="BN13">
        <v>0</v>
      </c>
      <c r="BO13">
        <v>2.0099999999999998</v>
      </c>
      <c r="BP13">
        <v>2.1800000000000002</v>
      </c>
      <c r="BQ13">
        <v>1.9522930000000001</v>
      </c>
      <c r="BR13">
        <v>4.2252549999999998</v>
      </c>
      <c r="BS13">
        <v>1.61</v>
      </c>
      <c r="BT13">
        <v>0</v>
      </c>
      <c r="BU13">
        <v>2.9693329999999998</v>
      </c>
      <c r="BV13">
        <v>1.341844</v>
      </c>
      <c r="BW13">
        <v>9.33</v>
      </c>
      <c r="BX13">
        <v>4.1161880000000002</v>
      </c>
      <c r="BY13">
        <v>0.25</v>
      </c>
      <c r="BZ13">
        <v>1.938104</v>
      </c>
      <c r="CA13">
        <v>3.5116900000000002</v>
      </c>
      <c r="CB13">
        <v>1.88</v>
      </c>
      <c r="CC13">
        <v>0.45</v>
      </c>
      <c r="CD13">
        <v>1.31</v>
      </c>
      <c r="CE13">
        <v>1.8</v>
      </c>
      <c r="CF13">
        <v>0.23</v>
      </c>
      <c r="CG13">
        <v>2.31</v>
      </c>
      <c r="CH13">
        <v>0</v>
      </c>
      <c r="CI13">
        <v>6.51</v>
      </c>
      <c r="CJ13">
        <v>1.94</v>
      </c>
      <c r="CK13">
        <v>1.85</v>
      </c>
      <c r="CL13">
        <v>2.9198520000000001</v>
      </c>
      <c r="CM13">
        <v>1.870228</v>
      </c>
      <c r="CN13">
        <v>1.771234</v>
      </c>
      <c r="CO13">
        <v>3.03</v>
      </c>
      <c r="CP13">
        <v>4.2338469999999999</v>
      </c>
      <c r="CQ13">
        <v>1.3710979999999999</v>
      </c>
      <c r="CR13">
        <v>3.57</v>
      </c>
      <c r="CS13">
        <v>2.4277950000000001</v>
      </c>
      <c r="CT13">
        <v>1.9429620000000001</v>
      </c>
      <c r="CU13">
        <v>1.959684</v>
      </c>
      <c r="CV13">
        <v>2.6836869999999999</v>
      </c>
      <c r="CW13">
        <v>1.3275300000000001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87.99263599999999</v>
      </c>
    </row>
    <row r="14" spans="1:114">
      <c r="A14" t="s">
        <v>56</v>
      </c>
      <c r="B14">
        <v>0</v>
      </c>
      <c r="C14">
        <v>11.204173000000001</v>
      </c>
      <c r="D14">
        <v>19.296075999999999</v>
      </c>
      <c r="E14">
        <v>0</v>
      </c>
      <c r="F14">
        <v>19.192238</v>
      </c>
      <c r="G14">
        <v>38.384475000000002</v>
      </c>
      <c r="H14">
        <v>0</v>
      </c>
      <c r="I14">
        <v>0</v>
      </c>
      <c r="J14">
        <v>96.395905999999997</v>
      </c>
      <c r="K14">
        <v>691.09398399999998</v>
      </c>
      <c r="L14">
        <v>667.07663700000001</v>
      </c>
      <c r="M14">
        <v>95.888554999999997</v>
      </c>
      <c r="N14">
        <v>122.432091</v>
      </c>
      <c r="O14">
        <v>128.451291</v>
      </c>
      <c r="P14">
        <v>147.214156</v>
      </c>
      <c r="Q14">
        <v>21.903790999999998</v>
      </c>
      <c r="R14">
        <v>44.326064000000002</v>
      </c>
      <c r="S14">
        <v>27.350811</v>
      </c>
      <c r="T14">
        <v>2.392833</v>
      </c>
      <c r="U14">
        <v>348.97500000000002</v>
      </c>
      <c r="V14">
        <v>20.731850000000001</v>
      </c>
      <c r="W14">
        <v>33.384999999999998</v>
      </c>
      <c r="X14">
        <v>147.515625</v>
      </c>
      <c r="Y14">
        <v>0</v>
      </c>
      <c r="Z14">
        <v>19.6614</v>
      </c>
      <c r="AA14">
        <v>0</v>
      </c>
      <c r="AB14">
        <v>0</v>
      </c>
      <c r="AC14">
        <v>0</v>
      </c>
      <c r="AD14">
        <v>0</v>
      </c>
      <c r="AE14">
        <v>18.910588000000001</v>
      </c>
      <c r="AF14">
        <v>9.1372370000000007</v>
      </c>
      <c r="AG14">
        <v>47.120925</v>
      </c>
      <c r="AH14">
        <v>0</v>
      </c>
      <c r="AI14">
        <v>0</v>
      </c>
      <c r="AJ14">
        <v>0</v>
      </c>
      <c r="AK14">
        <v>64.950986999999998</v>
      </c>
      <c r="AL14">
        <v>83.664000000000001</v>
      </c>
      <c r="AM14">
        <v>18.108732</v>
      </c>
      <c r="AN14">
        <v>1.053695</v>
      </c>
      <c r="AO14">
        <v>0</v>
      </c>
      <c r="AP14">
        <v>1.2809999999999999</v>
      </c>
      <c r="AQ14">
        <v>0</v>
      </c>
      <c r="AR14">
        <v>48.576000000000001</v>
      </c>
      <c r="AS14">
        <v>36.950153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87.99263599999999</v>
      </c>
      <c r="BA14">
        <f t="shared" si="1"/>
        <v>3140.6197090000005</v>
      </c>
      <c r="BD14">
        <v>4.2938999999999998</v>
      </c>
      <c r="BE14">
        <v>0</v>
      </c>
      <c r="BF14">
        <v>1.1110999999999999E-2</v>
      </c>
      <c r="BG14">
        <v>0</v>
      </c>
      <c r="BH14">
        <v>8.9560000000000004E-3</v>
      </c>
      <c r="BI14">
        <v>0.83574999999999999</v>
      </c>
      <c r="BJ14">
        <v>0</v>
      </c>
      <c r="BK14">
        <v>1.0068000000000001E-2</v>
      </c>
      <c r="BL14">
        <v>0</v>
      </c>
      <c r="BM14">
        <v>1.0227E-2</v>
      </c>
      <c r="BN14">
        <v>0</v>
      </c>
      <c r="BO14">
        <v>2.0099999999999998</v>
      </c>
      <c r="BP14">
        <v>2.1800000000000002</v>
      </c>
      <c r="BQ14">
        <v>1.9522930000000001</v>
      </c>
      <c r="BR14">
        <v>4.2252549999999998</v>
      </c>
      <c r="BS14">
        <v>1.61</v>
      </c>
      <c r="BT14">
        <v>0</v>
      </c>
      <c r="BU14">
        <v>2.9693329999999998</v>
      </c>
      <c r="BV14">
        <v>1.341844</v>
      </c>
      <c r="BW14">
        <v>9.33</v>
      </c>
      <c r="BX14">
        <v>4.1161880000000002</v>
      </c>
      <c r="BY14">
        <v>0.25</v>
      </c>
      <c r="BZ14">
        <v>1.938104</v>
      </c>
      <c r="CA14">
        <v>3.5116900000000002</v>
      </c>
      <c r="CB14">
        <v>1.88</v>
      </c>
      <c r="CC14">
        <v>0.45</v>
      </c>
      <c r="CD14">
        <v>1.31</v>
      </c>
      <c r="CE14">
        <v>1.8</v>
      </c>
      <c r="CF14">
        <v>0.23</v>
      </c>
      <c r="CG14">
        <v>2.31</v>
      </c>
      <c r="CH14">
        <v>0</v>
      </c>
      <c r="CI14">
        <v>6.51</v>
      </c>
      <c r="CJ14">
        <v>1.94</v>
      </c>
      <c r="CK14">
        <v>1.85</v>
      </c>
      <c r="CL14">
        <v>2.9198520000000001</v>
      </c>
      <c r="CM14">
        <v>1.870228</v>
      </c>
      <c r="CN14">
        <v>1.771234</v>
      </c>
      <c r="CO14">
        <v>3.03</v>
      </c>
      <c r="CP14">
        <v>4.2338469999999999</v>
      </c>
      <c r="CQ14">
        <v>1.3710979999999999</v>
      </c>
      <c r="CR14">
        <v>3.57</v>
      </c>
      <c r="CS14">
        <v>2.4277950000000001</v>
      </c>
      <c r="CT14">
        <v>1.9429620000000001</v>
      </c>
      <c r="CU14">
        <v>1.959684</v>
      </c>
      <c r="CV14">
        <v>2.6836869999999999</v>
      </c>
      <c r="CW14">
        <v>1.3275300000000001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87.99263599999999</v>
      </c>
    </row>
    <row r="15" spans="1:114">
      <c r="A15" t="s">
        <v>57</v>
      </c>
      <c r="B15">
        <v>0</v>
      </c>
      <c r="C15">
        <v>11.204173000000001</v>
      </c>
      <c r="D15">
        <v>19.296075999999999</v>
      </c>
      <c r="E15">
        <v>0</v>
      </c>
      <c r="F15">
        <v>19.192238</v>
      </c>
      <c r="G15">
        <v>38.384475000000002</v>
      </c>
      <c r="H15">
        <v>0</v>
      </c>
      <c r="I15">
        <v>0</v>
      </c>
      <c r="J15">
        <v>96.395906999999994</v>
      </c>
      <c r="K15">
        <v>691.09398399999998</v>
      </c>
      <c r="L15">
        <v>667.07663700000001</v>
      </c>
      <c r="M15">
        <v>95.888554999999997</v>
      </c>
      <c r="N15">
        <v>122.432091</v>
      </c>
      <c r="O15">
        <v>128.451291</v>
      </c>
      <c r="P15">
        <v>147.214156</v>
      </c>
      <c r="Q15">
        <v>21.903790999999998</v>
      </c>
      <c r="R15">
        <v>44.326064000000002</v>
      </c>
      <c r="S15">
        <v>27.350811</v>
      </c>
      <c r="T15">
        <v>2.392833</v>
      </c>
      <c r="U15">
        <v>348.97500000000002</v>
      </c>
      <c r="V15">
        <v>20.731850000000001</v>
      </c>
      <c r="W15">
        <v>34.799309999999998</v>
      </c>
      <c r="X15">
        <v>147.515625</v>
      </c>
      <c r="Y15">
        <v>0</v>
      </c>
      <c r="Z15">
        <v>19.6614</v>
      </c>
      <c r="AA15">
        <v>0</v>
      </c>
      <c r="AB15">
        <v>0</v>
      </c>
      <c r="AC15">
        <v>0</v>
      </c>
      <c r="AD15">
        <v>0</v>
      </c>
      <c r="AE15">
        <v>18.910588000000001</v>
      </c>
      <c r="AF15">
        <v>9.1372370000000007</v>
      </c>
      <c r="AG15">
        <v>47.120925</v>
      </c>
      <c r="AH15">
        <v>0</v>
      </c>
      <c r="AI15">
        <v>0</v>
      </c>
      <c r="AJ15">
        <v>0</v>
      </c>
      <c r="AK15">
        <v>64.950986999999998</v>
      </c>
      <c r="AL15">
        <v>48.804000000000002</v>
      </c>
      <c r="AM15">
        <v>18.108732</v>
      </c>
      <c r="AN15">
        <v>1.053695</v>
      </c>
      <c r="AO15">
        <v>0</v>
      </c>
      <c r="AP15">
        <v>1.2809999999999999</v>
      </c>
      <c r="AQ15">
        <v>0</v>
      </c>
      <c r="AR15">
        <v>48.576000000000001</v>
      </c>
      <c r="AS15">
        <v>36.180357999999998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88.172635999999983</v>
      </c>
      <c r="BA15">
        <f t="shared" si="1"/>
        <v>3106.5842250000001</v>
      </c>
      <c r="BD15">
        <v>4.2938999999999998</v>
      </c>
      <c r="BE15">
        <v>0</v>
      </c>
      <c r="BF15">
        <v>1.1110999999999999E-2</v>
      </c>
      <c r="BG15">
        <v>0</v>
      </c>
      <c r="BH15">
        <v>8.9560000000000004E-3</v>
      </c>
      <c r="BI15">
        <v>0.83574999999999999</v>
      </c>
      <c r="BJ15">
        <v>0</v>
      </c>
      <c r="BK15">
        <v>1.0068000000000001E-2</v>
      </c>
      <c r="BL15">
        <v>0</v>
      </c>
      <c r="BM15">
        <v>1.0227E-2</v>
      </c>
      <c r="BN15">
        <v>0</v>
      </c>
      <c r="BO15">
        <v>2.0099999999999998</v>
      </c>
      <c r="BP15">
        <v>2.1800000000000002</v>
      </c>
      <c r="BQ15">
        <v>1.9522930000000001</v>
      </c>
      <c r="BR15">
        <v>4.2252549999999998</v>
      </c>
      <c r="BS15">
        <v>1.61</v>
      </c>
      <c r="BT15">
        <v>0</v>
      </c>
      <c r="BU15">
        <v>2.9693329999999998</v>
      </c>
      <c r="BV15">
        <v>1.341844</v>
      </c>
      <c r="BW15">
        <v>9.33</v>
      </c>
      <c r="BX15">
        <v>4.1161880000000002</v>
      </c>
      <c r="BY15">
        <v>0.25</v>
      </c>
      <c r="BZ15">
        <v>1.938104</v>
      </c>
      <c r="CA15">
        <v>3.5116900000000002</v>
      </c>
      <c r="CB15">
        <v>1.88</v>
      </c>
      <c r="CC15">
        <v>0.43</v>
      </c>
      <c r="CD15">
        <v>1.31</v>
      </c>
      <c r="CE15">
        <v>1.8</v>
      </c>
      <c r="CF15">
        <v>0.23</v>
      </c>
      <c r="CG15">
        <v>2.5099999999999998</v>
      </c>
      <c r="CH15">
        <v>0</v>
      </c>
      <c r="CI15">
        <v>6.51</v>
      </c>
      <c r="CJ15">
        <v>1.94</v>
      </c>
      <c r="CK15">
        <v>1.85</v>
      </c>
      <c r="CL15">
        <v>2.9198520000000001</v>
      </c>
      <c r="CM15">
        <v>1.870228</v>
      </c>
      <c r="CN15">
        <v>1.771234</v>
      </c>
      <c r="CO15">
        <v>3.03</v>
      </c>
      <c r="CP15">
        <v>4.2338469999999999</v>
      </c>
      <c r="CQ15">
        <v>1.3710979999999999</v>
      </c>
      <c r="CR15">
        <v>3.57</v>
      </c>
      <c r="CS15">
        <v>2.4277950000000001</v>
      </c>
      <c r="CT15">
        <v>1.9429620000000001</v>
      </c>
      <c r="CU15">
        <v>1.959684</v>
      </c>
      <c r="CV15">
        <v>2.6836869999999999</v>
      </c>
      <c r="CW15">
        <v>1.3275300000000001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88.172635999999983</v>
      </c>
    </row>
    <row r="16" spans="1:114">
      <c r="A16" t="s">
        <v>58</v>
      </c>
      <c r="B16">
        <v>0</v>
      </c>
      <c r="C16">
        <v>11.204173000000001</v>
      </c>
      <c r="D16">
        <v>19.296075999999999</v>
      </c>
      <c r="E16">
        <v>0</v>
      </c>
      <c r="F16">
        <v>19.192238</v>
      </c>
      <c r="G16">
        <v>38.384475000000002</v>
      </c>
      <c r="H16">
        <v>0</v>
      </c>
      <c r="I16">
        <v>0</v>
      </c>
      <c r="J16">
        <v>96.395906999999994</v>
      </c>
      <c r="K16">
        <v>691.09398399999998</v>
      </c>
      <c r="L16">
        <v>667.07663700000001</v>
      </c>
      <c r="M16">
        <v>95.888554999999997</v>
      </c>
      <c r="N16">
        <v>122.432091</v>
      </c>
      <c r="O16">
        <v>128.451291</v>
      </c>
      <c r="P16">
        <v>147.214156</v>
      </c>
      <c r="Q16">
        <v>21.903790999999998</v>
      </c>
      <c r="R16">
        <v>44.326064000000002</v>
      </c>
      <c r="S16">
        <v>27.350811</v>
      </c>
      <c r="T16">
        <v>2.392833</v>
      </c>
      <c r="U16">
        <v>348.97500000000002</v>
      </c>
      <c r="V16">
        <v>20.731850000000001</v>
      </c>
      <c r="W16">
        <v>34.799309999999998</v>
      </c>
      <c r="X16">
        <v>147.515625</v>
      </c>
      <c r="Y16">
        <v>0</v>
      </c>
      <c r="Z16">
        <v>19.6614</v>
      </c>
      <c r="AA16">
        <v>0</v>
      </c>
      <c r="AB16">
        <v>0</v>
      </c>
      <c r="AC16">
        <v>0</v>
      </c>
      <c r="AD16">
        <v>0</v>
      </c>
      <c r="AE16">
        <v>18.910588000000001</v>
      </c>
      <c r="AF16">
        <v>9.1372370000000007</v>
      </c>
      <c r="AG16">
        <v>47.120925</v>
      </c>
      <c r="AH16">
        <v>0</v>
      </c>
      <c r="AI16">
        <v>0</v>
      </c>
      <c r="AJ16">
        <v>0</v>
      </c>
      <c r="AK16">
        <v>64.950986999999998</v>
      </c>
      <c r="AL16">
        <v>36.021999999999998</v>
      </c>
      <c r="AM16">
        <v>18.108732</v>
      </c>
      <c r="AN16">
        <v>1.053695</v>
      </c>
      <c r="AO16">
        <v>0</v>
      </c>
      <c r="AP16">
        <v>1.2809999999999999</v>
      </c>
      <c r="AQ16">
        <v>0</v>
      </c>
      <c r="AR16">
        <v>48.576000000000001</v>
      </c>
      <c r="AS16">
        <v>36.180357999999998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88.372636</v>
      </c>
      <c r="BA16">
        <f t="shared" si="1"/>
        <v>3094.0022250000002</v>
      </c>
      <c r="BD16">
        <v>4.2938999999999998</v>
      </c>
      <c r="BE16">
        <v>0</v>
      </c>
      <c r="BF16">
        <v>1.1110999999999999E-2</v>
      </c>
      <c r="BG16">
        <v>0</v>
      </c>
      <c r="BH16">
        <v>8.9560000000000004E-3</v>
      </c>
      <c r="BI16">
        <v>0.83574999999999999</v>
      </c>
      <c r="BJ16">
        <v>0</v>
      </c>
      <c r="BK16">
        <v>1.0068000000000001E-2</v>
      </c>
      <c r="BL16">
        <v>0</v>
      </c>
      <c r="BM16">
        <v>1.0227E-2</v>
      </c>
      <c r="BN16">
        <v>0</v>
      </c>
      <c r="BO16">
        <v>2.0099999999999998</v>
      </c>
      <c r="BP16">
        <v>2.1800000000000002</v>
      </c>
      <c r="BQ16">
        <v>1.9522930000000001</v>
      </c>
      <c r="BR16">
        <v>4.2252549999999998</v>
      </c>
      <c r="BS16">
        <v>1.61</v>
      </c>
      <c r="BT16">
        <v>0</v>
      </c>
      <c r="BU16">
        <v>2.9693329999999998</v>
      </c>
      <c r="BV16">
        <v>1.341844</v>
      </c>
      <c r="BW16">
        <v>9.33</v>
      </c>
      <c r="BX16">
        <v>4.1161880000000002</v>
      </c>
      <c r="BY16">
        <v>0.25</v>
      </c>
      <c r="BZ16">
        <v>1.938104</v>
      </c>
      <c r="CA16">
        <v>3.5116900000000002</v>
      </c>
      <c r="CB16">
        <v>1.88</v>
      </c>
      <c r="CC16">
        <v>0.43</v>
      </c>
      <c r="CD16">
        <v>1.31</v>
      </c>
      <c r="CE16">
        <v>1.8</v>
      </c>
      <c r="CF16">
        <v>0.23</v>
      </c>
      <c r="CG16">
        <v>2.71</v>
      </c>
      <c r="CH16">
        <v>0</v>
      </c>
      <c r="CI16">
        <v>6.51</v>
      </c>
      <c r="CJ16">
        <v>1.94</v>
      </c>
      <c r="CK16">
        <v>1.85</v>
      </c>
      <c r="CL16">
        <v>2.9198520000000001</v>
      </c>
      <c r="CM16">
        <v>1.870228</v>
      </c>
      <c r="CN16">
        <v>1.771234</v>
      </c>
      <c r="CO16">
        <v>3.03</v>
      </c>
      <c r="CP16">
        <v>4.2338469999999999</v>
      </c>
      <c r="CQ16">
        <v>1.3710979999999999</v>
      </c>
      <c r="CR16">
        <v>3.57</v>
      </c>
      <c r="CS16">
        <v>2.4277950000000001</v>
      </c>
      <c r="CT16">
        <v>1.9429620000000001</v>
      </c>
      <c r="CU16">
        <v>1.959684</v>
      </c>
      <c r="CV16">
        <v>2.6836869999999999</v>
      </c>
      <c r="CW16">
        <v>1.3275300000000001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88.372636</v>
      </c>
    </row>
    <row r="17" spans="1:114">
      <c r="A17" t="s">
        <v>59</v>
      </c>
      <c r="B17">
        <v>0</v>
      </c>
      <c r="C17">
        <v>11.204173000000001</v>
      </c>
      <c r="D17">
        <v>19.296075999999999</v>
      </c>
      <c r="E17">
        <v>0</v>
      </c>
      <c r="F17">
        <v>19.192238</v>
      </c>
      <c r="G17">
        <v>38.384475000000002</v>
      </c>
      <c r="H17">
        <v>0</v>
      </c>
      <c r="I17">
        <v>0</v>
      </c>
      <c r="J17">
        <v>96.395906999999994</v>
      </c>
      <c r="K17">
        <v>691.09398399999998</v>
      </c>
      <c r="L17">
        <v>667.07663700000001</v>
      </c>
      <c r="M17">
        <v>95.888554999999997</v>
      </c>
      <c r="N17">
        <v>122.432091</v>
      </c>
      <c r="O17">
        <v>128.451291</v>
      </c>
      <c r="P17">
        <v>147.214156</v>
      </c>
      <c r="Q17">
        <v>21.903790999999998</v>
      </c>
      <c r="R17">
        <v>44.326064000000002</v>
      </c>
      <c r="S17">
        <v>27.350811</v>
      </c>
      <c r="T17">
        <v>2.392833</v>
      </c>
      <c r="U17">
        <v>348.97500000000002</v>
      </c>
      <c r="V17">
        <v>20.731850000000001</v>
      </c>
      <c r="W17">
        <v>34.799309999999998</v>
      </c>
      <c r="X17">
        <v>147.515625</v>
      </c>
      <c r="Y17">
        <v>0</v>
      </c>
      <c r="Z17">
        <v>19.6614</v>
      </c>
      <c r="AA17">
        <v>0</v>
      </c>
      <c r="AB17">
        <v>0</v>
      </c>
      <c r="AC17">
        <v>0</v>
      </c>
      <c r="AD17">
        <v>0</v>
      </c>
      <c r="AE17">
        <v>18.910588000000001</v>
      </c>
      <c r="AF17">
        <v>9.1372370000000007</v>
      </c>
      <c r="AG17">
        <v>47.120925</v>
      </c>
      <c r="AH17">
        <v>0</v>
      </c>
      <c r="AI17">
        <v>0</v>
      </c>
      <c r="AJ17">
        <v>0</v>
      </c>
      <c r="AK17">
        <v>64.950986999999998</v>
      </c>
      <c r="AL17">
        <v>36.021999999999998</v>
      </c>
      <c r="AM17">
        <v>18.108732</v>
      </c>
      <c r="AN17">
        <v>1.053695</v>
      </c>
      <c r="AO17">
        <v>0</v>
      </c>
      <c r="AP17">
        <v>1.2809999999999999</v>
      </c>
      <c r="AQ17">
        <v>0</v>
      </c>
      <c r="AR17">
        <v>48.576000000000001</v>
      </c>
      <c r="AS17">
        <v>36.180357999999998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88.462636000000003</v>
      </c>
      <c r="BA17">
        <f t="shared" si="1"/>
        <v>3094.0922250000003</v>
      </c>
      <c r="BD17">
        <v>4.2938999999999998</v>
      </c>
      <c r="BE17">
        <v>0</v>
      </c>
      <c r="BF17">
        <v>1.1110999999999999E-2</v>
      </c>
      <c r="BG17">
        <v>0</v>
      </c>
      <c r="BH17">
        <v>8.9560000000000004E-3</v>
      </c>
      <c r="BI17">
        <v>0.83574999999999999</v>
      </c>
      <c r="BJ17">
        <v>0</v>
      </c>
      <c r="BK17">
        <v>1.0068000000000001E-2</v>
      </c>
      <c r="BL17">
        <v>0</v>
      </c>
      <c r="BM17">
        <v>1.0227E-2</v>
      </c>
      <c r="BN17">
        <v>0</v>
      </c>
      <c r="BO17">
        <v>2.0099999999999998</v>
      </c>
      <c r="BP17">
        <v>2.1800000000000002</v>
      </c>
      <c r="BQ17">
        <v>1.9522930000000001</v>
      </c>
      <c r="BR17">
        <v>4.2252549999999998</v>
      </c>
      <c r="BS17">
        <v>1.61</v>
      </c>
      <c r="BT17">
        <v>0</v>
      </c>
      <c r="BU17">
        <v>2.9693329999999998</v>
      </c>
      <c r="BV17">
        <v>1.341844</v>
      </c>
      <c r="BW17">
        <v>9.33</v>
      </c>
      <c r="BX17">
        <v>4.1161880000000002</v>
      </c>
      <c r="BY17">
        <v>0.25</v>
      </c>
      <c r="BZ17">
        <v>1.938104</v>
      </c>
      <c r="CA17">
        <v>3.5116900000000002</v>
      </c>
      <c r="CB17">
        <v>1.88</v>
      </c>
      <c r="CC17">
        <v>0.43</v>
      </c>
      <c r="CD17">
        <v>1.31</v>
      </c>
      <c r="CE17">
        <v>1.8</v>
      </c>
      <c r="CF17">
        <v>0.23</v>
      </c>
      <c r="CG17">
        <v>2.71</v>
      </c>
      <c r="CH17">
        <v>0</v>
      </c>
      <c r="CI17">
        <v>6.6</v>
      </c>
      <c r="CJ17">
        <v>1.94</v>
      </c>
      <c r="CK17">
        <v>1.85</v>
      </c>
      <c r="CL17">
        <v>2.9198520000000001</v>
      </c>
      <c r="CM17">
        <v>1.870228</v>
      </c>
      <c r="CN17">
        <v>1.771234</v>
      </c>
      <c r="CO17">
        <v>3.03</v>
      </c>
      <c r="CP17">
        <v>4.2338469999999999</v>
      </c>
      <c r="CQ17">
        <v>1.3710979999999999</v>
      </c>
      <c r="CR17">
        <v>3.57</v>
      </c>
      <c r="CS17">
        <v>2.4277950000000001</v>
      </c>
      <c r="CT17">
        <v>1.9429620000000001</v>
      </c>
      <c r="CU17">
        <v>1.959684</v>
      </c>
      <c r="CV17">
        <v>2.6836869999999999</v>
      </c>
      <c r="CW17">
        <v>1.3275300000000001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88.462636000000003</v>
      </c>
    </row>
    <row r="18" spans="1:114">
      <c r="A18" t="s">
        <v>60</v>
      </c>
      <c r="B18">
        <v>0</v>
      </c>
      <c r="C18">
        <v>11.204173000000001</v>
      </c>
      <c r="D18">
        <v>19.296075999999999</v>
      </c>
      <c r="E18">
        <v>0</v>
      </c>
      <c r="F18">
        <v>19.192238</v>
      </c>
      <c r="G18">
        <v>38.384475000000002</v>
      </c>
      <c r="H18">
        <v>0</v>
      </c>
      <c r="I18">
        <v>0</v>
      </c>
      <c r="J18">
        <v>96.395906999999994</v>
      </c>
      <c r="K18">
        <v>691.09398399999998</v>
      </c>
      <c r="L18">
        <v>667.07663700000001</v>
      </c>
      <c r="M18">
        <v>95.888554999999997</v>
      </c>
      <c r="N18">
        <v>122.432091</v>
      </c>
      <c r="O18">
        <v>128.451291</v>
      </c>
      <c r="P18">
        <v>147.214156</v>
      </c>
      <c r="Q18">
        <v>21.903790999999998</v>
      </c>
      <c r="R18">
        <v>44.326064000000002</v>
      </c>
      <c r="S18">
        <v>27.350811</v>
      </c>
      <c r="T18">
        <v>2.392833</v>
      </c>
      <c r="U18">
        <v>348.97500000000002</v>
      </c>
      <c r="V18">
        <v>20.731850000000001</v>
      </c>
      <c r="W18">
        <v>34.799309999999998</v>
      </c>
      <c r="X18">
        <v>147.515625</v>
      </c>
      <c r="Y18">
        <v>0</v>
      </c>
      <c r="Z18">
        <v>13.1076</v>
      </c>
      <c r="AA18">
        <v>0</v>
      </c>
      <c r="AB18">
        <v>0</v>
      </c>
      <c r="AC18">
        <v>0</v>
      </c>
      <c r="AD18">
        <v>0</v>
      </c>
      <c r="AE18">
        <v>18.910588000000001</v>
      </c>
      <c r="AF18">
        <v>9.1372370000000007</v>
      </c>
      <c r="AG18">
        <v>47.120925</v>
      </c>
      <c r="AH18">
        <v>0</v>
      </c>
      <c r="AI18">
        <v>0</v>
      </c>
      <c r="AJ18">
        <v>0</v>
      </c>
      <c r="AK18">
        <v>64.950986999999998</v>
      </c>
      <c r="AL18">
        <v>36.021999999999998</v>
      </c>
      <c r="AM18">
        <v>18.108732</v>
      </c>
      <c r="AN18">
        <v>1.053695</v>
      </c>
      <c r="AO18">
        <v>0</v>
      </c>
      <c r="AP18">
        <v>1.2809999999999999</v>
      </c>
      <c r="AQ18">
        <v>0</v>
      </c>
      <c r="AR18">
        <v>48.576000000000001</v>
      </c>
      <c r="AS18">
        <v>36.180357999999998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88.462636000000003</v>
      </c>
      <c r="BA18">
        <f t="shared" si="1"/>
        <v>3087.5384250000002</v>
      </c>
      <c r="BD18">
        <v>4.2938999999999998</v>
      </c>
      <c r="BE18">
        <v>0</v>
      </c>
      <c r="BF18">
        <v>1.1110999999999999E-2</v>
      </c>
      <c r="BG18">
        <v>0</v>
      </c>
      <c r="BH18">
        <v>8.9560000000000004E-3</v>
      </c>
      <c r="BI18">
        <v>0.83574999999999999</v>
      </c>
      <c r="BJ18">
        <v>0</v>
      </c>
      <c r="BK18">
        <v>1.0068000000000001E-2</v>
      </c>
      <c r="BL18">
        <v>0</v>
      </c>
      <c r="BM18">
        <v>1.0227E-2</v>
      </c>
      <c r="BN18">
        <v>0</v>
      </c>
      <c r="BO18">
        <v>2.0099999999999998</v>
      </c>
      <c r="BP18">
        <v>2.1800000000000002</v>
      </c>
      <c r="BQ18">
        <v>1.9522930000000001</v>
      </c>
      <c r="BR18">
        <v>4.2252549999999998</v>
      </c>
      <c r="BS18">
        <v>1.61</v>
      </c>
      <c r="BT18">
        <v>0</v>
      </c>
      <c r="BU18">
        <v>2.9693329999999998</v>
      </c>
      <c r="BV18">
        <v>1.341844</v>
      </c>
      <c r="BW18">
        <v>9.33</v>
      </c>
      <c r="BX18">
        <v>4.1161880000000002</v>
      </c>
      <c r="BY18">
        <v>0.25</v>
      </c>
      <c r="BZ18">
        <v>1.938104</v>
      </c>
      <c r="CA18">
        <v>3.5116900000000002</v>
      </c>
      <c r="CB18">
        <v>1.88</v>
      </c>
      <c r="CC18">
        <v>0.43</v>
      </c>
      <c r="CD18">
        <v>1.31</v>
      </c>
      <c r="CE18">
        <v>1.8</v>
      </c>
      <c r="CF18">
        <v>0.23</v>
      </c>
      <c r="CG18">
        <v>2.71</v>
      </c>
      <c r="CH18">
        <v>0</v>
      </c>
      <c r="CI18">
        <v>6.6</v>
      </c>
      <c r="CJ18">
        <v>1.94</v>
      </c>
      <c r="CK18">
        <v>1.85</v>
      </c>
      <c r="CL18">
        <v>2.9198520000000001</v>
      </c>
      <c r="CM18">
        <v>1.870228</v>
      </c>
      <c r="CN18">
        <v>1.771234</v>
      </c>
      <c r="CO18">
        <v>3.03</v>
      </c>
      <c r="CP18">
        <v>4.2338469999999999</v>
      </c>
      <c r="CQ18">
        <v>1.3710979999999999</v>
      </c>
      <c r="CR18">
        <v>3.57</v>
      </c>
      <c r="CS18">
        <v>2.4277950000000001</v>
      </c>
      <c r="CT18">
        <v>1.9429620000000001</v>
      </c>
      <c r="CU18">
        <v>1.959684</v>
      </c>
      <c r="CV18">
        <v>2.6836869999999999</v>
      </c>
      <c r="CW18">
        <v>1.3275300000000001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88.462636000000003</v>
      </c>
    </row>
    <row r="19" spans="1:114">
      <c r="A19" t="s">
        <v>61</v>
      </c>
      <c r="B19">
        <v>0</v>
      </c>
      <c r="C19">
        <v>11.204173000000001</v>
      </c>
      <c r="D19">
        <v>19.296075999999999</v>
      </c>
      <c r="E19">
        <v>0</v>
      </c>
      <c r="F19">
        <v>19.192238</v>
      </c>
      <c r="G19">
        <v>38.384475000000002</v>
      </c>
      <c r="H19">
        <v>0</v>
      </c>
      <c r="I19">
        <v>0</v>
      </c>
      <c r="J19">
        <v>96.395906999999994</v>
      </c>
      <c r="K19">
        <v>691.09398399999998</v>
      </c>
      <c r="L19">
        <v>667.07663700000001</v>
      </c>
      <c r="M19">
        <v>95.888554999999997</v>
      </c>
      <c r="N19">
        <v>122.432091</v>
      </c>
      <c r="O19">
        <v>128.451291</v>
      </c>
      <c r="P19">
        <v>147.214156</v>
      </c>
      <c r="Q19">
        <v>21.903790999999998</v>
      </c>
      <c r="R19">
        <v>44.326064000000002</v>
      </c>
      <c r="S19">
        <v>27.350811</v>
      </c>
      <c r="T19">
        <v>2.392833</v>
      </c>
      <c r="U19">
        <v>348.97500000000002</v>
      </c>
      <c r="V19">
        <v>20.731850000000001</v>
      </c>
      <c r="W19">
        <v>34.799309999999998</v>
      </c>
      <c r="X19">
        <v>147.515625</v>
      </c>
      <c r="Y19">
        <v>0</v>
      </c>
      <c r="Z19">
        <v>13.1076</v>
      </c>
      <c r="AA19">
        <v>0</v>
      </c>
      <c r="AB19">
        <v>0</v>
      </c>
      <c r="AC19">
        <v>0</v>
      </c>
      <c r="AD19">
        <v>0</v>
      </c>
      <c r="AE19">
        <v>37.951186</v>
      </c>
      <c r="AF19">
        <v>9.1372370000000007</v>
      </c>
      <c r="AG19">
        <v>47.120925</v>
      </c>
      <c r="AH19">
        <v>0</v>
      </c>
      <c r="AI19">
        <v>0</v>
      </c>
      <c r="AJ19">
        <v>0</v>
      </c>
      <c r="AK19">
        <v>64.950986999999998</v>
      </c>
      <c r="AL19">
        <v>36.021999999999998</v>
      </c>
      <c r="AM19">
        <v>18.108732</v>
      </c>
      <c r="AN19">
        <v>1.053695</v>
      </c>
      <c r="AO19">
        <v>0</v>
      </c>
      <c r="AP19">
        <v>1.2809999999999999</v>
      </c>
      <c r="AQ19">
        <v>0</v>
      </c>
      <c r="AR19">
        <v>48.576000000000001</v>
      </c>
      <c r="AS19">
        <v>36.180357999999998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88.904573999999997</v>
      </c>
      <c r="BA19">
        <f t="shared" si="1"/>
        <v>3107.0209609999997</v>
      </c>
      <c r="BD19">
        <v>4.2938999999999998</v>
      </c>
      <c r="BE19">
        <v>0</v>
      </c>
      <c r="BF19">
        <v>1.1110999999999999E-2</v>
      </c>
      <c r="BG19">
        <v>0</v>
      </c>
      <c r="BH19">
        <v>8.9560000000000004E-3</v>
      </c>
      <c r="BI19">
        <v>0.83574999999999999</v>
      </c>
      <c r="BJ19">
        <v>0</v>
      </c>
      <c r="BK19">
        <v>1.4543E-2</v>
      </c>
      <c r="BL19">
        <v>0</v>
      </c>
      <c r="BM19">
        <v>5.7530000000000003E-3</v>
      </c>
      <c r="BN19">
        <v>0</v>
      </c>
      <c r="BO19">
        <v>2.0099999999999998</v>
      </c>
      <c r="BP19">
        <v>2.1800000000000002</v>
      </c>
      <c r="BQ19">
        <v>1.9522930000000001</v>
      </c>
      <c r="BR19">
        <v>4.2252549999999998</v>
      </c>
      <c r="BS19">
        <v>1.61</v>
      </c>
      <c r="BT19">
        <v>0</v>
      </c>
      <c r="BU19">
        <v>2.9693329999999998</v>
      </c>
      <c r="BV19">
        <v>1.341844</v>
      </c>
      <c r="BW19">
        <v>9.33</v>
      </c>
      <c r="BX19">
        <v>4.2581249999999997</v>
      </c>
      <c r="BY19">
        <v>0.25</v>
      </c>
      <c r="BZ19">
        <v>1.938104</v>
      </c>
      <c r="CA19">
        <v>3.5116900000000002</v>
      </c>
      <c r="CB19">
        <v>1.88</v>
      </c>
      <c r="CC19">
        <v>0.43</v>
      </c>
      <c r="CD19">
        <v>1.31</v>
      </c>
      <c r="CE19">
        <v>1.8</v>
      </c>
      <c r="CF19">
        <v>0.23</v>
      </c>
      <c r="CG19">
        <v>3.01</v>
      </c>
      <c r="CH19">
        <v>0</v>
      </c>
      <c r="CI19">
        <v>6.6</v>
      </c>
      <c r="CJ19">
        <v>1.94</v>
      </c>
      <c r="CK19">
        <v>1.85</v>
      </c>
      <c r="CL19">
        <v>2.9198520000000001</v>
      </c>
      <c r="CM19">
        <v>1.870228</v>
      </c>
      <c r="CN19">
        <v>1.771234</v>
      </c>
      <c r="CO19">
        <v>3.03</v>
      </c>
      <c r="CP19">
        <v>4.2338469999999999</v>
      </c>
      <c r="CQ19">
        <v>1.3710979999999999</v>
      </c>
      <c r="CR19">
        <v>3.57</v>
      </c>
      <c r="CS19">
        <v>2.4277950000000001</v>
      </c>
      <c r="CT19">
        <v>1.9429620000000001</v>
      </c>
      <c r="CU19">
        <v>1.959684</v>
      </c>
      <c r="CV19">
        <v>2.6836869999999999</v>
      </c>
      <c r="CW19">
        <v>1.3275300000000001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88.904573999999997</v>
      </c>
    </row>
    <row r="20" spans="1:114">
      <c r="A20" t="s">
        <v>62</v>
      </c>
      <c r="B20">
        <v>0</v>
      </c>
      <c r="C20">
        <v>11.204173000000001</v>
      </c>
      <c r="D20">
        <v>19.296075999999999</v>
      </c>
      <c r="E20">
        <v>0</v>
      </c>
      <c r="F20">
        <v>19.192238</v>
      </c>
      <c r="G20">
        <v>38.384475000000002</v>
      </c>
      <c r="H20">
        <v>0</v>
      </c>
      <c r="I20">
        <v>0</v>
      </c>
      <c r="J20">
        <v>96.395906999999994</v>
      </c>
      <c r="K20">
        <v>691.09398399999998</v>
      </c>
      <c r="L20">
        <v>667.07663700000001</v>
      </c>
      <c r="M20">
        <v>95.888554999999997</v>
      </c>
      <c r="N20">
        <v>122.432091</v>
      </c>
      <c r="O20">
        <v>128.451291</v>
      </c>
      <c r="P20">
        <v>147.214156</v>
      </c>
      <c r="Q20">
        <v>21.903790999999998</v>
      </c>
      <c r="R20">
        <v>44.326064000000002</v>
      </c>
      <c r="S20">
        <v>27.350811</v>
      </c>
      <c r="T20">
        <v>2.392833</v>
      </c>
      <c r="U20">
        <v>348.97500000000002</v>
      </c>
      <c r="V20">
        <v>20.731850000000001</v>
      </c>
      <c r="W20">
        <v>34.799309999999998</v>
      </c>
      <c r="X20">
        <v>147.515625</v>
      </c>
      <c r="Y20">
        <v>0</v>
      </c>
      <c r="Z20">
        <v>13.1076</v>
      </c>
      <c r="AA20">
        <v>0</v>
      </c>
      <c r="AB20">
        <v>0</v>
      </c>
      <c r="AC20">
        <v>0</v>
      </c>
      <c r="AD20">
        <v>0</v>
      </c>
      <c r="AE20">
        <v>37.951186</v>
      </c>
      <c r="AF20">
        <v>9.1372370000000007</v>
      </c>
      <c r="AG20">
        <v>47.120925</v>
      </c>
      <c r="AH20">
        <v>0</v>
      </c>
      <c r="AI20">
        <v>0</v>
      </c>
      <c r="AJ20">
        <v>0</v>
      </c>
      <c r="AK20">
        <v>64.950986999999998</v>
      </c>
      <c r="AL20">
        <v>36.021999999999998</v>
      </c>
      <c r="AM20">
        <v>18.108732</v>
      </c>
      <c r="AN20">
        <v>1.053695</v>
      </c>
      <c r="AO20">
        <v>0</v>
      </c>
      <c r="AP20">
        <v>1.2809999999999999</v>
      </c>
      <c r="AQ20">
        <v>0</v>
      </c>
      <c r="AR20">
        <v>48.576000000000001</v>
      </c>
      <c r="AS20">
        <v>36.180357999999998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88.904573999999997</v>
      </c>
      <c r="BA20">
        <f t="shared" si="1"/>
        <v>3107.0209609999997</v>
      </c>
      <c r="BD20">
        <v>4.2938999999999998</v>
      </c>
      <c r="BE20">
        <v>0</v>
      </c>
      <c r="BF20">
        <v>1.1110999999999999E-2</v>
      </c>
      <c r="BG20">
        <v>0</v>
      </c>
      <c r="BH20">
        <v>8.9560000000000004E-3</v>
      </c>
      <c r="BI20">
        <v>0.83574999999999999</v>
      </c>
      <c r="BJ20">
        <v>0</v>
      </c>
      <c r="BK20">
        <v>1.4543E-2</v>
      </c>
      <c r="BL20">
        <v>0</v>
      </c>
      <c r="BM20">
        <v>5.7530000000000003E-3</v>
      </c>
      <c r="BN20">
        <v>0</v>
      </c>
      <c r="BO20">
        <v>2.0099999999999998</v>
      </c>
      <c r="BP20">
        <v>2.1800000000000002</v>
      </c>
      <c r="BQ20">
        <v>1.9522930000000001</v>
      </c>
      <c r="BR20">
        <v>4.2252549999999998</v>
      </c>
      <c r="BS20">
        <v>1.61</v>
      </c>
      <c r="BT20">
        <v>0</v>
      </c>
      <c r="BU20">
        <v>2.9693329999999998</v>
      </c>
      <c r="BV20">
        <v>1.341844</v>
      </c>
      <c r="BW20">
        <v>9.33</v>
      </c>
      <c r="BX20">
        <v>4.2581249999999997</v>
      </c>
      <c r="BY20">
        <v>0.25</v>
      </c>
      <c r="BZ20">
        <v>1.938104</v>
      </c>
      <c r="CA20">
        <v>3.5116900000000002</v>
      </c>
      <c r="CB20">
        <v>1.88</v>
      </c>
      <c r="CC20">
        <v>0.43</v>
      </c>
      <c r="CD20">
        <v>1.31</v>
      </c>
      <c r="CE20">
        <v>1.8</v>
      </c>
      <c r="CF20">
        <v>0.23</v>
      </c>
      <c r="CG20">
        <v>3.01</v>
      </c>
      <c r="CH20">
        <v>0</v>
      </c>
      <c r="CI20">
        <v>6.6</v>
      </c>
      <c r="CJ20">
        <v>1.94</v>
      </c>
      <c r="CK20">
        <v>1.85</v>
      </c>
      <c r="CL20">
        <v>2.9198520000000001</v>
      </c>
      <c r="CM20">
        <v>1.870228</v>
      </c>
      <c r="CN20">
        <v>1.771234</v>
      </c>
      <c r="CO20">
        <v>3.03</v>
      </c>
      <c r="CP20">
        <v>4.2338469999999999</v>
      </c>
      <c r="CQ20">
        <v>1.3710979999999999</v>
      </c>
      <c r="CR20">
        <v>3.57</v>
      </c>
      <c r="CS20">
        <v>2.4277950000000001</v>
      </c>
      <c r="CT20">
        <v>1.9429620000000001</v>
      </c>
      <c r="CU20">
        <v>1.959684</v>
      </c>
      <c r="CV20">
        <v>2.6836869999999999</v>
      </c>
      <c r="CW20">
        <v>1.3275300000000001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88.904573999999997</v>
      </c>
    </row>
    <row r="21" spans="1:114">
      <c r="A21" t="s">
        <v>63</v>
      </c>
      <c r="B21">
        <v>0</v>
      </c>
      <c r="C21">
        <v>11.204173000000001</v>
      </c>
      <c r="D21">
        <v>19.296075999999999</v>
      </c>
      <c r="E21">
        <v>0</v>
      </c>
      <c r="F21">
        <v>19.192238</v>
      </c>
      <c r="G21">
        <v>35.185769000000001</v>
      </c>
      <c r="H21">
        <v>0</v>
      </c>
      <c r="I21">
        <v>0</v>
      </c>
      <c r="J21">
        <v>96.395906999999994</v>
      </c>
      <c r="K21">
        <v>691.09398399999998</v>
      </c>
      <c r="L21">
        <v>667.07663700000001</v>
      </c>
      <c r="M21">
        <v>95.888554999999997</v>
      </c>
      <c r="N21">
        <v>122.432091</v>
      </c>
      <c r="O21">
        <v>128.451291</v>
      </c>
      <c r="P21">
        <v>147.214156</v>
      </c>
      <c r="Q21">
        <v>21.903790999999998</v>
      </c>
      <c r="R21">
        <v>44.326064000000002</v>
      </c>
      <c r="S21">
        <v>27.350811</v>
      </c>
      <c r="T21">
        <v>2.392833</v>
      </c>
      <c r="U21">
        <v>348.97500000000002</v>
      </c>
      <c r="V21">
        <v>20.731850000000001</v>
      </c>
      <c r="W21">
        <v>34.799309999999998</v>
      </c>
      <c r="X21">
        <v>147.515625</v>
      </c>
      <c r="Y21">
        <v>0</v>
      </c>
      <c r="Z21">
        <v>13.1076</v>
      </c>
      <c r="AA21">
        <v>0</v>
      </c>
      <c r="AB21">
        <v>0</v>
      </c>
      <c r="AC21">
        <v>0</v>
      </c>
      <c r="AD21">
        <v>0</v>
      </c>
      <c r="AE21">
        <v>37.951186</v>
      </c>
      <c r="AF21">
        <v>9.1372370000000007</v>
      </c>
      <c r="AG21">
        <v>47.120925</v>
      </c>
      <c r="AH21">
        <v>0</v>
      </c>
      <c r="AI21">
        <v>0</v>
      </c>
      <c r="AJ21">
        <v>0</v>
      </c>
      <c r="AK21">
        <v>64.950986999999998</v>
      </c>
      <c r="AL21">
        <v>36.021999999999998</v>
      </c>
      <c r="AM21">
        <v>18.108732</v>
      </c>
      <c r="AN21">
        <v>1.053695</v>
      </c>
      <c r="AO21">
        <v>0</v>
      </c>
      <c r="AP21">
        <v>1.2809999999999999</v>
      </c>
      <c r="AQ21">
        <v>0</v>
      </c>
      <c r="AR21">
        <v>48.576000000000001</v>
      </c>
      <c r="AS21">
        <v>36.180357999999998</v>
      </c>
      <c r="AT21">
        <v>18.023599999999998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89.094573999999994</v>
      </c>
      <c r="BA21">
        <f t="shared" si="1"/>
        <v>3102.0340549999996</v>
      </c>
      <c r="BD21">
        <v>4.2938999999999998</v>
      </c>
      <c r="BE21">
        <v>0</v>
      </c>
      <c r="BF21">
        <v>1.1110999999999999E-2</v>
      </c>
      <c r="BG21">
        <v>0</v>
      </c>
      <c r="BH21">
        <v>8.9560000000000004E-3</v>
      </c>
      <c r="BI21">
        <v>0.83574999999999999</v>
      </c>
      <c r="BJ21">
        <v>0</v>
      </c>
      <c r="BK21">
        <v>1.4543E-2</v>
      </c>
      <c r="BL21">
        <v>0</v>
      </c>
      <c r="BM21">
        <v>5.7530000000000003E-3</v>
      </c>
      <c r="BN21">
        <v>0</v>
      </c>
      <c r="BO21">
        <v>2.0099999999999998</v>
      </c>
      <c r="BP21">
        <v>2.1800000000000002</v>
      </c>
      <c r="BQ21">
        <v>1.9522930000000001</v>
      </c>
      <c r="BR21">
        <v>4.2252549999999998</v>
      </c>
      <c r="BS21">
        <v>1.61</v>
      </c>
      <c r="BT21">
        <v>0</v>
      </c>
      <c r="BU21">
        <v>2.9693329999999998</v>
      </c>
      <c r="BV21">
        <v>1.341844</v>
      </c>
      <c r="BW21">
        <v>9.33</v>
      </c>
      <c r="BX21">
        <v>4.2581249999999997</v>
      </c>
      <c r="BY21">
        <v>0.25</v>
      </c>
      <c r="BZ21">
        <v>1.938104</v>
      </c>
      <c r="CA21">
        <v>3.5116900000000002</v>
      </c>
      <c r="CB21">
        <v>1.88</v>
      </c>
      <c r="CC21">
        <v>0.43</v>
      </c>
      <c r="CD21">
        <v>1.31</v>
      </c>
      <c r="CE21">
        <v>1.8</v>
      </c>
      <c r="CF21">
        <v>0.23</v>
      </c>
      <c r="CG21">
        <v>3.2</v>
      </c>
      <c r="CH21">
        <v>0</v>
      </c>
      <c r="CI21">
        <v>6.6</v>
      </c>
      <c r="CJ21">
        <v>1.94</v>
      </c>
      <c r="CK21">
        <v>1.85</v>
      </c>
      <c r="CL21">
        <v>2.9198520000000001</v>
      </c>
      <c r="CM21">
        <v>1.870228</v>
      </c>
      <c r="CN21">
        <v>1.771234</v>
      </c>
      <c r="CO21">
        <v>3.03</v>
      </c>
      <c r="CP21">
        <v>4.2338469999999999</v>
      </c>
      <c r="CQ21">
        <v>1.3710979999999999</v>
      </c>
      <c r="CR21">
        <v>3.57</v>
      </c>
      <c r="CS21">
        <v>2.4277950000000001</v>
      </c>
      <c r="CT21">
        <v>1.9429620000000001</v>
      </c>
      <c r="CU21">
        <v>1.959684</v>
      </c>
      <c r="CV21">
        <v>2.6836869999999999</v>
      </c>
      <c r="CW21">
        <v>1.3275300000000001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89.094573999999994</v>
      </c>
    </row>
    <row r="22" spans="1:114">
      <c r="A22" t="s">
        <v>64</v>
      </c>
      <c r="B22">
        <v>0</v>
      </c>
      <c r="C22">
        <v>11.204173000000001</v>
      </c>
      <c r="D22">
        <v>19.296075999999999</v>
      </c>
      <c r="E22">
        <v>0</v>
      </c>
      <c r="F22">
        <v>19.192238</v>
      </c>
      <c r="G22">
        <v>35.185769000000001</v>
      </c>
      <c r="H22">
        <v>0</v>
      </c>
      <c r="I22">
        <v>0</v>
      </c>
      <c r="J22">
        <v>96.395906999999994</v>
      </c>
      <c r="K22">
        <v>691.09398399999998</v>
      </c>
      <c r="L22">
        <v>667.07663700000001</v>
      </c>
      <c r="M22">
        <v>95.888554999999997</v>
      </c>
      <c r="N22">
        <v>122.432091</v>
      </c>
      <c r="O22">
        <v>128.451291</v>
      </c>
      <c r="P22">
        <v>147.214156</v>
      </c>
      <c r="Q22">
        <v>21.903790999999998</v>
      </c>
      <c r="R22">
        <v>44.326064000000002</v>
      </c>
      <c r="S22">
        <v>27.350811</v>
      </c>
      <c r="T22">
        <v>2.392833</v>
      </c>
      <c r="U22">
        <v>348.97500000000002</v>
      </c>
      <c r="V22">
        <v>20.731850000000001</v>
      </c>
      <c r="W22">
        <v>34.799309999999998</v>
      </c>
      <c r="X22">
        <v>147.515625</v>
      </c>
      <c r="Y22">
        <v>0</v>
      </c>
      <c r="Z22">
        <v>13.1076</v>
      </c>
      <c r="AA22">
        <v>0</v>
      </c>
      <c r="AB22">
        <v>0</v>
      </c>
      <c r="AC22">
        <v>0</v>
      </c>
      <c r="AD22">
        <v>0</v>
      </c>
      <c r="AE22">
        <v>37.951186</v>
      </c>
      <c r="AF22">
        <v>9.1372370000000007</v>
      </c>
      <c r="AG22">
        <v>47.120925</v>
      </c>
      <c r="AH22">
        <v>0</v>
      </c>
      <c r="AI22">
        <v>0</v>
      </c>
      <c r="AJ22">
        <v>0</v>
      </c>
      <c r="AK22">
        <v>64.950986999999998</v>
      </c>
      <c r="AL22">
        <v>36.021999999999998</v>
      </c>
      <c r="AM22">
        <v>18.108732</v>
      </c>
      <c r="AN22">
        <v>1.053695</v>
      </c>
      <c r="AO22">
        <v>0</v>
      </c>
      <c r="AP22">
        <v>1.2809999999999999</v>
      </c>
      <c r="AQ22">
        <v>0</v>
      </c>
      <c r="AR22">
        <v>48.576000000000001</v>
      </c>
      <c r="AS22">
        <v>36.180357999999998</v>
      </c>
      <c r="AT22">
        <v>15.385999999999999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89.094573999999994</v>
      </c>
      <c r="BA22">
        <f t="shared" si="1"/>
        <v>3099.3964549999996</v>
      </c>
      <c r="BD22">
        <v>4.2938999999999998</v>
      </c>
      <c r="BE22">
        <v>0</v>
      </c>
      <c r="BF22">
        <v>1.1110999999999999E-2</v>
      </c>
      <c r="BG22">
        <v>0</v>
      </c>
      <c r="BH22">
        <v>8.9560000000000004E-3</v>
      </c>
      <c r="BI22">
        <v>0.83574999999999999</v>
      </c>
      <c r="BJ22">
        <v>0</v>
      </c>
      <c r="BK22">
        <v>1.4543E-2</v>
      </c>
      <c r="BL22">
        <v>0</v>
      </c>
      <c r="BM22">
        <v>5.7530000000000003E-3</v>
      </c>
      <c r="BN22">
        <v>0</v>
      </c>
      <c r="BO22">
        <v>2.0099999999999998</v>
      </c>
      <c r="BP22">
        <v>2.1800000000000002</v>
      </c>
      <c r="BQ22">
        <v>1.9522930000000001</v>
      </c>
      <c r="BR22">
        <v>4.2252549999999998</v>
      </c>
      <c r="BS22">
        <v>1.61</v>
      </c>
      <c r="BT22">
        <v>0</v>
      </c>
      <c r="BU22">
        <v>2.9693329999999998</v>
      </c>
      <c r="BV22">
        <v>1.341844</v>
      </c>
      <c r="BW22">
        <v>9.33</v>
      </c>
      <c r="BX22">
        <v>4.2581249999999997</v>
      </c>
      <c r="BY22">
        <v>0.25</v>
      </c>
      <c r="BZ22">
        <v>1.938104</v>
      </c>
      <c r="CA22">
        <v>3.5116900000000002</v>
      </c>
      <c r="CB22">
        <v>1.88</v>
      </c>
      <c r="CC22">
        <v>0.43</v>
      </c>
      <c r="CD22">
        <v>1.31</v>
      </c>
      <c r="CE22">
        <v>1.8</v>
      </c>
      <c r="CF22">
        <v>0.23</v>
      </c>
      <c r="CG22">
        <v>3.2</v>
      </c>
      <c r="CH22">
        <v>0</v>
      </c>
      <c r="CI22">
        <v>6.6</v>
      </c>
      <c r="CJ22">
        <v>1.94</v>
      </c>
      <c r="CK22">
        <v>1.85</v>
      </c>
      <c r="CL22">
        <v>2.9198520000000001</v>
      </c>
      <c r="CM22">
        <v>1.870228</v>
      </c>
      <c r="CN22">
        <v>1.771234</v>
      </c>
      <c r="CO22">
        <v>3.03</v>
      </c>
      <c r="CP22">
        <v>4.2338469999999999</v>
      </c>
      <c r="CQ22">
        <v>1.3710979999999999</v>
      </c>
      <c r="CR22">
        <v>3.57</v>
      </c>
      <c r="CS22">
        <v>2.4277950000000001</v>
      </c>
      <c r="CT22">
        <v>1.9429620000000001</v>
      </c>
      <c r="CU22">
        <v>1.959684</v>
      </c>
      <c r="CV22">
        <v>2.6836869999999999</v>
      </c>
      <c r="CW22">
        <v>1.3275300000000001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89.094573999999994</v>
      </c>
    </row>
    <row r="23" spans="1:114">
      <c r="A23" t="s">
        <v>65</v>
      </c>
      <c r="B23">
        <v>0</v>
      </c>
      <c r="C23">
        <v>11.204173000000001</v>
      </c>
      <c r="D23">
        <v>19.296075999999999</v>
      </c>
      <c r="E23">
        <v>0</v>
      </c>
      <c r="F23">
        <v>19.192238</v>
      </c>
      <c r="G23">
        <v>35.185769000000001</v>
      </c>
      <c r="H23">
        <v>0</v>
      </c>
      <c r="I23">
        <v>0</v>
      </c>
      <c r="J23">
        <v>96.395906999999994</v>
      </c>
      <c r="K23">
        <v>691.09398399999998</v>
      </c>
      <c r="L23">
        <v>667.07663700000001</v>
      </c>
      <c r="M23">
        <v>95.888554999999997</v>
      </c>
      <c r="N23">
        <v>122.432091</v>
      </c>
      <c r="O23">
        <v>128.451291</v>
      </c>
      <c r="P23">
        <v>147.214156</v>
      </c>
      <c r="Q23">
        <v>21.903790999999998</v>
      </c>
      <c r="R23">
        <v>44.326064000000002</v>
      </c>
      <c r="S23">
        <v>27.350811</v>
      </c>
      <c r="T23">
        <v>2.392833</v>
      </c>
      <c r="U23">
        <v>348.97500000000002</v>
      </c>
      <c r="V23">
        <v>20.731850000000001</v>
      </c>
      <c r="W23">
        <v>34.799309999999998</v>
      </c>
      <c r="X23">
        <v>147.515625</v>
      </c>
      <c r="Y23">
        <v>0</v>
      </c>
      <c r="Z23">
        <v>13.1076</v>
      </c>
      <c r="AA23">
        <v>0</v>
      </c>
      <c r="AB23">
        <v>0</v>
      </c>
      <c r="AC23">
        <v>11.155201999999999</v>
      </c>
      <c r="AD23">
        <v>0</v>
      </c>
      <c r="AE23">
        <v>37.951186</v>
      </c>
      <c r="AF23">
        <v>9.1372370000000007</v>
      </c>
      <c r="AG23">
        <v>47.120925</v>
      </c>
      <c r="AH23">
        <v>21.513719999999999</v>
      </c>
      <c r="AI23">
        <v>0</v>
      </c>
      <c r="AJ23">
        <v>0</v>
      </c>
      <c r="AK23">
        <v>64.950986999999998</v>
      </c>
      <c r="AL23">
        <v>36.021999999999998</v>
      </c>
      <c r="AM23">
        <v>18.108732</v>
      </c>
      <c r="AN23">
        <v>1.053695</v>
      </c>
      <c r="AO23">
        <v>0</v>
      </c>
      <c r="AP23">
        <v>1.2809999999999999</v>
      </c>
      <c r="AQ23">
        <v>0</v>
      </c>
      <c r="AR23">
        <v>52.991999999999997</v>
      </c>
      <c r="AS23">
        <v>36.180357999999998</v>
      </c>
      <c r="AT23">
        <v>15.385999999999999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89.967883</v>
      </c>
      <c r="BA23">
        <f t="shared" si="1"/>
        <v>3137.3546859999992</v>
      </c>
      <c r="BD23">
        <v>4.2938999999999998</v>
      </c>
      <c r="BE23">
        <v>0</v>
      </c>
      <c r="BF23">
        <v>1.1110999999999999E-2</v>
      </c>
      <c r="BG23">
        <v>0</v>
      </c>
      <c r="BH23">
        <v>8.9560000000000004E-3</v>
      </c>
      <c r="BI23">
        <v>0.83574999999999999</v>
      </c>
      <c r="BJ23">
        <v>0</v>
      </c>
      <c r="BK23">
        <v>1.4543E-2</v>
      </c>
      <c r="BL23">
        <v>0</v>
      </c>
      <c r="BM23">
        <v>5.7530000000000003E-3</v>
      </c>
      <c r="BN23">
        <v>0</v>
      </c>
      <c r="BO23">
        <v>2.0099999999999998</v>
      </c>
      <c r="BP23">
        <v>2.1800000000000002</v>
      </c>
      <c r="BQ23">
        <v>1.9522930000000001</v>
      </c>
      <c r="BR23">
        <v>4.2252549999999998</v>
      </c>
      <c r="BS23">
        <v>1.61</v>
      </c>
      <c r="BT23">
        <v>0</v>
      </c>
      <c r="BU23">
        <v>2.9693329999999998</v>
      </c>
      <c r="BV23">
        <v>1.341844</v>
      </c>
      <c r="BW23">
        <v>9.33</v>
      </c>
      <c r="BX23">
        <v>4.2581249999999997</v>
      </c>
      <c r="BY23">
        <v>0.25</v>
      </c>
      <c r="BZ23">
        <v>1.938104</v>
      </c>
      <c r="CA23">
        <v>3.5116900000000002</v>
      </c>
      <c r="CB23">
        <v>1.88</v>
      </c>
      <c r="CC23">
        <v>0.43</v>
      </c>
      <c r="CD23">
        <v>1.31</v>
      </c>
      <c r="CE23">
        <v>1.8</v>
      </c>
      <c r="CF23">
        <v>0.23</v>
      </c>
      <c r="CG23">
        <v>3.41</v>
      </c>
      <c r="CH23">
        <v>0.66330900000000004</v>
      </c>
      <c r="CI23">
        <v>6.6</v>
      </c>
      <c r="CJ23">
        <v>1.94</v>
      </c>
      <c r="CK23">
        <v>1.85</v>
      </c>
      <c r="CL23">
        <v>2.9198520000000001</v>
      </c>
      <c r="CM23">
        <v>1.870228</v>
      </c>
      <c r="CN23">
        <v>1.771234</v>
      </c>
      <c r="CO23">
        <v>3.03</v>
      </c>
      <c r="CP23">
        <v>4.2338469999999999</v>
      </c>
      <c r="CQ23">
        <v>1.3710979999999999</v>
      </c>
      <c r="CR23">
        <v>3.57</v>
      </c>
      <c r="CS23">
        <v>2.4277950000000001</v>
      </c>
      <c r="CT23">
        <v>1.9429620000000001</v>
      </c>
      <c r="CU23">
        <v>1.959684</v>
      </c>
      <c r="CV23">
        <v>2.6836869999999999</v>
      </c>
      <c r="CW23">
        <v>1.3275300000000001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89.967883</v>
      </c>
    </row>
    <row r="24" spans="1:114">
      <c r="A24" t="s">
        <v>66</v>
      </c>
      <c r="B24">
        <v>0</v>
      </c>
      <c r="C24">
        <v>11.204173000000001</v>
      </c>
      <c r="D24">
        <v>19.296075999999999</v>
      </c>
      <c r="E24">
        <v>0</v>
      </c>
      <c r="F24">
        <v>19.192238</v>
      </c>
      <c r="G24">
        <v>35.185769000000001</v>
      </c>
      <c r="H24">
        <v>0</v>
      </c>
      <c r="I24">
        <v>0</v>
      </c>
      <c r="J24">
        <v>96.395906999999994</v>
      </c>
      <c r="K24">
        <v>691.09398399999998</v>
      </c>
      <c r="L24">
        <v>667.07663700000001</v>
      </c>
      <c r="M24">
        <v>95.888554999999997</v>
      </c>
      <c r="N24">
        <v>122.432091</v>
      </c>
      <c r="O24">
        <v>128.451291</v>
      </c>
      <c r="P24">
        <v>147.214156</v>
      </c>
      <c r="Q24">
        <v>21.903790999999998</v>
      </c>
      <c r="R24">
        <v>44.326064000000002</v>
      </c>
      <c r="S24">
        <v>27.350811</v>
      </c>
      <c r="T24">
        <v>2.392833</v>
      </c>
      <c r="U24">
        <v>348.97500000000002</v>
      </c>
      <c r="V24">
        <v>20.731850000000001</v>
      </c>
      <c r="W24">
        <v>34.799309999999998</v>
      </c>
      <c r="X24">
        <v>147.515625</v>
      </c>
      <c r="Y24">
        <v>0</v>
      </c>
      <c r="Z24">
        <v>13.1076</v>
      </c>
      <c r="AA24">
        <v>0</v>
      </c>
      <c r="AB24">
        <v>3.9156689999999998</v>
      </c>
      <c r="AC24">
        <v>11.155201999999999</v>
      </c>
      <c r="AD24">
        <v>0</v>
      </c>
      <c r="AE24">
        <v>37.951186</v>
      </c>
      <c r="AF24">
        <v>9.1372370000000007</v>
      </c>
      <c r="AG24">
        <v>47.120925</v>
      </c>
      <c r="AH24">
        <v>37.971716000000001</v>
      </c>
      <c r="AI24">
        <v>0</v>
      </c>
      <c r="AJ24">
        <v>0</v>
      </c>
      <c r="AK24">
        <v>64.950986999999998</v>
      </c>
      <c r="AL24">
        <v>36.021999999999998</v>
      </c>
      <c r="AM24">
        <v>18.108732</v>
      </c>
      <c r="AN24">
        <v>1.053695</v>
      </c>
      <c r="AO24">
        <v>0</v>
      </c>
      <c r="AP24">
        <v>1.2809999999999999</v>
      </c>
      <c r="AQ24">
        <v>0</v>
      </c>
      <c r="AR24">
        <v>52.991999999999997</v>
      </c>
      <c r="AS24">
        <v>36.180357999999998</v>
      </c>
      <c r="AT24">
        <v>15.385999999999999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90.477209999999999</v>
      </c>
      <c r="BA24">
        <f t="shared" si="1"/>
        <v>3158.2376779999995</v>
      </c>
      <c r="BD24">
        <v>4.2938999999999998</v>
      </c>
      <c r="BE24">
        <v>0</v>
      </c>
      <c r="BF24">
        <v>1.1110999999999999E-2</v>
      </c>
      <c r="BG24">
        <v>0</v>
      </c>
      <c r="BH24">
        <v>8.9560000000000004E-3</v>
      </c>
      <c r="BI24">
        <v>0.83574999999999999</v>
      </c>
      <c r="BJ24">
        <v>0</v>
      </c>
      <c r="BK24">
        <v>1.4543E-2</v>
      </c>
      <c r="BL24">
        <v>0</v>
      </c>
      <c r="BM24">
        <v>5.7530000000000003E-3</v>
      </c>
      <c r="BN24">
        <v>0</v>
      </c>
      <c r="BO24">
        <v>2.0099999999999998</v>
      </c>
      <c r="BP24">
        <v>2.1800000000000002</v>
      </c>
      <c r="BQ24">
        <v>1.9522930000000001</v>
      </c>
      <c r="BR24">
        <v>4.2252549999999998</v>
      </c>
      <c r="BS24">
        <v>1.61</v>
      </c>
      <c r="BT24">
        <v>0</v>
      </c>
      <c r="BU24">
        <v>2.9693329999999998</v>
      </c>
      <c r="BV24">
        <v>1.341844</v>
      </c>
      <c r="BW24">
        <v>9.33</v>
      </c>
      <c r="BX24">
        <v>4.2581249999999997</v>
      </c>
      <c r="BY24">
        <v>0.25</v>
      </c>
      <c r="BZ24">
        <v>1.938104</v>
      </c>
      <c r="CA24">
        <v>3.5116900000000002</v>
      </c>
      <c r="CB24">
        <v>1.88</v>
      </c>
      <c r="CC24">
        <v>0.43</v>
      </c>
      <c r="CD24">
        <v>1.31</v>
      </c>
      <c r="CE24">
        <v>1.8</v>
      </c>
      <c r="CF24">
        <v>0.23</v>
      </c>
      <c r="CG24">
        <v>3.41</v>
      </c>
      <c r="CH24">
        <v>1.172636</v>
      </c>
      <c r="CI24">
        <v>6.6</v>
      </c>
      <c r="CJ24">
        <v>1.94</v>
      </c>
      <c r="CK24">
        <v>1.85</v>
      </c>
      <c r="CL24">
        <v>2.9198520000000001</v>
      </c>
      <c r="CM24">
        <v>1.870228</v>
      </c>
      <c r="CN24">
        <v>1.771234</v>
      </c>
      <c r="CO24">
        <v>3.03</v>
      </c>
      <c r="CP24">
        <v>4.2338469999999999</v>
      </c>
      <c r="CQ24">
        <v>1.3710979999999999</v>
      </c>
      <c r="CR24">
        <v>3.57</v>
      </c>
      <c r="CS24">
        <v>2.4277950000000001</v>
      </c>
      <c r="CT24">
        <v>1.9429620000000001</v>
      </c>
      <c r="CU24">
        <v>1.959684</v>
      </c>
      <c r="CV24">
        <v>2.6836869999999999</v>
      </c>
      <c r="CW24">
        <v>1.3275300000000001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90.477209999999999</v>
      </c>
    </row>
    <row r="25" spans="1:114">
      <c r="A25" t="s">
        <v>67</v>
      </c>
      <c r="B25">
        <v>0</v>
      </c>
      <c r="C25">
        <v>11.204173000000001</v>
      </c>
      <c r="D25">
        <v>19.296075999999999</v>
      </c>
      <c r="E25">
        <v>0</v>
      </c>
      <c r="F25">
        <v>19.192238</v>
      </c>
      <c r="G25">
        <v>35.185769000000001</v>
      </c>
      <c r="H25">
        <v>0</v>
      </c>
      <c r="I25">
        <v>0</v>
      </c>
      <c r="J25">
        <v>96.395906999999994</v>
      </c>
      <c r="K25">
        <v>691.09398399999998</v>
      </c>
      <c r="L25">
        <v>667.07663700000001</v>
      </c>
      <c r="M25">
        <v>95.888554999999997</v>
      </c>
      <c r="N25">
        <v>122.432091</v>
      </c>
      <c r="O25">
        <v>128.451291</v>
      </c>
      <c r="P25">
        <v>147.214156</v>
      </c>
      <c r="Q25">
        <v>21.903790999999998</v>
      </c>
      <c r="R25">
        <v>44.326064000000002</v>
      </c>
      <c r="S25">
        <v>27.350811</v>
      </c>
      <c r="T25">
        <v>2.392833</v>
      </c>
      <c r="U25">
        <v>348.97500000000002</v>
      </c>
      <c r="V25">
        <v>20.731850000000001</v>
      </c>
      <c r="W25">
        <v>34.799309999999998</v>
      </c>
      <c r="X25">
        <v>147.515625</v>
      </c>
      <c r="Y25">
        <v>0</v>
      </c>
      <c r="Z25">
        <v>13.1076</v>
      </c>
      <c r="AA25">
        <v>14.04936</v>
      </c>
      <c r="AB25">
        <v>15.349422000000001</v>
      </c>
      <c r="AC25">
        <v>11.155201999999999</v>
      </c>
      <c r="AD25">
        <v>0</v>
      </c>
      <c r="AE25">
        <v>37.951186</v>
      </c>
      <c r="AF25">
        <v>9.1372370000000007</v>
      </c>
      <c r="AG25">
        <v>47.120925</v>
      </c>
      <c r="AH25">
        <v>48.40587</v>
      </c>
      <c r="AI25">
        <v>0</v>
      </c>
      <c r="AJ25">
        <v>0</v>
      </c>
      <c r="AK25">
        <v>64.950986999999998</v>
      </c>
      <c r="AL25">
        <v>36.021999999999998</v>
      </c>
      <c r="AM25">
        <v>18.108732</v>
      </c>
      <c r="AN25">
        <v>1.0747679999999999</v>
      </c>
      <c r="AO25">
        <v>0</v>
      </c>
      <c r="AP25">
        <v>1.2809999999999999</v>
      </c>
      <c r="AQ25">
        <v>0</v>
      </c>
      <c r="AR25">
        <v>48.576000000000001</v>
      </c>
      <c r="AS25">
        <v>36.950153</v>
      </c>
      <c r="AT25">
        <v>15.385999999999999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91.57701999999999</v>
      </c>
      <c r="BA25">
        <f t="shared" si="1"/>
        <v>3191.6296229999989</v>
      </c>
      <c r="BD25">
        <v>4.2938999999999998</v>
      </c>
      <c r="BE25">
        <v>0</v>
      </c>
      <c r="BF25">
        <v>1.1110999999999999E-2</v>
      </c>
      <c r="BG25">
        <v>0</v>
      </c>
      <c r="BH25">
        <v>8.9560000000000004E-3</v>
      </c>
      <c r="BI25">
        <v>0.83574999999999999</v>
      </c>
      <c r="BJ25">
        <v>0</v>
      </c>
      <c r="BK25">
        <v>1.4543E-2</v>
      </c>
      <c r="BL25">
        <v>0</v>
      </c>
      <c r="BM25">
        <v>5.7530000000000003E-3</v>
      </c>
      <c r="BN25">
        <v>0</v>
      </c>
      <c r="BO25">
        <v>2.0099999999999998</v>
      </c>
      <c r="BP25">
        <v>2.1800000000000002</v>
      </c>
      <c r="BQ25">
        <v>1.9522930000000001</v>
      </c>
      <c r="BR25">
        <v>4.2252549999999998</v>
      </c>
      <c r="BS25">
        <v>1.61</v>
      </c>
      <c r="BT25">
        <v>0</v>
      </c>
      <c r="BU25">
        <v>2.9693329999999998</v>
      </c>
      <c r="BV25">
        <v>1.341844</v>
      </c>
      <c r="BW25">
        <v>9.33</v>
      </c>
      <c r="BX25">
        <v>4.2581249999999997</v>
      </c>
      <c r="BY25">
        <v>0.25</v>
      </c>
      <c r="BZ25">
        <v>1.938104</v>
      </c>
      <c r="CA25">
        <v>3.5116900000000002</v>
      </c>
      <c r="CB25">
        <v>1.88</v>
      </c>
      <c r="CC25">
        <v>0.43</v>
      </c>
      <c r="CD25">
        <v>1.36</v>
      </c>
      <c r="CE25">
        <v>1.8</v>
      </c>
      <c r="CF25">
        <v>0.23</v>
      </c>
      <c r="CG25">
        <v>3.41</v>
      </c>
      <c r="CH25">
        <v>1.4924459999999999</v>
      </c>
      <c r="CI25">
        <v>7.33</v>
      </c>
      <c r="CJ25">
        <v>1.94</v>
      </c>
      <c r="CK25">
        <v>1.85</v>
      </c>
      <c r="CL25">
        <v>2.9198520000000001</v>
      </c>
      <c r="CM25">
        <v>1.870228</v>
      </c>
      <c r="CN25">
        <v>1.771234</v>
      </c>
      <c r="CO25">
        <v>3.03</v>
      </c>
      <c r="CP25">
        <v>4.2338469999999999</v>
      </c>
      <c r="CQ25">
        <v>1.3710979999999999</v>
      </c>
      <c r="CR25">
        <v>3.57</v>
      </c>
      <c r="CS25">
        <v>2.4277950000000001</v>
      </c>
      <c r="CT25">
        <v>1.9429620000000001</v>
      </c>
      <c r="CU25">
        <v>1.959684</v>
      </c>
      <c r="CV25">
        <v>2.6836869999999999</v>
      </c>
      <c r="CW25">
        <v>1.3275300000000001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91.57701999999999</v>
      </c>
    </row>
    <row r="26" spans="1:114">
      <c r="A26" t="s">
        <v>68</v>
      </c>
      <c r="B26">
        <v>0</v>
      </c>
      <c r="C26">
        <v>11.204173000000001</v>
      </c>
      <c r="D26">
        <v>19.296075999999999</v>
      </c>
      <c r="E26">
        <v>0</v>
      </c>
      <c r="F26">
        <v>19.192238</v>
      </c>
      <c r="G26">
        <v>35.185769000000001</v>
      </c>
      <c r="H26">
        <v>0</v>
      </c>
      <c r="I26">
        <v>0</v>
      </c>
      <c r="J26">
        <v>96.395906999999994</v>
      </c>
      <c r="K26">
        <v>691.09398399999998</v>
      </c>
      <c r="L26">
        <v>667.07663700000001</v>
      </c>
      <c r="M26">
        <v>95.888554999999997</v>
      </c>
      <c r="N26">
        <v>122.432091</v>
      </c>
      <c r="O26">
        <v>128.451291</v>
      </c>
      <c r="P26">
        <v>147.214156</v>
      </c>
      <c r="Q26">
        <v>21.903790999999998</v>
      </c>
      <c r="R26">
        <v>44.326064000000002</v>
      </c>
      <c r="S26">
        <v>27.350811</v>
      </c>
      <c r="T26">
        <v>2.392833</v>
      </c>
      <c r="U26">
        <v>348.97500000000002</v>
      </c>
      <c r="V26">
        <v>20.731850000000001</v>
      </c>
      <c r="W26">
        <v>34.799309999999998</v>
      </c>
      <c r="X26">
        <v>147.515625</v>
      </c>
      <c r="Y26">
        <v>0</v>
      </c>
      <c r="Z26">
        <v>13.1076</v>
      </c>
      <c r="AA26">
        <v>28.09872</v>
      </c>
      <c r="AB26">
        <v>15.349422000000001</v>
      </c>
      <c r="AC26">
        <v>22.332419999999999</v>
      </c>
      <c r="AD26">
        <v>10.456189</v>
      </c>
      <c r="AE26">
        <v>37.951186</v>
      </c>
      <c r="AF26">
        <v>9.1372370000000007</v>
      </c>
      <c r="AG26">
        <v>47.120925</v>
      </c>
      <c r="AH26">
        <v>66.692532</v>
      </c>
      <c r="AI26">
        <v>0</v>
      </c>
      <c r="AJ26">
        <v>0</v>
      </c>
      <c r="AK26">
        <v>64.950986999999998</v>
      </c>
      <c r="AL26">
        <v>36.021999999999998</v>
      </c>
      <c r="AM26">
        <v>18.108732</v>
      </c>
      <c r="AN26">
        <v>1.0747679999999999</v>
      </c>
      <c r="AO26">
        <v>0</v>
      </c>
      <c r="AP26">
        <v>1.2809999999999999</v>
      </c>
      <c r="AQ26">
        <v>0</v>
      </c>
      <c r="AR26">
        <v>48.576000000000001</v>
      </c>
      <c r="AS26">
        <v>36.950153</v>
      </c>
      <c r="AT26">
        <v>15.385999999999999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92.783726000000001</v>
      </c>
      <c r="BA26">
        <f t="shared" si="1"/>
        <v>3246.8057579999995</v>
      </c>
      <c r="BD26">
        <v>4.2938999999999998</v>
      </c>
      <c r="BE26">
        <v>0</v>
      </c>
      <c r="BF26">
        <v>1.1110999999999999E-2</v>
      </c>
      <c r="BG26">
        <v>0</v>
      </c>
      <c r="BH26">
        <v>8.9560000000000004E-3</v>
      </c>
      <c r="BI26">
        <v>0.83574999999999999</v>
      </c>
      <c r="BJ26">
        <v>0</v>
      </c>
      <c r="BK26">
        <v>1.4543E-2</v>
      </c>
      <c r="BL26">
        <v>0</v>
      </c>
      <c r="BM26">
        <v>5.7530000000000003E-3</v>
      </c>
      <c r="BN26">
        <v>0</v>
      </c>
      <c r="BO26">
        <v>2.0099999999999998</v>
      </c>
      <c r="BP26">
        <v>2.1800000000000002</v>
      </c>
      <c r="BQ26">
        <v>1.9522930000000001</v>
      </c>
      <c r="BR26">
        <v>4.2252549999999998</v>
      </c>
      <c r="BS26">
        <v>1.61</v>
      </c>
      <c r="BT26">
        <v>0</v>
      </c>
      <c r="BU26">
        <v>2.9693329999999998</v>
      </c>
      <c r="BV26">
        <v>1.341844</v>
      </c>
      <c r="BW26">
        <v>9.33</v>
      </c>
      <c r="BX26">
        <v>4.2581249999999997</v>
      </c>
      <c r="BY26">
        <v>0.25</v>
      </c>
      <c r="BZ26">
        <v>1.938104</v>
      </c>
      <c r="CA26">
        <v>3.5116900000000002</v>
      </c>
      <c r="CB26">
        <v>1.88</v>
      </c>
      <c r="CC26">
        <v>0.45</v>
      </c>
      <c r="CD26">
        <v>1.46</v>
      </c>
      <c r="CE26">
        <v>1.8</v>
      </c>
      <c r="CF26">
        <v>0.23</v>
      </c>
      <c r="CG26">
        <v>3.41</v>
      </c>
      <c r="CH26">
        <v>2.0491519999999999</v>
      </c>
      <c r="CI26">
        <v>7.86</v>
      </c>
      <c r="CJ26">
        <v>1.94</v>
      </c>
      <c r="CK26">
        <v>1.85</v>
      </c>
      <c r="CL26">
        <v>2.9198520000000001</v>
      </c>
      <c r="CM26">
        <v>1.870228</v>
      </c>
      <c r="CN26">
        <v>1.771234</v>
      </c>
      <c r="CO26">
        <v>3.03</v>
      </c>
      <c r="CP26">
        <v>4.2338469999999999</v>
      </c>
      <c r="CQ26">
        <v>1.3710979999999999</v>
      </c>
      <c r="CR26">
        <v>3.57</v>
      </c>
      <c r="CS26">
        <v>2.4277950000000001</v>
      </c>
      <c r="CT26">
        <v>1.9429620000000001</v>
      </c>
      <c r="CU26">
        <v>1.959684</v>
      </c>
      <c r="CV26">
        <v>2.6836869999999999</v>
      </c>
      <c r="CW26">
        <v>1.3275300000000001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92.783726000000001</v>
      </c>
    </row>
    <row r="27" spans="1:114">
      <c r="A27" t="s">
        <v>69</v>
      </c>
      <c r="B27">
        <v>0</v>
      </c>
      <c r="C27">
        <v>0</v>
      </c>
      <c r="D27">
        <v>30.500249</v>
      </c>
      <c r="E27">
        <v>0</v>
      </c>
      <c r="F27">
        <v>12.794824999999999</v>
      </c>
      <c r="G27">
        <v>38.384475000000002</v>
      </c>
      <c r="H27">
        <v>0</v>
      </c>
      <c r="I27">
        <v>48.003345000000003</v>
      </c>
      <c r="J27">
        <v>47.354652000000002</v>
      </c>
      <c r="K27">
        <v>691.09398399999998</v>
      </c>
      <c r="L27">
        <v>667.07663700000001</v>
      </c>
      <c r="M27">
        <v>95.888554999999997</v>
      </c>
      <c r="N27">
        <v>122.432091</v>
      </c>
      <c r="O27">
        <v>128.451291</v>
      </c>
      <c r="P27">
        <v>147.214156</v>
      </c>
      <c r="Q27">
        <v>21.903790999999998</v>
      </c>
      <c r="R27">
        <v>44.326064000000002</v>
      </c>
      <c r="S27">
        <v>27.350811</v>
      </c>
      <c r="T27">
        <v>2.392833</v>
      </c>
      <c r="U27">
        <v>348.97500000000002</v>
      </c>
      <c r="V27">
        <v>20.731850000000001</v>
      </c>
      <c r="W27">
        <v>34.799309999999998</v>
      </c>
      <c r="X27">
        <v>147.515625</v>
      </c>
      <c r="Y27">
        <v>0</v>
      </c>
      <c r="Z27">
        <v>13.1076</v>
      </c>
      <c r="AA27">
        <v>33.417000000000002</v>
      </c>
      <c r="AB27">
        <v>15.349422000000001</v>
      </c>
      <c r="AC27">
        <v>22.332419999999999</v>
      </c>
      <c r="AD27">
        <v>20.912378</v>
      </c>
      <c r="AE27">
        <v>37.951186</v>
      </c>
      <c r="AF27">
        <v>9.1372370000000007</v>
      </c>
      <c r="AG27">
        <v>47.120925</v>
      </c>
      <c r="AH27">
        <v>91.433310000000006</v>
      </c>
      <c r="AI27">
        <v>4.4021689999999998</v>
      </c>
      <c r="AJ27">
        <v>0</v>
      </c>
      <c r="AK27">
        <v>64.950986999999998</v>
      </c>
      <c r="AL27">
        <v>36.021999999999998</v>
      </c>
      <c r="AM27">
        <v>18.108732</v>
      </c>
      <c r="AN27">
        <v>1.0747679999999999</v>
      </c>
      <c r="AO27">
        <v>0</v>
      </c>
      <c r="AP27">
        <v>1.2809999999999999</v>
      </c>
      <c r="AQ27">
        <v>26.237082999999998</v>
      </c>
      <c r="AR27">
        <v>48.576000000000001</v>
      </c>
      <c r="AS27">
        <v>36.950153</v>
      </c>
      <c r="AT27">
        <v>15.385999999999999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93.61216499999999</v>
      </c>
      <c r="BA27">
        <f t="shared" si="1"/>
        <v>3314.5520789999991</v>
      </c>
      <c r="BD27">
        <v>4.2938999999999998</v>
      </c>
      <c r="BE27">
        <v>0</v>
      </c>
      <c r="BF27">
        <v>5.3140000000000001E-3</v>
      </c>
      <c r="BG27">
        <v>0</v>
      </c>
      <c r="BH27">
        <v>1.5124E-2</v>
      </c>
      <c r="BI27">
        <v>0.83574999999999999</v>
      </c>
      <c r="BJ27">
        <v>0</v>
      </c>
      <c r="BK27">
        <v>1.4543E-2</v>
      </c>
      <c r="BL27">
        <v>0</v>
      </c>
      <c r="BM27">
        <v>5.7530000000000003E-3</v>
      </c>
      <c r="BN27">
        <v>0</v>
      </c>
      <c r="BO27">
        <v>2.0099999999999998</v>
      </c>
      <c r="BP27">
        <v>2.1800000000000002</v>
      </c>
      <c r="BQ27">
        <v>1.9522930000000001</v>
      </c>
      <c r="BR27">
        <v>4.2252549999999998</v>
      </c>
      <c r="BS27">
        <v>1.61</v>
      </c>
      <c r="BT27">
        <v>0</v>
      </c>
      <c r="BU27">
        <v>2.9693329999999998</v>
      </c>
      <c r="BV27">
        <v>1.341844</v>
      </c>
      <c r="BW27">
        <v>9.33</v>
      </c>
      <c r="BX27">
        <v>4.2581249999999997</v>
      </c>
      <c r="BY27">
        <v>0.25</v>
      </c>
      <c r="BZ27">
        <v>1.938104</v>
      </c>
      <c r="CA27">
        <v>3.5116900000000002</v>
      </c>
      <c r="CB27">
        <v>1.88</v>
      </c>
      <c r="CC27">
        <v>0.45</v>
      </c>
      <c r="CD27">
        <v>1.53</v>
      </c>
      <c r="CE27">
        <v>1.8</v>
      </c>
      <c r="CF27">
        <v>0.23</v>
      </c>
      <c r="CG27">
        <v>3.41</v>
      </c>
      <c r="CH27">
        <v>2.80722</v>
      </c>
      <c r="CI27">
        <v>7.86</v>
      </c>
      <c r="CJ27">
        <v>1.94</v>
      </c>
      <c r="CK27">
        <v>1.85</v>
      </c>
      <c r="CL27">
        <v>2.9198520000000001</v>
      </c>
      <c r="CM27">
        <v>1.870228</v>
      </c>
      <c r="CN27">
        <v>1.771234</v>
      </c>
      <c r="CO27">
        <v>3.03</v>
      </c>
      <c r="CP27">
        <v>4.2338469999999999</v>
      </c>
      <c r="CQ27">
        <v>1.3710979999999999</v>
      </c>
      <c r="CR27">
        <v>3.57</v>
      </c>
      <c r="CS27">
        <v>2.4277950000000001</v>
      </c>
      <c r="CT27">
        <v>1.9429620000000001</v>
      </c>
      <c r="CU27">
        <v>1.959684</v>
      </c>
      <c r="CV27">
        <v>2.6836869999999999</v>
      </c>
      <c r="CW27">
        <v>1.3275300000000001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93.61216499999999</v>
      </c>
    </row>
    <row r="28" spans="1:114">
      <c r="A28" t="s">
        <v>70</v>
      </c>
      <c r="B28">
        <v>0</v>
      </c>
      <c r="C28">
        <v>0</v>
      </c>
      <c r="D28">
        <v>30.500249</v>
      </c>
      <c r="E28">
        <v>0</v>
      </c>
      <c r="F28">
        <v>12.794824999999999</v>
      </c>
      <c r="G28">
        <v>38.384475000000002</v>
      </c>
      <c r="H28">
        <v>0</v>
      </c>
      <c r="I28">
        <v>48.003345000000003</v>
      </c>
      <c r="J28">
        <v>47.354652000000002</v>
      </c>
      <c r="K28">
        <v>691.09398399999998</v>
      </c>
      <c r="L28">
        <v>667.07663700000001</v>
      </c>
      <c r="M28">
        <v>95.888554999999997</v>
      </c>
      <c r="N28">
        <v>122.432091</v>
      </c>
      <c r="O28">
        <v>128.451291</v>
      </c>
      <c r="P28">
        <v>147.214156</v>
      </c>
      <c r="Q28">
        <v>21.903790999999998</v>
      </c>
      <c r="R28">
        <v>44.326064000000002</v>
      </c>
      <c r="S28">
        <v>27.350811</v>
      </c>
      <c r="T28">
        <v>2.392833</v>
      </c>
      <c r="U28">
        <v>348.97500000000002</v>
      </c>
      <c r="V28">
        <v>20.731850000000001</v>
      </c>
      <c r="W28">
        <v>34.799309999999998</v>
      </c>
      <c r="X28">
        <v>147.515625</v>
      </c>
      <c r="Y28">
        <v>0</v>
      </c>
      <c r="Z28">
        <v>13.1076</v>
      </c>
      <c r="AA28">
        <v>42.14808</v>
      </c>
      <c r="AB28">
        <v>30.949448</v>
      </c>
      <c r="AC28">
        <v>22.332419999999999</v>
      </c>
      <c r="AD28">
        <v>31.368566999999999</v>
      </c>
      <c r="AE28">
        <v>56.926780000000001</v>
      </c>
      <c r="AF28">
        <v>9.1372370000000007</v>
      </c>
      <c r="AG28">
        <v>47.120925</v>
      </c>
      <c r="AH28">
        <v>129.08232000000001</v>
      </c>
      <c r="AI28">
        <v>19.076066000000001</v>
      </c>
      <c r="AJ28">
        <v>0</v>
      </c>
      <c r="AK28">
        <v>64.950986999999998</v>
      </c>
      <c r="AL28">
        <v>36.021999999999998</v>
      </c>
      <c r="AM28">
        <v>18.108732</v>
      </c>
      <c r="AN28">
        <v>1.0747679999999999</v>
      </c>
      <c r="AO28">
        <v>0</v>
      </c>
      <c r="AP28">
        <v>1.2809999999999999</v>
      </c>
      <c r="AQ28">
        <v>39.355625000000003</v>
      </c>
      <c r="AR28">
        <v>48.576000000000001</v>
      </c>
      <c r="AS28">
        <v>36.180357999999998</v>
      </c>
      <c r="AT28">
        <v>15.385999999999999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96.214031000000006</v>
      </c>
      <c r="BA28">
        <f t="shared" si="1"/>
        <v>3435.5884879999994</v>
      </c>
      <c r="BD28">
        <v>4.2938999999999998</v>
      </c>
      <c r="BE28">
        <v>0</v>
      </c>
      <c r="BF28">
        <v>5.3140000000000001E-3</v>
      </c>
      <c r="BG28">
        <v>0</v>
      </c>
      <c r="BH28">
        <v>1.5124E-2</v>
      </c>
      <c r="BI28">
        <v>0.83574999999999999</v>
      </c>
      <c r="BJ28">
        <v>0</v>
      </c>
      <c r="BK28">
        <v>1.4543E-2</v>
      </c>
      <c r="BL28">
        <v>0</v>
      </c>
      <c r="BM28">
        <v>5.7530000000000003E-3</v>
      </c>
      <c r="BN28">
        <v>0</v>
      </c>
      <c r="BO28">
        <v>2.0099999999999998</v>
      </c>
      <c r="BP28">
        <v>2.1800000000000002</v>
      </c>
      <c r="BQ28">
        <v>1.9522930000000001</v>
      </c>
      <c r="BR28">
        <v>4.2252549999999998</v>
      </c>
      <c r="BS28">
        <v>1.61</v>
      </c>
      <c r="BT28">
        <v>1.4410750000000001</v>
      </c>
      <c r="BU28">
        <v>2.9693329999999998</v>
      </c>
      <c r="BV28">
        <v>1.341844</v>
      </c>
      <c r="BW28">
        <v>9.33</v>
      </c>
      <c r="BX28">
        <v>4.2581249999999997</v>
      </c>
      <c r="BY28">
        <v>0.25</v>
      </c>
      <c r="BZ28">
        <v>1.938104</v>
      </c>
      <c r="CA28">
        <v>3.5116900000000002</v>
      </c>
      <c r="CB28">
        <v>1.88</v>
      </c>
      <c r="CC28">
        <v>0.45</v>
      </c>
      <c r="CD28">
        <v>1.53</v>
      </c>
      <c r="CE28">
        <v>1.8</v>
      </c>
      <c r="CF28">
        <v>0.23</v>
      </c>
      <c r="CG28">
        <v>3.41</v>
      </c>
      <c r="CH28">
        <v>3.9680110000000002</v>
      </c>
      <c r="CI28">
        <v>7.86</v>
      </c>
      <c r="CJ28">
        <v>1.94</v>
      </c>
      <c r="CK28">
        <v>1.85</v>
      </c>
      <c r="CL28">
        <v>2.9198520000000001</v>
      </c>
      <c r="CM28">
        <v>1.870228</v>
      </c>
      <c r="CN28">
        <v>1.771234</v>
      </c>
      <c r="CO28">
        <v>3.03</v>
      </c>
      <c r="CP28">
        <v>4.2338469999999999</v>
      </c>
      <c r="CQ28">
        <v>1.3710979999999999</v>
      </c>
      <c r="CR28">
        <v>3.57</v>
      </c>
      <c r="CS28">
        <v>2.4277950000000001</v>
      </c>
      <c r="CT28">
        <v>1.9429620000000001</v>
      </c>
      <c r="CU28">
        <v>1.959684</v>
      </c>
      <c r="CV28">
        <v>2.6836869999999999</v>
      </c>
      <c r="CW28">
        <v>1.3275300000000001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96.214031000000006</v>
      </c>
    </row>
    <row r="29" spans="1:114">
      <c r="A29" t="s">
        <v>71</v>
      </c>
      <c r="B29">
        <v>0</v>
      </c>
      <c r="C29">
        <v>0</v>
      </c>
      <c r="D29">
        <v>30.500249</v>
      </c>
      <c r="E29">
        <v>0</v>
      </c>
      <c r="F29">
        <v>12.794824999999999</v>
      </c>
      <c r="G29">
        <v>38.384475000000002</v>
      </c>
      <c r="H29">
        <v>0</v>
      </c>
      <c r="I29">
        <v>48.003345000000003</v>
      </c>
      <c r="J29">
        <v>47.354652000000002</v>
      </c>
      <c r="K29">
        <v>691.09398399999998</v>
      </c>
      <c r="L29">
        <v>667.07663700000001</v>
      </c>
      <c r="M29">
        <v>95.888554999999997</v>
      </c>
      <c r="N29">
        <v>122.432091</v>
      </c>
      <c r="O29">
        <v>128.451291</v>
      </c>
      <c r="P29">
        <v>147.214156</v>
      </c>
      <c r="Q29">
        <v>21.903790999999998</v>
      </c>
      <c r="R29">
        <v>44.326064000000002</v>
      </c>
      <c r="S29">
        <v>27.350811</v>
      </c>
      <c r="T29">
        <v>2.392833</v>
      </c>
      <c r="U29">
        <v>348.97500000000002</v>
      </c>
      <c r="V29">
        <v>20.731850000000001</v>
      </c>
      <c r="W29">
        <v>34.799309999999998</v>
      </c>
      <c r="X29">
        <v>147.515625</v>
      </c>
      <c r="Y29">
        <v>0</v>
      </c>
      <c r="Z29">
        <v>19.6614</v>
      </c>
      <c r="AA29">
        <v>42.14808</v>
      </c>
      <c r="AB29">
        <v>46.424171999999999</v>
      </c>
      <c r="AC29">
        <v>33.499364999999997</v>
      </c>
      <c r="AD29">
        <v>41.824756000000001</v>
      </c>
      <c r="AE29">
        <v>56.926780000000001</v>
      </c>
      <c r="AF29">
        <v>18.274474000000001</v>
      </c>
      <c r="AG29">
        <v>47.120925</v>
      </c>
      <c r="AH29">
        <v>159.41666499999999</v>
      </c>
      <c r="AI29">
        <v>38.152132000000002</v>
      </c>
      <c r="AJ29">
        <v>0</v>
      </c>
      <c r="AK29">
        <v>64.950986999999998</v>
      </c>
      <c r="AL29">
        <v>36.021999999999998</v>
      </c>
      <c r="AM29">
        <v>18.108732</v>
      </c>
      <c r="AN29">
        <v>1.0747679999999999</v>
      </c>
      <c r="AO29">
        <v>0</v>
      </c>
      <c r="AP29">
        <v>1.2809999999999999</v>
      </c>
      <c r="AQ29">
        <v>52.474165999999997</v>
      </c>
      <c r="AR29">
        <v>48.576000000000001</v>
      </c>
      <c r="AS29">
        <v>36.180357999999998</v>
      </c>
      <c r="AT29">
        <v>15.385999999999999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99.254289</v>
      </c>
      <c r="BA29">
        <f t="shared" si="1"/>
        <v>3553.9465929999997</v>
      </c>
      <c r="BD29">
        <v>4.2938999999999998</v>
      </c>
      <c r="BE29">
        <v>0</v>
      </c>
      <c r="BF29">
        <v>5.3140000000000001E-3</v>
      </c>
      <c r="BG29">
        <v>0</v>
      </c>
      <c r="BH29">
        <v>1.5124E-2</v>
      </c>
      <c r="BI29">
        <v>0.83574999999999999</v>
      </c>
      <c r="BJ29">
        <v>0</v>
      </c>
      <c r="BK29">
        <v>1.4543E-2</v>
      </c>
      <c r="BL29">
        <v>0</v>
      </c>
      <c r="BM29">
        <v>5.7530000000000003E-3</v>
      </c>
      <c r="BN29">
        <v>0</v>
      </c>
      <c r="BO29">
        <v>2.0099999999999998</v>
      </c>
      <c r="BP29">
        <v>2.1800000000000002</v>
      </c>
      <c r="BQ29">
        <v>1.9522930000000001</v>
      </c>
      <c r="BR29">
        <v>4.2252549999999998</v>
      </c>
      <c r="BS29">
        <v>1.61</v>
      </c>
      <c r="BT29">
        <v>3.5666609999999999</v>
      </c>
      <c r="BU29">
        <v>2.9693329999999998</v>
      </c>
      <c r="BV29">
        <v>1.341844</v>
      </c>
      <c r="BW29">
        <v>9.33</v>
      </c>
      <c r="BX29">
        <v>4.2581249999999997</v>
      </c>
      <c r="BY29">
        <v>0.25</v>
      </c>
      <c r="BZ29">
        <v>1.938104</v>
      </c>
      <c r="CA29">
        <v>3.5116900000000002</v>
      </c>
      <c r="CB29">
        <v>1.88</v>
      </c>
      <c r="CC29">
        <v>0.45</v>
      </c>
      <c r="CD29">
        <v>1.58</v>
      </c>
      <c r="CE29">
        <v>1.8</v>
      </c>
      <c r="CF29">
        <v>0.23</v>
      </c>
      <c r="CG29">
        <v>3.41</v>
      </c>
      <c r="CH29">
        <v>4.8326830000000003</v>
      </c>
      <c r="CI29">
        <v>7.86</v>
      </c>
      <c r="CJ29">
        <v>1.94</v>
      </c>
      <c r="CK29">
        <v>1.85</v>
      </c>
      <c r="CL29">
        <v>2.9198520000000001</v>
      </c>
      <c r="CM29">
        <v>1.870228</v>
      </c>
      <c r="CN29">
        <v>1.771234</v>
      </c>
      <c r="CO29">
        <v>3.03</v>
      </c>
      <c r="CP29">
        <v>4.2338469999999999</v>
      </c>
      <c r="CQ29">
        <v>1.3710979999999999</v>
      </c>
      <c r="CR29">
        <v>3.57</v>
      </c>
      <c r="CS29">
        <v>2.4277950000000001</v>
      </c>
      <c r="CT29">
        <v>1.9429620000000001</v>
      </c>
      <c r="CU29">
        <v>1.959684</v>
      </c>
      <c r="CV29">
        <v>2.6836869999999999</v>
      </c>
      <c r="CW29">
        <v>1.3275300000000001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99.254289</v>
      </c>
    </row>
    <row r="30" spans="1:114">
      <c r="A30" t="s">
        <v>72</v>
      </c>
      <c r="B30">
        <v>0</v>
      </c>
      <c r="C30">
        <v>0</v>
      </c>
      <c r="D30">
        <v>30.500249</v>
      </c>
      <c r="E30">
        <v>0</v>
      </c>
      <c r="F30">
        <v>12.794824999999999</v>
      </c>
      <c r="G30">
        <v>38.384475000000002</v>
      </c>
      <c r="H30">
        <v>0</v>
      </c>
      <c r="I30">
        <v>48.003345000000003</v>
      </c>
      <c r="J30">
        <v>47.354652000000002</v>
      </c>
      <c r="K30">
        <v>691.09398399999998</v>
      </c>
      <c r="L30">
        <v>667.07663700000001</v>
      </c>
      <c r="M30">
        <v>95.888554999999997</v>
      </c>
      <c r="N30">
        <v>122.432091</v>
      </c>
      <c r="O30">
        <v>128.451291</v>
      </c>
      <c r="P30">
        <v>147.214156</v>
      </c>
      <c r="Q30">
        <v>21.903790999999998</v>
      </c>
      <c r="R30">
        <v>44.326064000000002</v>
      </c>
      <c r="S30">
        <v>27.350811</v>
      </c>
      <c r="T30">
        <v>2.392833</v>
      </c>
      <c r="U30">
        <v>348.97500000000002</v>
      </c>
      <c r="V30">
        <v>20.731850000000001</v>
      </c>
      <c r="W30">
        <v>34.799309999999998</v>
      </c>
      <c r="X30">
        <v>147.515625</v>
      </c>
      <c r="Y30">
        <v>0</v>
      </c>
      <c r="Z30">
        <v>19.6614</v>
      </c>
      <c r="AA30">
        <v>42.14808</v>
      </c>
      <c r="AB30">
        <v>46.424171999999999</v>
      </c>
      <c r="AC30">
        <v>33.499364999999997</v>
      </c>
      <c r="AD30">
        <v>41.824756000000001</v>
      </c>
      <c r="AE30">
        <v>56.926780000000001</v>
      </c>
      <c r="AF30">
        <v>18.274474000000001</v>
      </c>
      <c r="AG30">
        <v>47.120925</v>
      </c>
      <c r="AH30">
        <v>159.41666499999999</v>
      </c>
      <c r="AI30">
        <v>38.152132000000002</v>
      </c>
      <c r="AJ30">
        <v>0</v>
      </c>
      <c r="AK30">
        <v>64.950986999999998</v>
      </c>
      <c r="AL30">
        <v>36.021999999999998</v>
      </c>
      <c r="AM30">
        <v>18.108732</v>
      </c>
      <c r="AN30">
        <v>1.0747679999999999</v>
      </c>
      <c r="AO30">
        <v>0</v>
      </c>
      <c r="AP30">
        <v>1.2809999999999999</v>
      </c>
      <c r="AQ30">
        <v>52.474165999999997</v>
      </c>
      <c r="AR30">
        <v>48.576000000000001</v>
      </c>
      <c r="AS30">
        <v>36.180357999999998</v>
      </c>
      <c r="AT30">
        <v>15.385999999999999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99.254289</v>
      </c>
      <c r="BA30">
        <f t="shared" si="1"/>
        <v>3553.9465929999997</v>
      </c>
      <c r="BD30">
        <v>4.2938999999999998</v>
      </c>
      <c r="BE30">
        <v>0</v>
      </c>
      <c r="BF30">
        <v>5.3140000000000001E-3</v>
      </c>
      <c r="BG30">
        <v>0</v>
      </c>
      <c r="BH30">
        <v>1.5124E-2</v>
      </c>
      <c r="BI30">
        <v>0.83574999999999999</v>
      </c>
      <c r="BJ30">
        <v>0</v>
      </c>
      <c r="BK30">
        <v>1.4543E-2</v>
      </c>
      <c r="BL30">
        <v>0</v>
      </c>
      <c r="BM30">
        <v>5.7530000000000003E-3</v>
      </c>
      <c r="BN30">
        <v>0</v>
      </c>
      <c r="BO30">
        <v>2.0099999999999998</v>
      </c>
      <c r="BP30">
        <v>2.1800000000000002</v>
      </c>
      <c r="BQ30">
        <v>1.9522930000000001</v>
      </c>
      <c r="BR30">
        <v>4.2252549999999998</v>
      </c>
      <c r="BS30">
        <v>1.61</v>
      </c>
      <c r="BT30">
        <v>3.5666609999999999</v>
      </c>
      <c r="BU30">
        <v>2.9693329999999998</v>
      </c>
      <c r="BV30">
        <v>1.341844</v>
      </c>
      <c r="BW30">
        <v>9.33</v>
      </c>
      <c r="BX30">
        <v>4.2581249999999997</v>
      </c>
      <c r="BY30">
        <v>0.25</v>
      </c>
      <c r="BZ30">
        <v>1.938104</v>
      </c>
      <c r="CA30">
        <v>3.5116900000000002</v>
      </c>
      <c r="CB30">
        <v>1.88</v>
      </c>
      <c r="CC30">
        <v>0.45</v>
      </c>
      <c r="CD30">
        <v>1.58</v>
      </c>
      <c r="CE30">
        <v>1.8</v>
      </c>
      <c r="CF30">
        <v>0.23</v>
      </c>
      <c r="CG30">
        <v>3.41</v>
      </c>
      <c r="CH30">
        <v>4.8326830000000003</v>
      </c>
      <c r="CI30">
        <v>7.86</v>
      </c>
      <c r="CJ30">
        <v>1.94</v>
      </c>
      <c r="CK30">
        <v>1.85</v>
      </c>
      <c r="CL30">
        <v>2.9198520000000001</v>
      </c>
      <c r="CM30">
        <v>1.870228</v>
      </c>
      <c r="CN30">
        <v>1.771234</v>
      </c>
      <c r="CO30">
        <v>3.03</v>
      </c>
      <c r="CP30">
        <v>4.2338469999999999</v>
      </c>
      <c r="CQ30">
        <v>1.3710979999999999</v>
      </c>
      <c r="CR30">
        <v>3.57</v>
      </c>
      <c r="CS30">
        <v>2.4277950000000001</v>
      </c>
      <c r="CT30">
        <v>1.9429620000000001</v>
      </c>
      <c r="CU30">
        <v>1.959684</v>
      </c>
      <c r="CV30">
        <v>2.6836869999999999</v>
      </c>
      <c r="CW30">
        <v>1.3275300000000001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99.254289</v>
      </c>
    </row>
    <row r="31" spans="1:114">
      <c r="A31" t="s">
        <v>73</v>
      </c>
      <c r="B31">
        <v>0</v>
      </c>
      <c r="C31">
        <v>0</v>
      </c>
      <c r="D31">
        <v>30.500249</v>
      </c>
      <c r="E31">
        <v>0</v>
      </c>
      <c r="F31">
        <v>12.794824999999999</v>
      </c>
      <c r="G31">
        <v>38.384475999999999</v>
      </c>
      <c r="H31">
        <v>0</v>
      </c>
      <c r="I31">
        <v>48.003345000000003</v>
      </c>
      <c r="J31">
        <v>47.354652000000002</v>
      </c>
      <c r="K31">
        <v>691.09398399999998</v>
      </c>
      <c r="L31">
        <v>667.07663700000001</v>
      </c>
      <c r="M31">
        <v>95.888554999999997</v>
      </c>
      <c r="N31">
        <v>122.432091</v>
      </c>
      <c r="O31">
        <v>128.451291</v>
      </c>
      <c r="P31">
        <v>147.214156</v>
      </c>
      <c r="Q31">
        <v>21.903790999999998</v>
      </c>
      <c r="R31">
        <v>44.326064000000002</v>
      </c>
      <c r="S31">
        <v>27.350811</v>
      </c>
      <c r="T31">
        <v>2.392833</v>
      </c>
      <c r="U31">
        <v>348.97500000000002</v>
      </c>
      <c r="V31">
        <v>20.731850000000001</v>
      </c>
      <c r="W31">
        <v>34.799309999999998</v>
      </c>
      <c r="X31">
        <v>147.515625</v>
      </c>
      <c r="Y31">
        <v>0</v>
      </c>
      <c r="Z31">
        <v>19.6614</v>
      </c>
      <c r="AA31">
        <v>42.14808</v>
      </c>
      <c r="AB31">
        <v>46.424171999999999</v>
      </c>
      <c r="AC31">
        <v>33.499364999999997</v>
      </c>
      <c r="AD31">
        <v>41.824756000000001</v>
      </c>
      <c r="AE31">
        <v>56.926780000000001</v>
      </c>
      <c r="AF31">
        <v>18.274474000000001</v>
      </c>
      <c r="AG31">
        <v>47.120925</v>
      </c>
      <c r="AH31">
        <v>159.41666499999999</v>
      </c>
      <c r="AI31">
        <v>38.152132000000002</v>
      </c>
      <c r="AJ31">
        <v>0</v>
      </c>
      <c r="AK31">
        <v>64.950986999999998</v>
      </c>
      <c r="AL31">
        <v>36.021999999999998</v>
      </c>
      <c r="AM31">
        <v>18.108732</v>
      </c>
      <c r="AN31">
        <v>1.0747679999999999</v>
      </c>
      <c r="AO31">
        <v>0</v>
      </c>
      <c r="AP31">
        <v>1.1529</v>
      </c>
      <c r="AQ31">
        <v>52.474165999999997</v>
      </c>
      <c r="AR31">
        <v>48.576000000000001</v>
      </c>
      <c r="AS31">
        <v>36.180357999999998</v>
      </c>
      <c r="AT31">
        <v>15.385999999999999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99.300166999999988</v>
      </c>
      <c r="BA31">
        <f t="shared" si="1"/>
        <v>3553.864372</v>
      </c>
      <c r="BD31">
        <v>4.2938999999999998</v>
      </c>
      <c r="BE31">
        <v>0</v>
      </c>
      <c r="BF31">
        <v>5.3140000000000001E-3</v>
      </c>
      <c r="BG31">
        <v>0</v>
      </c>
      <c r="BH31">
        <v>1.5124E-2</v>
      </c>
      <c r="BI31">
        <v>0.83574999999999999</v>
      </c>
      <c r="BJ31">
        <v>0</v>
      </c>
      <c r="BK31">
        <v>1.4543E-2</v>
      </c>
      <c r="BL31">
        <v>0</v>
      </c>
      <c r="BM31">
        <v>5.7530000000000003E-3</v>
      </c>
      <c r="BN31">
        <v>0</v>
      </c>
      <c r="BO31">
        <v>2.0099999999999998</v>
      </c>
      <c r="BP31">
        <v>2.1800000000000002</v>
      </c>
      <c r="BQ31">
        <v>1.9522930000000001</v>
      </c>
      <c r="BR31">
        <v>4.2252549999999998</v>
      </c>
      <c r="BS31">
        <v>1.61</v>
      </c>
      <c r="BT31">
        <v>3.5666609999999999</v>
      </c>
      <c r="BU31">
        <v>2.9693329999999998</v>
      </c>
      <c r="BV31">
        <v>1.341844</v>
      </c>
      <c r="BW31">
        <v>9.33</v>
      </c>
      <c r="BX31">
        <v>4.2581249999999997</v>
      </c>
      <c r="BY31">
        <v>0.25</v>
      </c>
      <c r="BZ31">
        <v>1.938104</v>
      </c>
      <c r="CA31">
        <v>3.5116900000000002</v>
      </c>
      <c r="CB31">
        <v>1.88</v>
      </c>
      <c r="CC31">
        <v>0.43</v>
      </c>
      <c r="CD31">
        <v>1.56</v>
      </c>
      <c r="CE31">
        <v>1.8</v>
      </c>
      <c r="CF31">
        <v>0.23</v>
      </c>
      <c r="CG31">
        <v>3.41</v>
      </c>
      <c r="CH31">
        <v>4.8326830000000003</v>
      </c>
      <c r="CI31">
        <v>7.86</v>
      </c>
      <c r="CJ31">
        <v>1.94</v>
      </c>
      <c r="CK31">
        <v>1.85</v>
      </c>
      <c r="CL31">
        <v>3.0057299999999998</v>
      </c>
      <c r="CM31">
        <v>1.870228</v>
      </c>
      <c r="CN31">
        <v>1.771234</v>
      </c>
      <c r="CO31">
        <v>3.03</v>
      </c>
      <c r="CP31">
        <v>4.2338469999999999</v>
      </c>
      <c r="CQ31">
        <v>1.3710979999999999</v>
      </c>
      <c r="CR31">
        <v>3.57</v>
      </c>
      <c r="CS31">
        <v>2.4277950000000001</v>
      </c>
      <c r="CT31">
        <v>1.9429620000000001</v>
      </c>
      <c r="CU31">
        <v>1.959684</v>
      </c>
      <c r="CV31">
        <v>2.6836869999999999</v>
      </c>
      <c r="CW31">
        <v>1.3275300000000001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99.300166999999988</v>
      </c>
    </row>
    <row r="32" spans="1:114">
      <c r="A32" t="s">
        <v>74</v>
      </c>
      <c r="B32">
        <v>0</v>
      </c>
      <c r="C32">
        <v>0</v>
      </c>
      <c r="D32">
        <v>30.500249</v>
      </c>
      <c r="E32">
        <v>0</v>
      </c>
      <c r="F32">
        <v>12.794824999999999</v>
      </c>
      <c r="G32">
        <v>38.384475999999999</v>
      </c>
      <c r="H32">
        <v>0</v>
      </c>
      <c r="I32">
        <v>48.003345000000003</v>
      </c>
      <c r="J32">
        <v>47.354652000000002</v>
      </c>
      <c r="K32">
        <v>691.09398399999998</v>
      </c>
      <c r="L32">
        <v>667.07663700000001</v>
      </c>
      <c r="M32">
        <v>95.888554999999997</v>
      </c>
      <c r="N32">
        <v>122.432091</v>
      </c>
      <c r="O32">
        <v>128.451291</v>
      </c>
      <c r="P32">
        <v>147.214156</v>
      </c>
      <c r="Q32">
        <v>21.903790999999998</v>
      </c>
      <c r="R32">
        <v>44.326064000000002</v>
      </c>
      <c r="S32">
        <v>27.350811</v>
      </c>
      <c r="T32">
        <v>2.392833</v>
      </c>
      <c r="U32">
        <v>348.97500000000002</v>
      </c>
      <c r="V32">
        <v>20.731850000000001</v>
      </c>
      <c r="W32">
        <v>34.799309999999998</v>
      </c>
      <c r="X32">
        <v>147.515625</v>
      </c>
      <c r="Y32">
        <v>0</v>
      </c>
      <c r="Z32">
        <v>19.6614</v>
      </c>
      <c r="AA32">
        <v>42.14808</v>
      </c>
      <c r="AB32">
        <v>46.424171999999999</v>
      </c>
      <c r="AC32">
        <v>33.499364999999997</v>
      </c>
      <c r="AD32">
        <v>41.824756000000001</v>
      </c>
      <c r="AE32">
        <v>56.926780000000001</v>
      </c>
      <c r="AF32">
        <v>18.274474000000001</v>
      </c>
      <c r="AG32">
        <v>47.120925</v>
      </c>
      <c r="AH32">
        <v>159.41666499999999</v>
      </c>
      <c r="AI32">
        <v>38.152132000000002</v>
      </c>
      <c r="AJ32">
        <v>0</v>
      </c>
      <c r="AK32">
        <v>64.950986999999998</v>
      </c>
      <c r="AL32">
        <v>36.021999999999998</v>
      </c>
      <c r="AM32">
        <v>18.108732</v>
      </c>
      <c r="AN32">
        <v>1.0747679999999999</v>
      </c>
      <c r="AO32">
        <v>0</v>
      </c>
      <c r="AP32">
        <v>1.1529</v>
      </c>
      <c r="AQ32">
        <v>52.474165999999997</v>
      </c>
      <c r="AR32">
        <v>48.576000000000001</v>
      </c>
      <c r="AS32">
        <v>36.180357999999998</v>
      </c>
      <c r="AT32">
        <v>15.385999999999999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98.615656999999985</v>
      </c>
      <c r="BA32">
        <f t="shared" si="1"/>
        <v>3553.179862</v>
      </c>
      <c r="BD32">
        <v>4.2938999999999998</v>
      </c>
      <c r="BE32">
        <v>0</v>
      </c>
      <c r="BF32">
        <v>5.3140000000000001E-3</v>
      </c>
      <c r="BG32">
        <v>0</v>
      </c>
      <c r="BH32">
        <v>1.5124E-2</v>
      </c>
      <c r="BI32">
        <v>0.83574999999999999</v>
      </c>
      <c r="BJ32">
        <v>0</v>
      </c>
      <c r="BK32">
        <v>1.4543E-2</v>
      </c>
      <c r="BL32">
        <v>0</v>
      </c>
      <c r="BM32">
        <v>5.7530000000000003E-3</v>
      </c>
      <c r="BN32">
        <v>0</v>
      </c>
      <c r="BO32">
        <v>2.0099999999999998</v>
      </c>
      <c r="BP32">
        <v>2.1800000000000002</v>
      </c>
      <c r="BQ32">
        <v>1.9522930000000001</v>
      </c>
      <c r="BR32">
        <v>4.2252549999999998</v>
      </c>
      <c r="BS32">
        <v>1.61</v>
      </c>
      <c r="BT32">
        <v>2.8821509999999999</v>
      </c>
      <c r="BU32">
        <v>2.9693329999999998</v>
      </c>
      <c r="BV32">
        <v>1.341844</v>
      </c>
      <c r="BW32">
        <v>9.33</v>
      </c>
      <c r="BX32">
        <v>4.2581249999999997</v>
      </c>
      <c r="BY32">
        <v>0.25</v>
      </c>
      <c r="BZ32">
        <v>1.938104</v>
      </c>
      <c r="CA32">
        <v>3.5116900000000002</v>
      </c>
      <c r="CB32">
        <v>1.88</v>
      </c>
      <c r="CC32">
        <v>0.43</v>
      </c>
      <c r="CD32">
        <v>1.56</v>
      </c>
      <c r="CE32">
        <v>1.8</v>
      </c>
      <c r="CF32">
        <v>0.23</v>
      </c>
      <c r="CG32">
        <v>3.41</v>
      </c>
      <c r="CH32">
        <v>4.8326830000000003</v>
      </c>
      <c r="CI32">
        <v>7.86</v>
      </c>
      <c r="CJ32">
        <v>1.94</v>
      </c>
      <c r="CK32">
        <v>1.85</v>
      </c>
      <c r="CL32">
        <v>3.0057299999999998</v>
      </c>
      <c r="CM32">
        <v>1.870228</v>
      </c>
      <c r="CN32">
        <v>1.771234</v>
      </c>
      <c r="CO32">
        <v>3.03</v>
      </c>
      <c r="CP32">
        <v>4.2338469999999999</v>
      </c>
      <c r="CQ32">
        <v>1.3710979999999999</v>
      </c>
      <c r="CR32">
        <v>3.57</v>
      </c>
      <c r="CS32">
        <v>2.4277950000000001</v>
      </c>
      <c r="CT32">
        <v>1.9429620000000001</v>
      </c>
      <c r="CU32">
        <v>1.959684</v>
      </c>
      <c r="CV32">
        <v>2.6836869999999999</v>
      </c>
      <c r="CW32">
        <v>1.3275300000000001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98.615656999999985</v>
      </c>
    </row>
    <row r="33" spans="1:114">
      <c r="A33" t="s">
        <v>75</v>
      </c>
      <c r="B33">
        <v>0</v>
      </c>
      <c r="C33">
        <v>0</v>
      </c>
      <c r="D33">
        <v>30.500249</v>
      </c>
      <c r="E33">
        <v>0</v>
      </c>
      <c r="F33">
        <v>12.794824999999999</v>
      </c>
      <c r="G33">
        <v>38.384475999999999</v>
      </c>
      <c r="H33">
        <v>0</v>
      </c>
      <c r="I33">
        <v>48.003345000000003</v>
      </c>
      <c r="J33">
        <v>47.354652000000002</v>
      </c>
      <c r="K33">
        <v>691.09398399999998</v>
      </c>
      <c r="L33">
        <v>667.07663700000001</v>
      </c>
      <c r="M33">
        <v>95.888554999999997</v>
      </c>
      <c r="N33">
        <v>122.432091</v>
      </c>
      <c r="O33">
        <v>128.451291</v>
      </c>
      <c r="P33">
        <v>147.214156</v>
      </c>
      <c r="Q33">
        <v>21.903790999999998</v>
      </c>
      <c r="R33">
        <v>44.326064000000002</v>
      </c>
      <c r="S33">
        <v>27.350811</v>
      </c>
      <c r="T33">
        <v>2.392833</v>
      </c>
      <c r="U33">
        <v>348.97500000000002</v>
      </c>
      <c r="V33">
        <v>20.731850000000001</v>
      </c>
      <c r="W33">
        <v>34.799309999999998</v>
      </c>
      <c r="X33">
        <v>147.515625</v>
      </c>
      <c r="Y33">
        <v>0</v>
      </c>
      <c r="Z33">
        <v>13.1076</v>
      </c>
      <c r="AA33">
        <v>28.09872</v>
      </c>
      <c r="AB33">
        <v>46.424171999999999</v>
      </c>
      <c r="AC33">
        <v>33.499364999999997</v>
      </c>
      <c r="AD33">
        <v>41.824756000000001</v>
      </c>
      <c r="AE33">
        <v>56.926780000000001</v>
      </c>
      <c r="AF33">
        <v>9.1372370000000007</v>
      </c>
      <c r="AG33">
        <v>47.120925</v>
      </c>
      <c r="AH33">
        <v>123.70389</v>
      </c>
      <c r="AI33">
        <v>19.076066000000001</v>
      </c>
      <c r="AJ33">
        <v>0</v>
      </c>
      <c r="AK33">
        <v>64.950986999999998</v>
      </c>
      <c r="AL33">
        <v>36.021999999999998</v>
      </c>
      <c r="AM33">
        <v>18.108732</v>
      </c>
      <c r="AN33">
        <v>1.0747679999999999</v>
      </c>
      <c r="AO33">
        <v>0</v>
      </c>
      <c r="AP33">
        <v>0</v>
      </c>
      <c r="AQ33">
        <v>39.355625000000003</v>
      </c>
      <c r="AR33">
        <v>48.576000000000001</v>
      </c>
      <c r="AS33">
        <v>36.180357999999998</v>
      </c>
      <c r="AT33">
        <v>15.385999999999999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98.112737999999993</v>
      </c>
      <c r="BA33">
        <f t="shared" si="1"/>
        <v>3453.876264</v>
      </c>
      <c r="BD33">
        <v>4.2938999999999998</v>
      </c>
      <c r="BE33">
        <v>0</v>
      </c>
      <c r="BF33">
        <v>5.3140000000000001E-3</v>
      </c>
      <c r="BG33">
        <v>0</v>
      </c>
      <c r="BH33">
        <v>1.5124E-2</v>
      </c>
      <c r="BI33">
        <v>0.83574999999999999</v>
      </c>
      <c r="BJ33">
        <v>0</v>
      </c>
      <c r="BK33">
        <v>1.4543E-2</v>
      </c>
      <c r="BL33">
        <v>0</v>
      </c>
      <c r="BM33">
        <v>5.7530000000000003E-3</v>
      </c>
      <c r="BN33">
        <v>0</v>
      </c>
      <c r="BO33">
        <v>2.0099999999999998</v>
      </c>
      <c r="BP33">
        <v>2.1800000000000002</v>
      </c>
      <c r="BQ33">
        <v>1.9522930000000001</v>
      </c>
      <c r="BR33">
        <v>4.2252549999999998</v>
      </c>
      <c r="BS33">
        <v>1.61</v>
      </c>
      <c r="BT33">
        <v>3.2784460000000002</v>
      </c>
      <c r="BU33">
        <v>2.9693329999999998</v>
      </c>
      <c r="BV33">
        <v>1.341844</v>
      </c>
      <c r="BW33">
        <v>9.33</v>
      </c>
      <c r="BX33">
        <v>4.2581249999999997</v>
      </c>
      <c r="BY33">
        <v>0.25</v>
      </c>
      <c r="BZ33">
        <v>1.938104</v>
      </c>
      <c r="CA33">
        <v>3.5116900000000002</v>
      </c>
      <c r="CB33">
        <v>1.88</v>
      </c>
      <c r="CC33">
        <v>0.43</v>
      </c>
      <c r="CD33">
        <v>1.56</v>
      </c>
      <c r="CE33">
        <v>1.8</v>
      </c>
      <c r="CF33">
        <v>0.23</v>
      </c>
      <c r="CG33">
        <v>3.41</v>
      </c>
      <c r="CH33">
        <v>3.7903389999999999</v>
      </c>
      <c r="CI33">
        <v>7.86</v>
      </c>
      <c r="CJ33">
        <v>1.94</v>
      </c>
      <c r="CK33">
        <v>1.85</v>
      </c>
      <c r="CL33">
        <v>3.14886</v>
      </c>
      <c r="CM33">
        <v>1.870228</v>
      </c>
      <c r="CN33">
        <v>1.771234</v>
      </c>
      <c r="CO33">
        <v>3.03</v>
      </c>
      <c r="CP33">
        <v>4.2338469999999999</v>
      </c>
      <c r="CQ33">
        <v>1.3710979999999999</v>
      </c>
      <c r="CR33">
        <v>3.57</v>
      </c>
      <c r="CS33">
        <v>2.4277950000000001</v>
      </c>
      <c r="CT33">
        <v>1.9429620000000001</v>
      </c>
      <c r="CU33">
        <v>1.959684</v>
      </c>
      <c r="CV33">
        <v>2.6836869999999999</v>
      </c>
      <c r="CW33">
        <v>1.3275300000000001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98.112737999999993</v>
      </c>
    </row>
    <row r="34" spans="1:114">
      <c r="A34" t="s">
        <v>76</v>
      </c>
      <c r="B34">
        <v>0</v>
      </c>
      <c r="C34">
        <v>0</v>
      </c>
      <c r="D34">
        <v>30.500249</v>
      </c>
      <c r="E34">
        <v>0</v>
      </c>
      <c r="F34">
        <v>12.794824999999999</v>
      </c>
      <c r="G34">
        <v>38.384475999999999</v>
      </c>
      <c r="H34">
        <v>0</v>
      </c>
      <c r="I34">
        <v>48.003345000000003</v>
      </c>
      <c r="J34">
        <v>47.354652000000002</v>
      </c>
      <c r="K34">
        <v>691.09398399999998</v>
      </c>
      <c r="L34">
        <v>667.07663700000001</v>
      </c>
      <c r="M34">
        <v>95.888554999999997</v>
      </c>
      <c r="N34">
        <v>122.432091</v>
      </c>
      <c r="O34">
        <v>128.451291</v>
      </c>
      <c r="P34">
        <v>147.214156</v>
      </c>
      <c r="Q34">
        <v>21.903790999999998</v>
      </c>
      <c r="R34">
        <v>44.326064000000002</v>
      </c>
      <c r="S34">
        <v>27.350811</v>
      </c>
      <c r="T34">
        <v>2.392833</v>
      </c>
      <c r="U34">
        <v>348.97500000000002</v>
      </c>
      <c r="V34">
        <v>20.731850000000001</v>
      </c>
      <c r="W34">
        <v>34.799309999999998</v>
      </c>
      <c r="X34">
        <v>147.515625</v>
      </c>
      <c r="Y34">
        <v>0</v>
      </c>
      <c r="Z34">
        <v>13.1076</v>
      </c>
      <c r="AA34">
        <v>28.09872</v>
      </c>
      <c r="AB34">
        <v>46.424171999999999</v>
      </c>
      <c r="AC34">
        <v>33.499364999999997</v>
      </c>
      <c r="AD34">
        <v>31.368566999999999</v>
      </c>
      <c r="AE34">
        <v>37.951186</v>
      </c>
      <c r="AF34">
        <v>9.1372370000000007</v>
      </c>
      <c r="AG34">
        <v>47.120925</v>
      </c>
      <c r="AH34">
        <v>91.433310000000006</v>
      </c>
      <c r="AI34">
        <v>4.4021689999999998</v>
      </c>
      <c r="AJ34">
        <v>0</v>
      </c>
      <c r="AK34">
        <v>64.950986999999998</v>
      </c>
      <c r="AL34">
        <v>36.021999999999998</v>
      </c>
      <c r="AM34">
        <v>18.108732</v>
      </c>
      <c r="AN34">
        <v>1.0747679999999999</v>
      </c>
      <c r="AO34">
        <v>0</v>
      </c>
      <c r="AP34">
        <v>0</v>
      </c>
      <c r="AQ34">
        <v>39.355625000000003</v>
      </c>
      <c r="AR34">
        <v>48.576000000000001</v>
      </c>
      <c r="AS34">
        <v>36.180357999999998</v>
      </c>
      <c r="AT34">
        <v>15.385999999999999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96.733323999999982</v>
      </c>
      <c r="BA34">
        <f t="shared" si="1"/>
        <v>3376.1205899999995</v>
      </c>
      <c r="BD34">
        <v>4.2938999999999998</v>
      </c>
      <c r="BE34">
        <v>0</v>
      </c>
      <c r="BF34">
        <v>5.3140000000000001E-3</v>
      </c>
      <c r="BG34">
        <v>0</v>
      </c>
      <c r="BH34">
        <v>1.5124E-2</v>
      </c>
      <c r="BI34">
        <v>0.83574999999999999</v>
      </c>
      <c r="BJ34">
        <v>0</v>
      </c>
      <c r="BK34">
        <v>1.4543E-2</v>
      </c>
      <c r="BL34">
        <v>0</v>
      </c>
      <c r="BM34">
        <v>5.7530000000000003E-3</v>
      </c>
      <c r="BN34">
        <v>0</v>
      </c>
      <c r="BO34">
        <v>2.0099999999999998</v>
      </c>
      <c r="BP34">
        <v>2.1800000000000002</v>
      </c>
      <c r="BQ34">
        <v>1.9522930000000001</v>
      </c>
      <c r="BR34">
        <v>4.2252549999999998</v>
      </c>
      <c r="BS34">
        <v>1.61</v>
      </c>
      <c r="BT34">
        <v>2.8821509999999999</v>
      </c>
      <c r="BU34">
        <v>2.9693329999999998</v>
      </c>
      <c r="BV34">
        <v>1.341844</v>
      </c>
      <c r="BW34">
        <v>9.33</v>
      </c>
      <c r="BX34">
        <v>4.2581249999999997</v>
      </c>
      <c r="BY34">
        <v>0.25</v>
      </c>
      <c r="BZ34">
        <v>1.938104</v>
      </c>
      <c r="CA34">
        <v>3.5116900000000002</v>
      </c>
      <c r="CB34">
        <v>1.88</v>
      </c>
      <c r="CC34">
        <v>0.43</v>
      </c>
      <c r="CD34">
        <v>1.56</v>
      </c>
      <c r="CE34">
        <v>1.8</v>
      </c>
      <c r="CF34">
        <v>0.23</v>
      </c>
      <c r="CG34">
        <v>3.41</v>
      </c>
      <c r="CH34">
        <v>2.80722</v>
      </c>
      <c r="CI34">
        <v>7.86</v>
      </c>
      <c r="CJ34">
        <v>1.94</v>
      </c>
      <c r="CK34">
        <v>1.85</v>
      </c>
      <c r="CL34">
        <v>3.14886</v>
      </c>
      <c r="CM34">
        <v>1.870228</v>
      </c>
      <c r="CN34">
        <v>1.771234</v>
      </c>
      <c r="CO34">
        <v>3.03</v>
      </c>
      <c r="CP34">
        <v>4.2338469999999999</v>
      </c>
      <c r="CQ34">
        <v>1.3710979999999999</v>
      </c>
      <c r="CR34">
        <v>3.57</v>
      </c>
      <c r="CS34">
        <v>2.4277950000000001</v>
      </c>
      <c r="CT34">
        <v>1.9429620000000001</v>
      </c>
      <c r="CU34">
        <v>1.959684</v>
      </c>
      <c r="CV34">
        <v>2.6836869999999999</v>
      </c>
      <c r="CW34">
        <v>1.3275300000000001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96.733323999999982</v>
      </c>
    </row>
    <row r="35" spans="1:114">
      <c r="A35" t="s">
        <v>77</v>
      </c>
      <c r="B35">
        <v>0</v>
      </c>
      <c r="C35">
        <v>0</v>
      </c>
      <c r="D35">
        <v>30.500249</v>
      </c>
      <c r="E35">
        <v>0</v>
      </c>
      <c r="F35">
        <v>12.794824999999999</v>
      </c>
      <c r="G35">
        <v>38.384475999999999</v>
      </c>
      <c r="H35">
        <v>0</v>
      </c>
      <c r="I35">
        <v>46.705956999999998</v>
      </c>
      <c r="J35">
        <v>46.705956999999998</v>
      </c>
      <c r="K35">
        <v>691.09398399999998</v>
      </c>
      <c r="L35">
        <v>667.07663700000001</v>
      </c>
      <c r="M35">
        <v>95.888554999999997</v>
      </c>
      <c r="N35">
        <v>122.432091</v>
      </c>
      <c r="O35">
        <v>128.451291</v>
      </c>
      <c r="P35">
        <v>147.214156</v>
      </c>
      <c r="Q35">
        <v>21.903790999999998</v>
      </c>
      <c r="R35">
        <v>44.326064000000002</v>
      </c>
      <c r="S35">
        <v>27.350811</v>
      </c>
      <c r="T35">
        <v>2.392833</v>
      </c>
      <c r="U35">
        <v>348.97500000000002</v>
      </c>
      <c r="V35">
        <v>20.731850000000001</v>
      </c>
      <c r="W35">
        <v>34.799309999999998</v>
      </c>
      <c r="X35">
        <v>147.515625</v>
      </c>
      <c r="Y35">
        <v>0</v>
      </c>
      <c r="Z35">
        <v>13.1076</v>
      </c>
      <c r="AA35">
        <v>28.09872</v>
      </c>
      <c r="AB35">
        <v>46.424171999999999</v>
      </c>
      <c r="AC35">
        <v>22.332419999999999</v>
      </c>
      <c r="AD35">
        <v>20.912378</v>
      </c>
      <c r="AE35">
        <v>37.821176000000001</v>
      </c>
      <c r="AF35">
        <v>0</v>
      </c>
      <c r="AG35">
        <v>47.120925</v>
      </c>
      <c r="AH35">
        <v>91.433310000000006</v>
      </c>
      <c r="AI35">
        <v>0</v>
      </c>
      <c r="AJ35">
        <v>0</v>
      </c>
      <c r="AK35">
        <v>64.950986999999998</v>
      </c>
      <c r="AL35">
        <v>36.021999999999998</v>
      </c>
      <c r="AM35">
        <v>18.108732</v>
      </c>
      <c r="AN35">
        <v>1.0747679999999999</v>
      </c>
      <c r="AO35">
        <v>0</v>
      </c>
      <c r="AP35">
        <v>0</v>
      </c>
      <c r="AQ35">
        <v>39.355625000000003</v>
      </c>
      <c r="AR35">
        <v>48.576000000000001</v>
      </c>
      <c r="AS35">
        <v>36.950153</v>
      </c>
      <c r="AT35">
        <v>15.385999999999999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95.292247999999987</v>
      </c>
      <c r="BA35">
        <f t="shared" si="1"/>
        <v>3338.2106759999997</v>
      </c>
      <c r="BD35">
        <v>4.2938999999999998</v>
      </c>
      <c r="BE35">
        <v>0</v>
      </c>
      <c r="BF35">
        <v>5.3140000000000001E-3</v>
      </c>
      <c r="BG35">
        <v>0</v>
      </c>
      <c r="BH35">
        <v>1.5124E-2</v>
      </c>
      <c r="BI35">
        <v>0.83574999999999999</v>
      </c>
      <c r="BJ35">
        <v>0</v>
      </c>
      <c r="BK35">
        <v>1.4543E-2</v>
      </c>
      <c r="BL35">
        <v>0</v>
      </c>
      <c r="BM35">
        <v>5.7530000000000003E-3</v>
      </c>
      <c r="BN35">
        <v>0</v>
      </c>
      <c r="BO35">
        <v>2.0099999999999998</v>
      </c>
      <c r="BP35">
        <v>2.1800000000000002</v>
      </c>
      <c r="BQ35">
        <v>1.9522930000000001</v>
      </c>
      <c r="BR35">
        <v>4.2252549999999998</v>
      </c>
      <c r="BS35">
        <v>1.61</v>
      </c>
      <c r="BT35">
        <v>1.4410750000000001</v>
      </c>
      <c r="BU35">
        <v>2.9693329999999998</v>
      </c>
      <c r="BV35">
        <v>1.341844</v>
      </c>
      <c r="BW35">
        <v>9.33</v>
      </c>
      <c r="BX35">
        <v>4.2581249999999997</v>
      </c>
      <c r="BY35">
        <v>0.25</v>
      </c>
      <c r="BZ35">
        <v>1.938104</v>
      </c>
      <c r="CA35">
        <v>3.5116900000000002</v>
      </c>
      <c r="CB35">
        <v>1.88</v>
      </c>
      <c r="CC35">
        <v>0.43</v>
      </c>
      <c r="CD35">
        <v>1.56</v>
      </c>
      <c r="CE35">
        <v>1.8</v>
      </c>
      <c r="CF35">
        <v>0.23</v>
      </c>
      <c r="CG35">
        <v>3.41</v>
      </c>
      <c r="CH35">
        <v>2.80722</v>
      </c>
      <c r="CI35">
        <v>7.86</v>
      </c>
      <c r="CJ35">
        <v>1.94</v>
      </c>
      <c r="CK35">
        <v>1.85</v>
      </c>
      <c r="CL35">
        <v>3.14886</v>
      </c>
      <c r="CM35">
        <v>1.870228</v>
      </c>
      <c r="CN35">
        <v>1.771234</v>
      </c>
      <c r="CO35">
        <v>3.03</v>
      </c>
      <c r="CP35">
        <v>4.2338469999999999</v>
      </c>
      <c r="CQ35">
        <v>1.3710979999999999</v>
      </c>
      <c r="CR35">
        <v>3.57</v>
      </c>
      <c r="CS35">
        <v>2.4277950000000001</v>
      </c>
      <c r="CT35">
        <v>1.9429620000000001</v>
      </c>
      <c r="CU35">
        <v>1.959684</v>
      </c>
      <c r="CV35">
        <v>2.6836869999999999</v>
      </c>
      <c r="CW35">
        <v>1.3275300000000001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95.292247999999987</v>
      </c>
    </row>
    <row r="36" spans="1:114">
      <c r="A36" t="s">
        <v>78</v>
      </c>
      <c r="B36">
        <v>0</v>
      </c>
      <c r="C36">
        <v>0</v>
      </c>
      <c r="D36">
        <v>30.500249</v>
      </c>
      <c r="E36">
        <v>0</v>
      </c>
      <c r="F36">
        <v>12.794824999999999</v>
      </c>
      <c r="G36">
        <v>38.384475999999999</v>
      </c>
      <c r="H36">
        <v>0</v>
      </c>
      <c r="I36">
        <v>46.705956999999998</v>
      </c>
      <c r="J36">
        <v>46.705956999999998</v>
      </c>
      <c r="K36">
        <v>691.09398399999998</v>
      </c>
      <c r="L36">
        <v>667.07663700000001</v>
      </c>
      <c r="M36">
        <v>95.888554999999997</v>
      </c>
      <c r="N36">
        <v>122.432091</v>
      </c>
      <c r="O36">
        <v>128.451291</v>
      </c>
      <c r="P36">
        <v>147.214156</v>
      </c>
      <c r="Q36">
        <v>21.903790999999998</v>
      </c>
      <c r="R36">
        <v>44.326064000000002</v>
      </c>
      <c r="S36">
        <v>27.350811</v>
      </c>
      <c r="T36">
        <v>2.392833</v>
      </c>
      <c r="U36">
        <v>348.97500000000002</v>
      </c>
      <c r="V36">
        <v>20.731850000000001</v>
      </c>
      <c r="W36">
        <v>34.799309999999998</v>
      </c>
      <c r="X36">
        <v>147.515625</v>
      </c>
      <c r="Y36">
        <v>0</v>
      </c>
      <c r="Z36">
        <v>13.1076</v>
      </c>
      <c r="AA36">
        <v>14.04936</v>
      </c>
      <c r="AB36">
        <v>46.424171999999999</v>
      </c>
      <c r="AC36">
        <v>22.332419999999999</v>
      </c>
      <c r="AD36">
        <v>20.912378</v>
      </c>
      <c r="AE36">
        <v>37.821176000000001</v>
      </c>
      <c r="AF36">
        <v>0</v>
      </c>
      <c r="AG36">
        <v>47.120925</v>
      </c>
      <c r="AH36">
        <v>91.433310000000006</v>
      </c>
      <c r="AI36">
        <v>0</v>
      </c>
      <c r="AJ36">
        <v>0</v>
      </c>
      <c r="AK36">
        <v>64.950986999999998</v>
      </c>
      <c r="AL36">
        <v>36.021999999999998</v>
      </c>
      <c r="AM36">
        <v>18.108732</v>
      </c>
      <c r="AN36">
        <v>1.0747679999999999</v>
      </c>
      <c r="AO36">
        <v>0</v>
      </c>
      <c r="AP36">
        <v>0</v>
      </c>
      <c r="AQ36">
        <v>39.355625000000003</v>
      </c>
      <c r="AR36">
        <v>48.576000000000001</v>
      </c>
      <c r="AS36">
        <v>36.950153</v>
      </c>
      <c r="AT36">
        <v>15.385999999999999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93.851172999999989</v>
      </c>
      <c r="BA36">
        <f t="shared" si="1"/>
        <v>3322.7202409999995</v>
      </c>
      <c r="BD36">
        <v>4.2938999999999998</v>
      </c>
      <c r="BE36">
        <v>0</v>
      </c>
      <c r="BF36">
        <v>5.3140000000000001E-3</v>
      </c>
      <c r="BG36">
        <v>0</v>
      </c>
      <c r="BH36">
        <v>1.5124E-2</v>
      </c>
      <c r="BI36">
        <v>0.83574999999999999</v>
      </c>
      <c r="BJ36">
        <v>0</v>
      </c>
      <c r="BK36">
        <v>1.4543E-2</v>
      </c>
      <c r="BL36">
        <v>0</v>
      </c>
      <c r="BM36">
        <v>5.7530000000000003E-3</v>
      </c>
      <c r="BN36">
        <v>0</v>
      </c>
      <c r="BO36">
        <v>2.0099999999999998</v>
      </c>
      <c r="BP36">
        <v>2.1800000000000002</v>
      </c>
      <c r="BQ36">
        <v>1.9522930000000001</v>
      </c>
      <c r="BR36">
        <v>4.2252549999999998</v>
      </c>
      <c r="BS36">
        <v>1.61</v>
      </c>
      <c r="BT36">
        <v>0</v>
      </c>
      <c r="BU36">
        <v>2.9693329999999998</v>
      </c>
      <c r="BV36">
        <v>1.341844</v>
      </c>
      <c r="BW36">
        <v>9.33</v>
      </c>
      <c r="BX36">
        <v>4.2581249999999997</v>
      </c>
      <c r="BY36">
        <v>0.25</v>
      </c>
      <c r="BZ36">
        <v>1.938104</v>
      </c>
      <c r="CA36">
        <v>3.5116900000000002</v>
      </c>
      <c r="CB36">
        <v>1.88</v>
      </c>
      <c r="CC36">
        <v>0.43</v>
      </c>
      <c r="CD36">
        <v>1.56</v>
      </c>
      <c r="CE36">
        <v>1.8</v>
      </c>
      <c r="CF36">
        <v>0.23</v>
      </c>
      <c r="CG36">
        <v>3.41</v>
      </c>
      <c r="CH36">
        <v>2.80722</v>
      </c>
      <c r="CI36">
        <v>7.86</v>
      </c>
      <c r="CJ36">
        <v>1.94</v>
      </c>
      <c r="CK36">
        <v>1.85</v>
      </c>
      <c r="CL36">
        <v>3.14886</v>
      </c>
      <c r="CM36">
        <v>1.870228</v>
      </c>
      <c r="CN36">
        <v>1.771234</v>
      </c>
      <c r="CO36">
        <v>3.03</v>
      </c>
      <c r="CP36">
        <v>4.2338469999999999</v>
      </c>
      <c r="CQ36">
        <v>1.3710979999999999</v>
      </c>
      <c r="CR36">
        <v>3.57</v>
      </c>
      <c r="CS36">
        <v>2.4277950000000001</v>
      </c>
      <c r="CT36">
        <v>1.9429620000000001</v>
      </c>
      <c r="CU36">
        <v>1.959684</v>
      </c>
      <c r="CV36">
        <v>2.6836869999999999</v>
      </c>
      <c r="CW36">
        <v>1.3275300000000001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93.851172999999989</v>
      </c>
    </row>
    <row r="37" spans="1:114">
      <c r="A37" t="s">
        <v>79</v>
      </c>
      <c r="B37">
        <v>0</v>
      </c>
      <c r="C37">
        <v>0</v>
      </c>
      <c r="D37">
        <v>30.500249</v>
      </c>
      <c r="E37">
        <v>0</v>
      </c>
      <c r="F37">
        <v>12.794824999999999</v>
      </c>
      <c r="G37">
        <v>38.384475999999999</v>
      </c>
      <c r="H37">
        <v>0</v>
      </c>
      <c r="I37">
        <v>46.705956999999998</v>
      </c>
      <c r="J37">
        <v>46.705956999999998</v>
      </c>
      <c r="K37">
        <v>691.09398399999998</v>
      </c>
      <c r="L37">
        <v>667.07663700000001</v>
      </c>
      <c r="M37">
        <v>95.888554999999997</v>
      </c>
      <c r="N37">
        <v>122.432091</v>
      </c>
      <c r="O37">
        <v>128.451291</v>
      </c>
      <c r="P37">
        <v>147.214156</v>
      </c>
      <c r="Q37">
        <v>21.903790999999998</v>
      </c>
      <c r="R37">
        <v>44.326064000000002</v>
      </c>
      <c r="S37">
        <v>27.350811</v>
      </c>
      <c r="T37">
        <v>2.392833</v>
      </c>
      <c r="U37">
        <v>348.97500000000002</v>
      </c>
      <c r="V37">
        <v>20.731850000000001</v>
      </c>
      <c r="W37">
        <v>34.799309999999998</v>
      </c>
      <c r="X37">
        <v>147.515625</v>
      </c>
      <c r="Y37">
        <v>0</v>
      </c>
      <c r="Z37">
        <v>13.1076</v>
      </c>
      <c r="AA37">
        <v>14.04936</v>
      </c>
      <c r="AB37">
        <v>46.424171999999999</v>
      </c>
      <c r="AC37">
        <v>22.332419999999999</v>
      </c>
      <c r="AD37">
        <v>20.912378</v>
      </c>
      <c r="AE37">
        <v>37.821176000000001</v>
      </c>
      <c r="AF37">
        <v>0</v>
      </c>
      <c r="AG37">
        <v>47.120925</v>
      </c>
      <c r="AH37">
        <v>91.433310000000006</v>
      </c>
      <c r="AI37">
        <v>0</v>
      </c>
      <c r="AJ37">
        <v>0</v>
      </c>
      <c r="AK37">
        <v>64.950986999999998</v>
      </c>
      <c r="AL37">
        <v>36.021999999999998</v>
      </c>
      <c r="AM37">
        <v>18.108732</v>
      </c>
      <c r="AN37">
        <v>1.0747679999999999</v>
      </c>
      <c r="AO37">
        <v>0</v>
      </c>
      <c r="AP37">
        <v>0</v>
      </c>
      <c r="AQ37">
        <v>39.355625000000003</v>
      </c>
      <c r="AR37">
        <v>52.991999999999997</v>
      </c>
      <c r="AS37">
        <v>36.950153</v>
      </c>
      <c r="AT37">
        <v>15.385999999999999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93.851172999999989</v>
      </c>
      <c r="BA37">
        <f t="shared" si="1"/>
        <v>3327.1362409999997</v>
      </c>
      <c r="BD37">
        <v>4.2938999999999998</v>
      </c>
      <c r="BE37">
        <v>0</v>
      </c>
      <c r="BF37">
        <v>5.3140000000000001E-3</v>
      </c>
      <c r="BG37">
        <v>0</v>
      </c>
      <c r="BH37">
        <v>1.5124E-2</v>
      </c>
      <c r="BI37">
        <v>0.83574999999999999</v>
      </c>
      <c r="BJ37">
        <v>0</v>
      </c>
      <c r="BK37">
        <v>1.4543E-2</v>
      </c>
      <c r="BL37">
        <v>0</v>
      </c>
      <c r="BM37">
        <v>5.7530000000000003E-3</v>
      </c>
      <c r="BN37">
        <v>0</v>
      </c>
      <c r="BO37">
        <v>2.0099999999999998</v>
      </c>
      <c r="BP37">
        <v>2.1800000000000002</v>
      </c>
      <c r="BQ37">
        <v>1.9522930000000001</v>
      </c>
      <c r="BR37">
        <v>4.2252549999999998</v>
      </c>
      <c r="BS37">
        <v>1.61</v>
      </c>
      <c r="BT37">
        <v>0</v>
      </c>
      <c r="BU37">
        <v>2.9693329999999998</v>
      </c>
      <c r="BV37">
        <v>1.341844</v>
      </c>
      <c r="BW37">
        <v>9.33</v>
      </c>
      <c r="BX37">
        <v>4.2581249999999997</v>
      </c>
      <c r="BY37">
        <v>0.25</v>
      </c>
      <c r="BZ37">
        <v>1.938104</v>
      </c>
      <c r="CA37">
        <v>3.5116900000000002</v>
      </c>
      <c r="CB37">
        <v>1.88</v>
      </c>
      <c r="CC37">
        <v>0.43</v>
      </c>
      <c r="CD37">
        <v>1.56</v>
      </c>
      <c r="CE37">
        <v>1.8</v>
      </c>
      <c r="CF37">
        <v>0.23</v>
      </c>
      <c r="CG37">
        <v>3.41</v>
      </c>
      <c r="CH37">
        <v>2.80722</v>
      </c>
      <c r="CI37">
        <v>7.86</v>
      </c>
      <c r="CJ37">
        <v>1.94</v>
      </c>
      <c r="CK37">
        <v>1.85</v>
      </c>
      <c r="CL37">
        <v>3.14886</v>
      </c>
      <c r="CM37">
        <v>1.870228</v>
      </c>
      <c r="CN37">
        <v>1.771234</v>
      </c>
      <c r="CO37">
        <v>3.03</v>
      </c>
      <c r="CP37">
        <v>4.2338469999999999</v>
      </c>
      <c r="CQ37">
        <v>1.3710979999999999</v>
      </c>
      <c r="CR37">
        <v>3.57</v>
      </c>
      <c r="CS37">
        <v>2.4277950000000001</v>
      </c>
      <c r="CT37">
        <v>1.9429620000000001</v>
      </c>
      <c r="CU37">
        <v>1.959684</v>
      </c>
      <c r="CV37">
        <v>2.6836869999999999</v>
      </c>
      <c r="CW37">
        <v>1.3275300000000001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93.851172999999989</v>
      </c>
    </row>
    <row r="38" spans="1:114">
      <c r="A38" t="s">
        <v>80</v>
      </c>
      <c r="B38">
        <v>0</v>
      </c>
      <c r="C38">
        <v>0</v>
      </c>
      <c r="D38">
        <v>30.500249</v>
      </c>
      <c r="E38">
        <v>0</v>
      </c>
      <c r="F38">
        <v>12.794824999999999</v>
      </c>
      <c r="G38">
        <v>38.384475999999999</v>
      </c>
      <c r="H38">
        <v>0</v>
      </c>
      <c r="I38">
        <v>46.705956999999998</v>
      </c>
      <c r="J38">
        <v>46.705956999999998</v>
      </c>
      <c r="K38">
        <v>691.09398399999998</v>
      </c>
      <c r="L38">
        <v>667.07663700000001</v>
      </c>
      <c r="M38">
        <v>95.888554999999997</v>
      </c>
      <c r="N38">
        <v>122.432091</v>
      </c>
      <c r="O38">
        <v>128.451291</v>
      </c>
      <c r="P38">
        <v>147.214156</v>
      </c>
      <c r="Q38">
        <v>21.903790999999998</v>
      </c>
      <c r="R38">
        <v>44.326064000000002</v>
      </c>
      <c r="S38">
        <v>27.350811</v>
      </c>
      <c r="T38">
        <v>2.392833</v>
      </c>
      <c r="U38">
        <v>348.97500000000002</v>
      </c>
      <c r="V38">
        <v>20.731850000000001</v>
      </c>
      <c r="W38">
        <v>34.799309999999998</v>
      </c>
      <c r="X38">
        <v>147.515625</v>
      </c>
      <c r="Y38">
        <v>0</v>
      </c>
      <c r="Z38">
        <v>13.1076</v>
      </c>
      <c r="AA38">
        <v>0</v>
      </c>
      <c r="AB38">
        <v>30.949448</v>
      </c>
      <c r="AC38">
        <v>22.332419999999999</v>
      </c>
      <c r="AD38">
        <v>10.456189</v>
      </c>
      <c r="AE38">
        <v>37.821176000000001</v>
      </c>
      <c r="AF38">
        <v>0</v>
      </c>
      <c r="AG38">
        <v>47.120925</v>
      </c>
      <c r="AH38">
        <v>64.541160000000005</v>
      </c>
      <c r="AI38">
        <v>0</v>
      </c>
      <c r="AJ38">
        <v>0</v>
      </c>
      <c r="AK38">
        <v>64.950986999999998</v>
      </c>
      <c r="AL38">
        <v>36.021999999999998</v>
      </c>
      <c r="AM38">
        <v>18.108732</v>
      </c>
      <c r="AN38">
        <v>1.0747679999999999</v>
      </c>
      <c r="AO38">
        <v>0</v>
      </c>
      <c r="AP38">
        <v>0</v>
      </c>
      <c r="AQ38">
        <v>39.355625000000003</v>
      </c>
      <c r="AR38">
        <v>52.991999999999997</v>
      </c>
      <c r="AS38">
        <v>36.180357999999998</v>
      </c>
      <c r="AT38">
        <v>15.385999999999999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93.033880999999994</v>
      </c>
      <c r="BA38">
        <f t="shared" si="1"/>
        <v>3258.676731</v>
      </c>
      <c r="BD38">
        <v>4.2938999999999998</v>
      </c>
      <c r="BE38">
        <v>0</v>
      </c>
      <c r="BF38">
        <v>5.3140000000000001E-3</v>
      </c>
      <c r="BG38">
        <v>0</v>
      </c>
      <c r="BH38">
        <v>1.5124E-2</v>
      </c>
      <c r="BI38">
        <v>0.83574999999999999</v>
      </c>
      <c r="BJ38">
        <v>0</v>
      </c>
      <c r="BK38">
        <v>1.4543E-2</v>
      </c>
      <c r="BL38">
        <v>0</v>
      </c>
      <c r="BM38">
        <v>5.7530000000000003E-3</v>
      </c>
      <c r="BN38">
        <v>0</v>
      </c>
      <c r="BO38">
        <v>2.0099999999999998</v>
      </c>
      <c r="BP38">
        <v>2.1800000000000002</v>
      </c>
      <c r="BQ38">
        <v>1.9522930000000001</v>
      </c>
      <c r="BR38">
        <v>4.2252549999999998</v>
      </c>
      <c r="BS38">
        <v>1.61</v>
      </c>
      <c r="BT38">
        <v>0</v>
      </c>
      <c r="BU38">
        <v>2.9693329999999998</v>
      </c>
      <c r="BV38">
        <v>1.341844</v>
      </c>
      <c r="BW38">
        <v>9.33</v>
      </c>
      <c r="BX38">
        <v>4.2581249999999997</v>
      </c>
      <c r="BY38">
        <v>0.25</v>
      </c>
      <c r="BZ38">
        <v>1.938104</v>
      </c>
      <c r="CA38">
        <v>3.5116900000000002</v>
      </c>
      <c r="CB38">
        <v>1.88</v>
      </c>
      <c r="CC38">
        <v>0.43</v>
      </c>
      <c r="CD38">
        <v>1.56</v>
      </c>
      <c r="CE38">
        <v>1.8</v>
      </c>
      <c r="CF38">
        <v>0.23</v>
      </c>
      <c r="CG38">
        <v>3.41</v>
      </c>
      <c r="CH38">
        <v>1.9899279999999999</v>
      </c>
      <c r="CI38">
        <v>7.86</v>
      </c>
      <c r="CJ38">
        <v>1.94</v>
      </c>
      <c r="CK38">
        <v>1.85</v>
      </c>
      <c r="CL38">
        <v>3.14886</v>
      </c>
      <c r="CM38">
        <v>1.870228</v>
      </c>
      <c r="CN38">
        <v>1.771234</v>
      </c>
      <c r="CO38">
        <v>3.03</v>
      </c>
      <c r="CP38">
        <v>4.2338469999999999</v>
      </c>
      <c r="CQ38">
        <v>1.3710979999999999</v>
      </c>
      <c r="CR38">
        <v>3.57</v>
      </c>
      <c r="CS38">
        <v>2.4277950000000001</v>
      </c>
      <c r="CT38">
        <v>1.9429620000000001</v>
      </c>
      <c r="CU38">
        <v>1.959684</v>
      </c>
      <c r="CV38">
        <v>2.6836869999999999</v>
      </c>
      <c r="CW38">
        <v>1.3275300000000001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93.033880999999994</v>
      </c>
    </row>
    <row r="39" spans="1:114">
      <c r="A39" t="s">
        <v>81</v>
      </c>
      <c r="B39">
        <v>0</v>
      </c>
      <c r="C39">
        <v>0</v>
      </c>
      <c r="D39">
        <v>30.500249</v>
      </c>
      <c r="E39">
        <v>0</v>
      </c>
      <c r="F39">
        <v>12.794824999999999</v>
      </c>
      <c r="G39">
        <v>38.384475999999999</v>
      </c>
      <c r="H39">
        <v>0</v>
      </c>
      <c r="I39">
        <v>46.705956999999998</v>
      </c>
      <c r="J39">
        <v>46.705956999999998</v>
      </c>
      <c r="K39">
        <v>691.09398399999998</v>
      </c>
      <c r="L39">
        <v>667.07663700000001</v>
      </c>
      <c r="M39">
        <v>95.888554999999997</v>
      </c>
      <c r="N39">
        <v>122.432091</v>
      </c>
      <c r="O39">
        <v>128.451291</v>
      </c>
      <c r="P39">
        <v>147.214156</v>
      </c>
      <c r="Q39">
        <v>21.903790999999998</v>
      </c>
      <c r="R39">
        <v>44.326064000000002</v>
      </c>
      <c r="S39">
        <v>27.350811</v>
      </c>
      <c r="T39">
        <v>2.392833</v>
      </c>
      <c r="U39">
        <v>348.97500000000002</v>
      </c>
      <c r="V39">
        <v>20.731850000000001</v>
      </c>
      <c r="W39">
        <v>34.799309999999998</v>
      </c>
      <c r="X39">
        <v>147.515625</v>
      </c>
      <c r="Y39">
        <v>0</v>
      </c>
      <c r="Z39">
        <v>13.1076</v>
      </c>
      <c r="AA39">
        <v>0</v>
      </c>
      <c r="AB39">
        <v>30.949448</v>
      </c>
      <c r="AC39">
        <v>22.332419999999999</v>
      </c>
      <c r="AD39">
        <v>0</v>
      </c>
      <c r="AE39">
        <v>37.821176000000001</v>
      </c>
      <c r="AF39">
        <v>0</v>
      </c>
      <c r="AG39">
        <v>47.120925</v>
      </c>
      <c r="AH39">
        <v>43.027439999999999</v>
      </c>
      <c r="AI39">
        <v>0</v>
      </c>
      <c r="AJ39">
        <v>0</v>
      </c>
      <c r="AK39">
        <v>64.950986999999998</v>
      </c>
      <c r="AL39">
        <v>36.021999999999998</v>
      </c>
      <c r="AM39">
        <v>18.108732</v>
      </c>
      <c r="AN39">
        <v>1.0747679999999999</v>
      </c>
      <c r="AO39">
        <v>0</v>
      </c>
      <c r="AP39">
        <v>0</v>
      </c>
      <c r="AQ39">
        <v>39.355625000000003</v>
      </c>
      <c r="AR39">
        <v>48.576000000000001</v>
      </c>
      <c r="AS39">
        <v>36.180357999999998</v>
      </c>
      <c r="AT39">
        <v>15.385999999999999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92.570149999999998</v>
      </c>
      <c r="BA39">
        <f t="shared" si="1"/>
        <v>3221.8270909999997</v>
      </c>
      <c r="BD39">
        <v>4.2938999999999998</v>
      </c>
      <c r="BE39">
        <v>0</v>
      </c>
      <c r="BF39">
        <v>5.3140000000000001E-3</v>
      </c>
      <c r="BG39">
        <v>0</v>
      </c>
      <c r="BH39">
        <v>1.5124E-2</v>
      </c>
      <c r="BI39">
        <v>0.83574999999999999</v>
      </c>
      <c r="BJ39">
        <v>0</v>
      </c>
      <c r="BK39">
        <v>1.4446000000000001E-2</v>
      </c>
      <c r="BL39">
        <v>0</v>
      </c>
      <c r="BM39">
        <v>5.7530000000000003E-3</v>
      </c>
      <c r="BN39">
        <v>0</v>
      </c>
      <c r="BO39">
        <v>2.0099999999999998</v>
      </c>
      <c r="BP39">
        <v>2.1800000000000002</v>
      </c>
      <c r="BQ39">
        <v>1.9522930000000001</v>
      </c>
      <c r="BR39">
        <v>4.2252549999999998</v>
      </c>
      <c r="BS39">
        <v>1.61</v>
      </c>
      <c r="BT39">
        <v>0</v>
      </c>
      <c r="BU39">
        <v>2.9693329999999998</v>
      </c>
      <c r="BV39">
        <v>1.341844</v>
      </c>
      <c r="BW39">
        <v>9.33</v>
      </c>
      <c r="BX39">
        <v>4.0877999999999997</v>
      </c>
      <c r="BY39">
        <v>0.25</v>
      </c>
      <c r="BZ39">
        <v>1.938104</v>
      </c>
      <c r="CA39">
        <v>3.5116900000000002</v>
      </c>
      <c r="CB39">
        <v>1.88</v>
      </c>
      <c r="CC39">
        <v>0.43</v>
      </c>
      <c r="CD39">
        <v>1.56</v>
      </c>
      <c r="CE39">
        <v>1.8</v>
      </c>
      <c r="CF39">
        <v>0.23</v>
      </c>
      <c r="CG39">
        <v>3.78</v>
      </c>
      <c r="CH39">
        <v>1.326619</v>
      </c>
      <c r="CI39">
        <v>7.86</v>
      </c>
      <c r="CJ39">
        <v>1.94</v>
      </c>
      <c r="CK39">
        <v>1.85</v>
      </c>
      <c r="CL39">
        <v>3.14886</v>
      </c>
      <c r="CM39">
        <v>1.870228</v>
      </c>
      <c r="CN39">
        <v>1.771234</v>
      </c>
      <c r="CO39">
        <v>3.03</v>
      </c>
      <c r="CP39">
        <v>4.2338469999999999</v>
      </c>
      <c r="CQ39">
        <v>1.3710979999999999</v>
      </c>
      <c r="CR39">
        <v>3.57</v>
      </c>
      <c r="CS39">
        <v>2.4277950000000001</v>
      </c>
      <c r="CT39">
        <v>1.9429620000000001</v>
      </c>
      <c r="CU39">
        <v>1.959684</v>
      </c>
      <c r="CV39">
        <v>2.6836869999999999</v>
      </c>
      <c r="CW39">
        <v>1.3275300000000001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92.570149999999998</v>
      </c>
    </row>
    <row r="40" spans="1:114">
      <c r="A40" t="s">
        <v>82</v>
      </c>
      <c r="B40">
        <v>0</v>
      </c>
      <c r="C40">
        <v>0</v>
      </c>
      <c r="D40">
        <v>30.500249</v>
      </c>
      <c r="E40">
        <v>0</v>
      </c>
      <c r="F40">
        <v>12.794824999999999</v>
      </c>
      <c r="G40">
        <v>38.384475999999999</v>
      </c>
      <c r="H40">
        <v>0</v>
      </c>
      <c r="I40">
        <v>46.705956999999998</v>
      </c>
      <c r="J40">
        <v>46.705956999999998</v>
      </c>
      <c r="K40">
        <v>691.09398399999998</v>
      </c>
      <c r="L40">
        <v>667.07663700000001</v>
      </c>
      <c r="M40">
        <v>95.888554999999997</v>
      </c>
      <c r="N40">
        <v>122.432091</v>
      </c>
      <c r="O40">
        <v>128.451291</v>
      </c>
      <c r="P40">
        <v>147.214156</v>
      </c>
      <c r="Q40">
        <v>21.903790999999998</v>
      </c>
      <c r="R40">
        <v>44.326064000000002</v>
      </c>
      <c r="S40">
        <v>27.350811</v>
      </c>
      <c r="T40">
        <v>2.392833</v>
      </c>
      <c r="U40">
        <v>348.97500000000002</v>
      </c>
      <c r="V40">
        <v>20.731850000000001</v>
      </c>
      <c r="W40">
        <v>34.799309999999998</v>
      </c>
      <c r="X40">
        <v>147.515625</v>
      </c>
      <c r="Y40">
        <v>0</v>
      </c>
      <c r="Z40">
        <v>13.1076</v>
      </c>
      <c r="AA40">
        <v>0</v>
      </c>
      <c r="AB40">
        <v>30.949448</v>
      </c>
      <c r="AC40">
        <v>22.332419999999999</v>
      </c>
      <c r="AD40">
        <v>0</v>
      </c>
      <c r="AE40">
        <v>37.821176000000001</v>
      </c>
      <c r="AF40">
        <v>0</v>
      </c>
      <c r="AG40">
        <v>47.120925</v>
      </c>
      <c r="AH40">
        <v>21.513719999999999</v>
      </c>
      <c r="AI40">
        <v>0</v>
      </c>
      <c r="AJ40">
        <v>0</v>
      </c>
      <c r="AK40">
        <v>64.950986999999998</v>
      </c>
      <c r="AL40">
        <v>36.021999999999998</v>
      </c>
      <c r="AM40">
        <v>18.108732</v>
      </c>
      <c r="AN40">
        <v>1.0747679999999999</v>
      </c>
      <c r="AO40">
        <v>0</v>
      </c>
      <c r="AP40">
        <v>0</v>
      </c>
      <c r="AQ40">
        <v>39.355625000000003</v>
      </c>
      <c r="AR40">
        <v>47.472000000000001</v>
      </c>
      <c r="AS40">
        <v>36.180357999999998</v>
      </c>
      <c r="AT40">
        <v>15.385999999999999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91.906840000000003</v>
      </c>
      <c r="BA40">
        <f t="shared" si="1"/>
        <v>3198.546061</v>
      </c>
      <c r="BD40">
        <v>4.2938999999999998</v>
      </c>
      <c r="BE40">
        <v>0</v>
      </c>
      <c r="BF40">
        <v>5.3140000000000001E-3</v>
      </c>
      <c r="BG40">
        <v>0</v>
      </c>
      <c r="BH40">
        <v>1.5124E-2</v>
      </c>
      <c r="BI40">
        <v>0.83574999999999999</v>
      </c>
      <c r="BJ40">
        <v>0</v>
      </c>
      <c r="BK40">
        <v>1.4446000000000001E-2</v>
      </c>
      <c r="BL40">
        <v>0</v>
      </c>
      <c r="BM40">
        <v>5.7530000000000003E-3</v>
      </c>
      <c r="BN40">
        <v>0</v>
      </c>
      <c r="BO40">
        <v>2.0099999999999998</v>
      </c>
      <c r="BP40">
        <v>2.1800000000000002</v>
      </c>
      <c r="BQ40">
        <v>1.9522930000000001</v>
      </c>
      <c r="BR40">
        <v>4.2252549999999998</v>
      </c>
      <c r="BS40">
        <v>1.61</v>
      </c>
      <c r="BT40">
        <v>0</v>
      </c>
      <c r="BU40">
        <v>2.9693329999999998</v>
      </c>
      <c r="BV40">
        <v>1.341844</v>
      </c>
      <c r="BW40">
        <v>9.33</v>
      </c>
      <c r="BX40">
        <v>4.0877999999999997</v>
      </c>
      <c r="BY40">
        <v>0.25</v>
      </c>
      <c r="BZ40">
        <v>1.938104</v>
      </c>
      <c r="CA40">
        <v>3.5116900000000002</v>
      </c>
      <c r="CB40">
        <v>1.88</v>
      </c>
      <c r="CC40">
        <v>0.43</v>
      </c>
      <c r="CD40">
        <v>1.56</v>
      </c>
      <c r="CE40">
        <v>1.8</v>
      </c>
      <c r="CF40">
        <v>0.23</v>
      </c>
      <c r="CG40">
        <v>3.78</v>
      </c>
      <c r="CH40">
        <v>0.66330900000000004</v>
      </c>
      <c r="CI40">
        <v>7.86</v>
      </c>
      <c r="CJ40">
        <v>1.94</v>
      </c>
      <c r="CK40">
        <v>1.85</v>
      </c>
      <c r="CL40">
        <v>3.14886</v>
      </c>
      <c r="CM40">
        <v>1.870228</v>
      </c>
      <c r="CN40">
        <v>1.771234</v>
      </c>
      <c r="CO40">
        <v>3.03</v>
      </c>
      <c r="CP40">
        <v>4.2338469999999999</v>
      </c>
      <c r="CQ40">
        <v>1.3710979999999999</v>
      </c>
      <c r="CR40">
        <v>3.57</v>
      </c>
      <c r="CS40">
        <v>2.4277950000000001</v>
      </c>
      <c r="CT40">
        <v>1.9429620000000001</v>
      </c>
      <c r="CU40">
        <v>1.959684</v>
      </c>
      <c r="CV40">
        <v>2.6836869999999999</v>
      </c>
      <c r="CW40">
        <v>1.3275300000000001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91.906840000000003</v>
      </c>
    </row>
    <row r="41" spans="1:114">
      <c r="A41" t="s">
        <v>83</v>
      </c>
      <c r="B41">
        <v>0</v>
      </c>
      <c r="C41">
        <v>0</v>
      </c>
      <c r="D41">
        <v>30.500249</v>
      </c>
      <c r="E41">
        <v>0</v>
      </c>
      <c r="F41">
        <v>12.794824999999999</v>
      </c>
      <c r="G41">
        <v>38.384475999999999</v>
      </c>
      <c r="H41">
        <v>0</v>
      </c>
      <c r="I41">
        <v>46.705956999999998</v>
      </c>
      <c r="J41">
        <v>46.705956999999998</v>
      </c>
      <c r="K41">
        <v>691.09398399999998</v>
      </c>
      <c r="L41">
        <v>667.07663700000001</v>
      </c>
      <c r="M41">
        <v>95.888554999999997</v>
      </c>
      <c r="N41">
        <v>122.432091</v>
      </c>
      <c r="O41">
        <v>128.451291</v>
      </c>
      <c r="P41">
        <v>147.214156</v>
      </c>
      <c r="Q41">
        <v>21.903790999999998</v>
      </c>
      <c r="R41">
        <v>44.326064000000002</v>
      </c>
      <c r="S41">
        <v>27.350811</v>
      </c>
      <c r="T41">
        <v>2.392833</v>
      </c>
      <c r="U41">
        <v>348.97500000000002</v>
      </c>
      <c r="V41">
        <v>20.731850000000001</v>
      </c>
      <c r="W41">
        <v>34.799309999999998</v>
      </c>
      <c r="X41">
        <v>147.515625</v>
      </c>
      <c r="Y41">
        <v>0</v>
      </c>
      <c r="Z41">
        <v>13.1076</v>
      </c>
      <c r="AA41">
        <v>0</v>
      </c>
      <c r="AB41">
        <v>30.949448</v>
      </c>
      <c r="AC41">
        <v>22.332419999999999</v>
      </c>
      <c r="AD41">
        <v>0</v>
      </c>
      <c r="AE41">
        <v>37.821176000000001</v>
      </c>
      <c r="AF41">
        <v>0</v>
      </c>
      <c r="AG41">
        <v>47.120925</v>
      </c>
      <c r="AH41">
        <v>21.513719999999999</v>
      </c>
      <c r="AI41">
        <v>0</v>
      </c>
      <c r="AJ41">
        <v>0</v>
      </c>
      <c r="AK41">
        <v>64.950986999999998</v>
      </c>
      <c r="AL41">
        <v>36.021999999999998</v>
      </c>
      <c r="AM41">
        <v>18.108732</v>
      </c>
      <c r="AN41">
        <v>1.0747679999999999</v>
      </c>
      <c r="AO41">
        <v>0</v>
      </c>
      <c r="AP41">
        <v>0</v>
      </c>
      <c r="AQ41">
        <v>39.355625000000003</v>
      </c>
      <c r="AR41">
        <v>47.472000000000001</v>
      </c>
      <c r="AS41">
        <v>36.180357999999998</v>
      </c>
      <c r="AT41">
        <v>15.385999999999999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92.565237999999994</v>
      </c>
      <c r="BA41">
        <f t="shared" si="1"/>
        <v>3199.204459</v>
      </c>
      <c r="BD41">
        <v>4.2938999999999998</v>
      </c>
      <c r="BE41">
        <v>0</v>
      </c>
      <c r="BF41">
        <v>5.3140000000000001E-3</v>
      </c>
      <c r="BG41">
        <v>0</v>
      </c>
      <c r="BH41">
        <v>1.5124E-2</v>
      </c>
      <c r="BI41">
        <v>0.83574999999999999</v>
      </c>
      <c r="BJ41">
        <v>0</v>
      </c>
      <c r="BK41">
        <v>1.4446000000000001E-2</v>
      </c>
      <c r="BL41">
        <v>0</v>
      </c>
      <c r="BM41">
        <v>5.7530000000000003E-3</v>
      </c>
      <c r="BN41">
        <v>0</v>
      </c>
      <c r="BO41">
        <v>2.0099999999999998</v>
      </c>
      <c r="BP41">
        <v>2.1800000000000002</v>
      </c>
      <c r="BQ41">
        <v>1.9522930000000001</v>
      </c>
      <c r="BR41">
        <v>4.2252549999999998</v>
      </c>
      <c r="BS41">
        <v>1.61</v>
      </c>
      <c r="BT41">
        <v>0</v>
      </c>
      <c r="BU41">
        <v>2.9693329999999998</v>
      </c>
      <c r="BV41">
        <v>1.341844</v>
      </c>
      <c r="BW41">
        <v>9.33</v>
      </c>
      <c r="BX41">
        <v>4.0877999999999997</v>
      </c>
      <c r="BY41">
        <v>0.25</v>
      </c>
      <c r="BZ41">
        <v>1.938104</v>
      </c>
      <c r="CA41">
        <v>3.5116900000000002</v>
      </c>
      <c r="CB41">
        <v>1.88</v>
      </c>
      <c r="CC41">
        <v>0.43</v>
      </c>
      <c r="CD41">
        <v>1.56</v>
      </c>
      <c r="CE41">
        <v>1.8</v>
      </c>
      <c r="CF41">
        <v>0.23</v>
      </c>
      <c r="CG41">
        <v>3.78</v>
      </c>
      <c r="CH41">
        <v>0.66330900000000004</v>
      </c>
      <c r="CI41">
        <v>7.86</v>
      </c>
      <c r="CJ41">
        <v>1.94</v>
      </c>
      <c r="CK41">
        <v>1.85</v>
      </c>
      <c r="CL41">
        <v>3.807258</v>
      </c>
      <c r="CM41">
        <v>1.870228</v>
      </c>
      <c r="CN41">
        <v>1.771234</v>
      </c>
      <c r="CO41">
        <v>3.03</v>
      </c>
      <c r="CP41">
        <v>4.2338469999999999</v>
      </c>
      <c r="CQ41">
        <v>1.3710979999999999</v>
      </c>
      <c r="CR41">
        <v>3.57</v>
      </c>
      <c r="CS41">
        <v>2.4277950000000001</v>
      </c>
      <c r="CT41">
        <v>1.9429620000000001</v>
      </c>
      <c r="CU41">
        <v>1.959684</v>
      </c>
      <c r="CV41">
        <v>2.6836869999999999</v>
      </c>
      <c r="CW41">
        <v>1.3275300000000001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92.565237999999994</v>
      </c>
    </row>
    <row r="42" spans="1:114">
      <c r="A42" t="s">
        <v>84</v>
      </c>
      <c r="B42">
        <v>0</v>
      </c>
      <c r="C42">
        <v>0</v>
      </c>
      <c r="D42">
        <v>30.500249</v>
      </c>
      <c r="E42">
        <v>0</v>
      </c>
      <c r="F42">
        <v>12.794824999999999</v>
      </c>
      <c r="G42">
        <v>38.384475999999999</v>
      </c>
      <c r="H42">
        <v>0</v>
      </c>
      <c r="I42">
        <v>46.705956999999998</v>
      </c>
      <c r="J42">
        <v>46.705956999999998</v>
      </c>
      <c r="K42">
        <v>691.09398399999998</v>
      </c>
      <c r="L42">
        <v>667.07663700000001</v>
      </c>
      <c r="M42">
        <v>95.888554999999997</v>
      </c>
      <c r="N42">
        <v>122.432091</v>
      </c>
      <c r="O42">
        <v>128.451291</v>
      </c>
      <c r="P42">
        <v>147.214156</v>
      </c>
      <c r="Q42">
        <v>21.903790999999998</v>
      </c>
      <c r="R42">
        <v>44.326064000000002</v>
      </c>
      <c r="S42">
        <v>27.350811</v>
      </c>
      <c r="T42">
        <v>2.392833</v>
      </c>
      <c r="U42">
        <v>348.97500000000002</v>
      </c>
      <c r="V42">
        <v>20.731850000000001</v>
      </c>
      <c r="W42">
        <v>34.799309999999998</v>
      </c>
      <c r="X42">
        <v>147.515625</v>
      </c>
      <c r="Y42">
        <v>0</v>
      </c>
      <c r="Z42">
        <v>13.1076</v>
      </c>
      <c r="AA42">
        <v>0</v>
      </c>
      <c r="AB42">
        <v>30.949448</v>
      </c>
      <c r="AC42">
        <v>22.332419999999999</v>
      </c>
      <c r="AD42">
        <v>0</v>
      </c>
      <c r="AE42">
        <v>37.821176000000001</v>
      </c>
      <c r="AF42">
        <v>0</v>
      </c>
      <c r="AG42">
        <v>47.120925</v>
      </c>
      <c r="AH42">
        <v>21.513719999999999</v>
      </c>
      <c r="AI42">
        <v>0</v>
      </c>
      <c r="AJ42">
        <v>0</v>
      </c>
      <c r="AK42">
        <v>64.950986999999998</v>
      </c>
      <c r="AL42">
        <v>36.021999999999998</v>
      </c>
      <c r="AM42">
        <v>18.108732</v>
      </c>
      <c r="AN42">
        <v>1.0747679999999999</v>
      </c>
      <c r="AO42">
        <v>0</v>
      </c>
      <c r="AP42">
        <v>0</v>
      </c>
      <c r="AQ42">
        <v>39.355625000000003</v>
      </c>
      <c r="AR42">
        <v>47.472000000000001</v>
      </c>
      <c r="AS42">
        <v>36.180357999999998</v>
      </c>
      <c r="AT42">
        <v>15.385999999999999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92.605238</v>
      </c>
      <c r="BA42">
        <f t="shared" si="1"/>
        <v>3199.244459</v>
      </c>
      <c r="BD42">
        <v>4.2938999999999998</v>
      </c>
      <c r="BE42">
        <v>0</v>
      </c>
      <c r="BF42">
        <v>5.3140000000000001E-3</v>
      </c>
      <c r="BG42">
        <v>0</v>
      </c>
      <c r="BH42">
        <v>1.5124E-2</v>
      </c>
      <c r="BI42">
        <v>0.83574999999999999</v>
      </c>
      <c r="BJ42">
        <v>0</v>
      </c>
      <c r="BK42">
        <v>1.4446000000000001E-2</v>
      </c>
      <c r="BL42">
        <v>0</v>
      </c>
      <c r="BM42">
        <v>5.7530000000000003E-3</v>
      </c>
      <c r="BN42">
        <v>0</v>
      </c>
      <c r="BO42">
        <v>2.0099999999999998</v>
      </c>
      <c r="BP42">
        <v>2.1800000000000002</v>
      </c>
      <c r="BQ42">
        <v>1.9522930000000001</v>
      </c>
      <c r="BR42">
        <v>4.2252549999999998</v>
      </c>
      <c r="BS42">
        <v>1.61</v>
      </c>
      <c r="BT42">
        <v>0</v>
      </c>
      <c r="BU42">
        <v>2.9693329999999998</v>
      </c>
      <c r="BV42">
        <v>1.341844</v>
      </c>
      <c r="BW42">
        <v>9.33</v>
      </c>
      <c r="BX42">
        <v>4.0877999999999997</v>
      </c>
      <c r="BY42">
        <v>0.25</v>
      </c>
      <c r="BZ42">
        <v>1.938104</v>
      </c>
      <c r="CA42">
        <v>3.5116900000000002</v>
      </c>
      <c r="CB42">
        <v>1.88</v>
      </c>
      <c r="CC42">
        <v>0.45</v>
      </c>
      <c r="CD42">
        <v>1.58</v>
      </c>
      <c r="CE42">
        <v>1.8</v>
      </c>
      <c r="CF42">
        <v>0.23</v>
      </c>
      <c r="CG42">
        <v>3.78</v>
      </c>
      <c r="CH42">
        <v>0.66330900000000004</v>
      </c>
      <c r="CI42">
        <v>7.86</v>
      </c>
      <c r="CJ42">
        <v>1.94</v>
      </c>
      <c r="CK42">
        <v>1.85</v>
      </c>
      <c r="CL42">
        <v>3.807258</v>
      </c>
      <c r="CM42">
        <v>1.870228</v>
      </c>
      <c r="CN42">
        <v>1.771234</v>
      </c>
      <c r="CO42">
        <v>3.03</v>
      </c>
      <c r="CP42">
        <v>4.2338469999999999</v>
      </c>
      <c r="CQ42">
        <v>1.3710979999999999</v>
      </c>
      <c r="CR42">
        <v>3.57</v>
      </c>
      <c r="CS42">
        <v>2.4277950000000001</v>
      </c>
      <c r="CT42">
        <v>1.9429620000000001</v>
      </c>
      <c r="CU42">
        <v>1.959684</v>
      </c>
      <c r="CV42">
        <v>2.6836869999999999</v>
      </c>
      <c r="CW42">
        <v>1.3275300000000001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92.605238</v>
      </c>
    </row>
    <row r="43" spans="1:114">
      <c r="A43" t="s">
        <v>85</v>
      </c>
      <c r="B43">
        <v>0</v>
      </c>
      <c r="C43">
        <v>0</v>
      </c>
      <c r="D43">
        <v>30.500249</v>
      </c>
      <c r="E43">
        <v>0</v>
      </c>
      <c r="F43">
        <v>12.794824999999999</v>
      </c>
      <c r="G43">
        <v>38.384475999999999</v>
      </c>
      <c r="H43">
        <v>0</v>
      </c>
      <c r="I43">
        <v>46.057262999999999</v>
      </c>
      <c r="J43">
        <v>46.057262999999999</v>
      </c>
      <c r="K43">
        <v>691.09398399999998</v>
      </c>
      <c r="L43">
        <v>667.07663700000001</v>
      </c>
      <c r="M43">
        <v>95.888554999999997</v>
      </c>
      <c r="N43">
        <v>122.432091</v>
      </c>
      <c r="O43">
        <v>128.451291</v>
      </c>
      <c r="P43">
        <v>147.214156</v>
      </c>
      <c r="Q43">
        <v>21.903790999999998</v>
      </c>
      <c r="R43">
        <v>44.326064000000002</v>
      </c>
      <c r="S43">
        <v>27.350811</v>
      </c>
      <c r="T43">
        <v>2.392833</v>
      </c>
      <c r="U43">
        <v>348.97500000000002</v>
      </c>
      <c r="V43">
        <v>20.731850000000001</v>
      </c>
      <c r="W43">
        <v>34.799309999999998</v>
      </c>
      <c r="X43">
        <v>147.515625</v>
      </c>
      <c r="Y43">
        <v>0</v>
      </c>
      <c r="Z43">
        <v>13.1076</v>
      </c>
      <c r="AA43">
        <v>0</v>
      </c>
      <c r="AB43">
        <v>30.949448</v>
      </c>
      <c r="AC43">
        <v>22.332419999999999</v>
      </c>
      <c r="AD43">
        <v>0</v>
      </c>
      <c r="AE43">
        <v>37.821176000000001</v>
      </c>
      <c r="AF43">
        <v>0</v>
      </c>
      <c r="AG43">
        <v>47.120925</v>
      </c>
      <c r="AH43">
        <v>0</v>
      </c>
      <c r="AI43">
        <v>0</v>
      </c>
      <c r="AJ43">
        <v>0</v>
      </c>
      <c r="AK43">
        <v>64.950986999999998</v>
      </c>
      <c r="AL43">
        <v>36.021999999999998</v>
      </c>
      <c r="AM43">
        <v>18.108732</v>
      </c>
      <c r="AN43">
        <v>1.0747679999999999</v>
      </c>
      <c r="AO43">
        <v>0</v>
      </c>
      <c r="AP43">
        <v>0</v>
      </c>
      <c r="AQ43">
        <v>26.237082999999998</v>
      </c>
      <c r="AR43">
        <v>47.472000000000001</v>
      </c>
      <c r="AS43">
        <v>36.180357999999998</v>
      </c>
      <c r="AT43">
        <v>15.385999999999999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90.018810000000002</v>
      </c>
      <c r="BA43">
        <f t="shared" si="1"/>
        <v>3160.7283809999999</v>
      </c>
      <c r="BD43">
        <v>4.2938999999999998</v>
      </c>
      <c r="BE43">
        <v>0</v>
      </c>
      <c r="BF43">
        <v>5.2030000000000002E-3</v>
      </c>
      <c r="BG43">
        <v>0</v>
      </c>
      <c r="BH43">
        <v>1.4864E-2</v>
      </c>
      <c r="BI43">
        <v>0.83574999999999999</v>
      </c>
      <c r="BJ43">
        <v>0</v>
      </c>
      <c r="BK43">
        <v>1.4446000000000001E-2</v>
      </c>
      <c r="BL43">
        <v>0</v>
      </c>
      <c r="BM43">
        <v>5.7530000000000003E-3</v>
      </c>
      <c r="BN43">
        <v>0</v>
      </c>
      <c r="BO43">
        <v>2.0099999999999998</v>
      </c>
      <c r="BP43">
        <v>2.1800000000000002</v>
      </c>
      <c r="BQ43">
        <v>1.9522930000000001</v>
      </c>
      <c r="BR43">
        <v>4.2252549999999998</v>
      </c>
      <c r="BS43">
        <v>1.61</v>
      </c>
      <c r="BT43">
        <v>0</v>
      </c>
      <c r="BU43">
        <v>2.9693329999999998</v>
      </c>
      <c r="BV43">
        <v>1.341844</v>
      </c>
      <c r="BW43">
        <v>9.33</v>
      </c>
      <c r="BX43">
        <v>4.0877999999999997</v>
      </c>
      <c r="BY43">
        <v>0.25</v>
      </c>
      <c r="BZ43">
        <v>1.938104</v>
      </c>
      <c r="CA43">
        <v>3.5116900000000002</v>
      </c>
      <c r="CB43">
        <v>1.83</v>
      </c>
      <c r="CC43">
        <v>0.45</v>
      </c>
      <c r="CD43">
        <v>1.56</v>
      </c>
      <c r="CE43">
        <v>1.8</v>
      </c>
      <c r="CF43">
        <v>0.23</v>
      </c>
      <c r="CG43">
        <v>3.78</v>
      </c>
      <c r="CH43">
        <v>0</v>
      </c>
      <c r="CI43">
        <v>5.95</v>
      </c>
      <c r="CJ43">
        <v>1.94</v>
      </c>
      <c r="CK43">
        <v>1.85</v>
      </c>
      <c r="CL43">
        <v>3.8645100000000001</v>
      </c>
      <c r="CM43">
        <v>1.870228</v>
      </c>
      <c r="CN43">
        <v>1.771234</v>
      </c>
      <c r="CO43">
        <v>3.03</v>
      </c>
      <c r="CP43">
        <v>4.2338469999999999</v>
      </c>
      <c r="CQ43">
        <v>1.3710979999999999</v>
      </c>
      <c r="CR43">
        <v>3.57</v>
      </c>
      <c r="CS43">
        <v>2.4277950000000001</v>
      </c>
      <c r="CT43">
        <v>1.9429620000000001</v>
      </c>
      <c r="CU43">
        <v>1.959684</v>
      </c>
      <c r="CV43">
        <v>2.6836869999999999</v>
      </c>
      <c r="CW43">
        <v>1.3275300000000001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90.018810000000002</v>
      </c>
    </row>
    <row r="44" spans="1:114">
      <c r="A44" t="s">
        <v>86</v>
      </c>
      <c r="B44">
        <v>0</v>
      </c>
      <c r="C44">
        <v>0</v>
      </c>
      <c r="D44">
        <v>30.500249</v>
      </c>
      <c r="E44">
        <v>0</v>
      </c>
      <c r="F44">
        <v>12.794824999999999</v>
      </c>
      <c r="G44">
        <v>38.384475999999999</v>
      </c>
      <c r="H44">
        <v>0</v>
      </c>
      <c r="I44">
        <v>46.057262999999999</v>
      </c>
      <c r="J44">
        <v>46.057262999999999</v>
      </c>
      <c r="K44">
        <v>691.09398399999998</v>
      </c>
      <c r="L44">
        <v>667.07663700000001</v>
      </c>
      <c r="M44">
        <v>95.888554999999997</v>
      </c>
      <c r="N44">
        <v>122.432091</v>
      </c>
      <c r="O44">
        <v>128.451291</v>
      </c>
      <c r="P44">
        <v>147.214156</v>
      </c>
      <c r="Q44">
        <v>21.903790999999998</v>
      </c>
      <c r="R44">
        <v>44.326064000000002</v>
      </c>
      <c r="S44">
        <v>27.350811</v>
      </c>
      <c r="T44">
        <v>2.392833</v>
      </c>
      <c r="U44">
        <v>348.97500000000002</v>
      </c>
      <c r="V44">
        <v>20.731850000000001</v>
      </c>
      <c r="W44">
        <v>34.799309999999998</v>
      </c>
      <c r="X44">
        <v>147.515625</v>
      </c>
      <c r="Y44">
        <v>0</v>
      </c>
      <c r="Z44">
        <v>13.1076</v>
      </c>
      <c r="AA44">
        <v>0</v>
      </c>
      <c r="AB44">
        <v>30.949448</v>
      </c>
      <c r="AC44">
        <v>22.332419999999999</v>
      </c>
      <c r="AD44">
        <v>0</v>
      </c>
      <c r="AE44">
        <v>37.821176000000001</v>
      </c>
      <c r="AF44">
        <v>0</v>
      </c>
      <c r="AG44">
        <v>47.120925</v>
      </c>
      <c r="AH44">
        <v>0</v>
      </c>
      <c r="AI44">
        <v>0</v>
      </c>
      <c r="AJ44">
        <v>0</v>
      </c>
      <c r="AK44">
        <v>64.950986999999998</v>
      </c>
      <c r="AL44">
        <v>36.021999999999998</v>
      </c>
      <c r="AM44">
        <v>18.108732</v>
      </c>
      <c r="AN44">
        <v>1.0747679999999999</v>
      </c>
      <c r="AO44">
        <v>0</v>
      </c>
      <c r="AP44">
        <v>0</v>
      </c>
      <c r="AQ44">
        <v>26.237082999999998</v>
      </c>
      <c r="AR44">
        <v>47.472000000000001</v>
      </c>
      <c r="AS44">
        <v>36.180357999999998</v>
      </c>
      <c r="AT44">
        <v>15.385999999999999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90.146062000000001</v>
      </c>
      <c r="BA44">
        <f t="shared" si="1"/>
        <v>3160.8556329999997</v>
      </c>
      <c r="BD44">
        <v>4.2938999999999998</v>
      </c>
      <c r="BE44">
        <v>0</v>
      </c>
      <c r="BF44">
        <v>5.2030000000000002E-3</v>
      </c>
      <c r="BG44">
        <v>0</v>
      </c>
      <c r="BH44">
        <v>1.4864E-2</v>
      </c>
      <c r="BI44">
        <v>0.83574999999999999</v>
      </c>
      <c r="BJ44">
        <v>0</v>
      </c>
      <c r="BK44">
        <v>1.4446000000000001E-2</v>
      </c>
      <c r="BL44">
        <v>0</v>
      </c>
      <c r="BM44">
        <v>5.7530000000000003E-3</v>
      </c>
      <c r="BN44">
        <v>0</v>
      </c>
      <c r="BO44">
        <v>2.0099999999999998</v>
      </c>
      <c r="BP44">
        <v>2.1800000000000002</v>
      </c>
      <c r="BQ44">
        <v>1.9522930000000001</v>
      </c>
      <c r="BR44">
        <v>4.2252549999999998</v>
      </c>
      <c r="BS44">
        <v>1.61</v>
      </c>
      <c r="BT44">
        <v>0</v>
      </c>
      <c r="BU44">
        <v>2.9693329999999998</v>
      </c>
      <c r="BV44">
        <v>1.341844</v>
      </c>
      <c r="BW44">
        <v>9.33</v>
      </c>
      <c r="BX44">
        <v>4.0877999999999997</v>
      </c>
      <c r="BY44">
        <v>0.25</v>
      </c>
      <c r="BZ44">
        <v>1.938104</v>
      </c>
      <c r="CA44">
        <v>3.5116900000000002</v>
      </c>
      <c r="CB44">
        <v>1.83</v>
      </c>
      <c r="CC44">
        <v>0.48</v>
      </c>
      <c r="CD44">
        <v>1.6</v>
      </c>
      <c r="CE44">
        <v>1.8</v>
      </c>
      <c r="CF44">
        <v>0.23</v>
      </c>
      <c r="CG44">
        <v>3.78</v>
      </c>
      <c r="CH44">
        <v>0</v>
      </c>
      <c r="CI44">
        <v>5.95</v>
      </c>
      <c r="CJ44">
        <v>1.94</v>
      </c>
      <c r="CK44">
        <v>1.85</v>
      </c>
      <c r="CL44">
        <v>3.9217620000000002</v>
      </c>
      <c r="CM44">
        <v>1.870228</v>
      </c>
      <c r="CN44">
        <v>1.771234</v>
      </c>
      <c r="CO44">
        <v>3.03</v>
      </c>
      <c r="CP44">
        <v>4.2338469999999999</v>
      </c>
      <c r="CQ44">
        <v>1.3710979999999999</v>
      </c>
      <c r="CR44">
        <v>3.57</v>
      </c>
      <c r="CS44">
        <v>2.4277950000000001</v>
      </c>
      <c r="CT44">
        <v>1.9429620000000001</v>
      </c>
      <c r="CU44">
        <v>1.959684</v>
      </c>
      <c r="CV44">
        <v>2.6836869999999999</v>
      </c>
      <c r="CW44">
        <v>1.3275300000000001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90.146062000000001</v>
      </c>
    </row>
    <row r="45" spans="1:114">
      <c r="A45" t="s">
        <v>87</v>
      </c>
      <c r="B45">
        <v>0</v>
      </c>
      <c r="C45">
        <v>0</v>
      </c>
      <c r="D45">
        <v>30.500249</v>
      </c>
      <c r="E45">
        <v>0</v>
      </c>
      <c r="F45">
        <v>12.794824999999999</v>
      </c>
      <c r="G45">
        <v>38.384475999999999</v>
      </c>
      <c r="H45">
        <v>0</v>
      </c>
      <c r="I45">
        <v>46.057262999999999</v>
      </c>
      <c r="J45">
        <v>46.057262999999999</v>
      </c>
      <c r="K45">
        <v>691.09398399999998</v>
      </c>
      <c r="L45">
        <v>667.07663700000001</v>
      </c>
      <c r="M45">
        <v>95.888554999999997</v>
      </c>
      <c r="N45">
        <v>122.432091</v>
      </c>
      <c r="O45">
        <v>128.451291</v>
      </c>
      <c r="P45">
        <v>147.214156</v>
      </c>
      <c r="Q45">
        <v>21.903790999999998</v>
      </c>
      <c r="R45">
        <v>44.326064000000002</v>
      </c>
      <c r="S45">
        <v>27.350811</v>
      </c>
      <c r="T45">
        <v>2.392833</v>
      </c>
      <c r="U45">
        <v>348.97500000000002</v>
      </c>
      <c r="V45">
        <v>20.731850000000001</v>
      </c>
      <c r="W45">
        <v>34.799309999999998</v>
      </c>
      <c r="X45">
        <v>147.515625</v>
      </c>
      <c r="Y45">
        <v>0</v>
      </c>
      <c r="Z45">
        <v>13.1076</v>
      </c>
      <c r="AA45">
        <v>0</v>
      </c>
      <c r="AB45">
        <v>30.949448</v>
      </c>
      <c r="AC45">
        <v>22.332419999999999</v>
      </c>
      <c r="AD45">
        <v>0</v>
      </c>
      <c r="AE45">
        <v>37.821176000000001</v>
      </c>
      <c r="AF45">
        <v>0</v>
      </c>
      <c r="AG45">
        <v>47.120925</v>
      </c>
      <c r="AH45">
        <v>0</v>
      </c>
      <c r="AI45">
        <v>0</v>
      </c>
      <c r="AJ45">
        <v>0</v>
      </c>
      <c r="AK45">
        <v>64.950986999999998</v>
      </c>
      <c r="AL45">
        <v>36.021999999999998</v>
      </c>
      <c r="AM45">
        <v>18.108732</v>
      </c>
      <c r="AN45">
        <v>1.0747679999999999</v>
      </c>
      <c r="AO45">
        <v>0</v>
      </c>
      <c r="AP45">
        <v>0</v>
      </c>
      <c r="AQ45">
        <v>26.237082999999998</v>
      </c>
      <c r="AR45">
        <v>47.472000000000001</v>
      </c>
      <c r="AS45">
        <v>36.180357999999998</v>
      </c>
      <c r="AT45">
        <v>15.385999999999999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89.716672000000003</v>
      </c>
      <c r="BA45">
        <f t="shared" si="1"/>
        <v>3160.4262429999999</v>
      </c>
      <c r="BD45">
        <v>4.2938999999999998</v>
      </c>
      <c r="BE45">
        <v>0</v>
      </c>
      <c r="BF45">
        <v>5.2030000000000002E-3</v>
      </c>
      <c r="BG45">
        <v>0</v>
      </c>
      <c r="BH45">
        <v>1.4864E-2</v>
      </c>
      <c r="BI45">
        <v>0.83574999999999999</v>
      </c>
      <c r="BJ45">
        <v>0</v>
      </c>
      <c r="BK45">
        <v>1.4446000000000001E-2</v>
      </c>
      <c r="BL45">
        <v>0</v>
      </c>
      <c r="BM45">
        <v>5.7530000000000003E-3</v>
      </c>
      <c r="BN45">
        <v>0</v>
      </c>
      <c r="BO45">
        <v>2.0099999999999998</v>
      </c>
      <c r="BP45">
        <v>2.1800000000000002</v>
      </c>
      <c r="BQ45">
        <v>1.9522930000000001</v>
      </c>
      <c r="BR45">
        <v>4.2252549999999998</v>
      </c>
      <c r="BS45">
        <v>1.61</v>
      </c>
      <c r="BT45">
        <v>0</v>
      </c>
      <c r="BU45">
        <v>2.9693329999999998</v>
      </c>
      <c r="BV45">
        <v>1.341844</v>
      </c>
      <c r="BW45">
        <v>9.33</v>
      </c>
      <c r="BX45">
        <v>4.0877999999999997</v>
      </c>
      <c r="BY45">
        <v>0.25</v>
      </c>
      <c r="BZ45">
        <v>1.938104</v>
      </c>
      <c r="CA45">
        <v>3.5116900000000002</v>
      </c>
      <c r="CB45">
        <v>1.83</v>
      </c>
      <c r="CC45">
        <v>0.48</v>
      </c>
      <c r="CD45">
        <v>1.6</v>
      </c>
      <c r="CE45">
        <v>1.8</v>
      </c>
      <c r="CF45">
        <v>0.23</v>
      </c>
      <c r="CG45">
        <v>3.78</v>
      </c>
      <c r="CH45">
        <v>0</v>
      </c>
      <c r="CI45">
        <v>5.95</v>
      </c>
      <c r="CJ45">
        <v>1.94</v>
      </c>
      <c r="CK45">
        <v>1.85</v>
      </c>
      <c r="CL45">
        <v>3.492372</v>
      </c>
      <c r="CM45">
        <v>1.870228</v>
      </c>
      <c r="CN45">
        <v>1.771234</v>
      </c>
      <c r="CO45">
        <v>3.03</v>
      </c>
      <c r="CP45">
        <v>4.2338469999999999</v>
      </c>
      <c r="CQ45">
        <v>1.3710979999999999</v>
      </c>
      <c r="CR45">
        <v>3.57</v>
      </c>
      <c r="CS45">
        <v>2.4277950000000001</v>
      </c>
      <c r="CT45">
        <v>1.9429620000000001</v>
      </c>
      <c r="CU45">
        <v>1.959684</v>
      </c>
      <c r="CV45">
        <v>2.6836869999999999</v>
      </c>
      <c r="CW45">
        <v>1.3275300000000001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89.716672000000003</v>
      </c>
    </row>
    <row r="46" spans="1:114">
      <c r="A46" t="s">
        <v>88</v>
      </c>
      <c r="B46">
        <v>0</v>
      </c>
      <c r="C46">
        <v>0</v>
      </c>
      <c r="D46">
        <v>30.500249</v>
      </c>
      <c r="E46">
        <v>0</v>
      </c>
      <c r="F46">
        <v>12.794824999999999</v>
      </c>
      <c r="G46">
        <v>38.384475999999999</v>
      </c>
      <c r="H46">
        <v>0</v>
      </c>
      <c r="I46">
        <v>46.057262999999999</v>
      </c>
      <c r="J46">
        <v>46.057262999999999</v>
      </c>
      <c r="K46">
        <v>691.09398399999998</v>
      </c>
      <c r="L46">
        <v>667.07663700000001</v>
      </c>
      <c r="M46">
        <v>95.888554999999997</v>
      </c>
      <c r="N46">
        <v>122.432091</v>
      </c>
      <c r="O46">
        <v>128.451291</v>
      </c>
      <c r="P46">
        <v>147.214156</v>
      </c>
      <c r="Q46">
        <v>21.903790999999998</v>
      </c>
      <c r="R46">
        <v>44.326064000000002</v>
      </c>
      <c r="S46">
        <v>27.350811</v>
      </c>
      <c r="T46">
        <v>2.392833</v>
      </c>
      <c r="U46">
        <v>348.97500000000002</v>
      </c>
      <c r="V46">
        <v>20.731850000000001</v>
      </c>
      <c r="W46">
        <v>34.799309999999998</v>
      </c>
      <c r="X46">
        <v>147.515625</v>
      </c>
      <c r="Y46">
        <v>0</v>
      </c>
      <c r="Z46">
        <v>13.1076</v>
      </c>
      <c r="AA46">
        <v>0</v>
      </c>
      <c r="AB46">
        <v>30.949448</v>
      </c>
      <c r="AC46">
        <v>22.016846000000001</v>
      </c>
      <c r="AD46">
        <v>0</v>
      </c>
      <c r="AE46">
        <v>18.910588000000001</v>
      </c>
      <c r="AF46">
        <v>0</v>
      </c>
      <c r="AG46">
        <v>47.120925</v>
      </c>
      <c r="AH46">
        <v>0</v>
      </c>
      <c r="AI46">
        <v>0</v>
      </c>
      <c r="AJ46">
        <v>0</v>
      </c>
      <c r="AK46">
        <v>64.950986999999998</v>
      </c>
      <c r="AL46">
        <v>36.021999999999998</v>
      </c>
      <c r="AM46">
        <v>18.108732</v>
      </c>
      <c r="AN46">
        <v>1.0747679999999999</v>
      </c>
      <c r="AO46">
        <v>0</v>
      </c>
      <c r="AP46">
        <v>0</v>
      </c>
      <c r="AQ46">
        <v>26.237082999999998</v>
      </c>
      <c r="AR46">
        <v>47.472000000000001</v>
      </c>
      <c r="AS46">
        <v>36.180357999999998</v>
      </c>
      <c r="AT46">
        <v>15.385999999999999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89.496672000000004</v>
      </c>
      <c r="BA46">
        <f t="shared" si="1"/>
        <v>3140.9800810000002</v>
      </c>
      <c r="BD46">
        <v>4.2938999999999998</v>
      </c>
      <c r="BE46">
        <v>0</v>
      </c>
      <c r="BF46">
        <v>5.2030000000000002E-3</v>
      </c>
      <c r="BG46">
        <v>0</v>
      </c>
      <c r="BH46">
        <v>1.4864E-2</v>
      </c>
      <c r="BI46">
        <v>0.83574999999999999</v>
      </c>
      <c r="BJ46">
        <v>0</v>
      </c>
      <c r="BK46">
        <v>1.4446000000000001E-2</v>
      </c>
      <c r="BL46">
        <v>0</v>
      </c>
      <c r="BM46">
        <v>5.7530000000000003E-3</v>
      </c>
      <c r="BN46">
        <v>0</v>
      </c>
      <c r="BO46">
        <v>2.0099999999999998</v>
      </c>
      <c r="BP46">
        <v>2.1800000000000002</v>
      </c>
      <c r="BQ46">
        <v>1.9522930000000001</v>
      </c>
      <c r="BR46">
        <v>4.2252549999999998</v>
      </c>
      <c r="BS46">
        <v>1.61</v>
      </c>
      <c r="BT46">
        <v>0</v>
      </c>
      <c r="BU46">
        <v>2.9693329999999998</v>
      </c>
      <c r="BV46">
        <v>1.341844</v>
      </c>
      <c r="BW46">
        <v>9.33</v>
      </c>
      <c r="BX46">
        <v>4.0877999999999997</v>
      </c>
      <c r="BY46">
        <v>0.25</v>
      </c>
      <c r="BZ46">
        <v>1.938104</v>
      </c>
      <c r="CA46">
        <v>3.5116900000000002</v>
      </c>
      <c r="CB46">
        <v>1.83</v>
      </c>
      <c r="CC46">
        <v>0.48</v>
      </c>
      <c r="CD46">
        <v>1.6</v>
      </c>
      <c r="CE46">
        <v>1.8</v>
      </c>
      <c r="CF46">
        <v>0.23</v>
      </c>
      <c r="CG46">
        <v>3.78</v>
      </c>
      <c r="CH46">
        <v>0</v>
      </c>
      <c r="CI46">
        <v>5.95</v>
      </c>
      <c r="CJ46">
        <v>1.94</v>
      </c>
      <c r="CK46">
        <v>1.85</v>
      </c>
      <c r="CL46">
        <v>3.492372</v>
      </c>
      <c r="CM46">
        <v>1.870228</v>
      </c>
      <c r="CN46">
        <v>1.771234</v>
      </c>
      <c r="CO46">
        <v>3.03</v>
      </c>
      <c r="CP46">
        <v>4.2338469999999999</v>
      </c>
      <c r="CQ46">
        <v>1.3710979999999999</v>
      </c>
      <c r="CR46">
        <v>3.35</v>
      </c>
      <c r="CS46">
        <v>2.4277950000000001</v>
      </c>
      <c r="CT46">
        <v>1.9429620000000001</v>
      </c>
      <c r="CU46">
        <v>1.959684</v>
      </c>
      <c r="CV46">
        <v>2.6836869999999999</v>
      </c>
      <c r="CW46">
        <v>1.3275300000000001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89.496672000000004</v>
      </c>
    </row>
    <row r="47" spans="1:114">
      <c r="A47" t="s">
        <v>89</v>
      </c>
      <c r="B47">
        <v>0</v>
      </c>
      <c r="C47">
        <v>0</v>
      </c>
      <c r="D47">
        <v>30.500249</v>
      </c>
      <c r="E47">
        <v>0</v>
      </c>
      <c r="F47">
        <v>12.794824999999999</v>
      </c>
      <c r="G47">
        <v>38.384475999999999</v>
      </c>
      <c r="H47">
        <v>0</v>
      </c>
      <c r="I47">
        <v>46.057262999999999</v>
      </c>
      <c r="J47">
        <v>46.057262999999999</v>
      </c>
      <c r="K47">
        <v>691.09398399999998</v>
      </c>
      <c r="L47">
        <v>667.07663700000001</v>
      </c>
      <c r="M47">
        <v>95.888554999999997</v>
      </c>
      <c r="N47">
        <v>122.432091</v>
      </c>
      <c r="O47">
        <v>128.451291</v>
      </c>
      <c r="P47">
        <v>147.214156</v>
      </c>
      <c r="Q47">
        <v>21.903790999999998</v>
      </c>
      <c r="R47">
        <v>44.326064000000002</v>
      </c>
      <c r="S47">
        <v>27.350811</v>
      </c>
      <c r="T47">
        <v>2.392833</v>
      </c>
      <c r="U47">
        <v>348.97500000000002</v>
      </c>
      <c r="V47">
        <v>20.731850000000001</v>
      </c>
      <c r="W47">
        <v>34.799309999999998</v>
      </c>
      <c r="X47">
        <v>147.515625</v>
      </c>
      <c r="Y47">
        <v>0</v>
      </c>
      <c r="Z47">
        <v>13.1076</v>
      </c>
      <c r="AA47">
        <v>0</v>
      </c>
      <c r="AB47">
        <v>15.349422000000001</v>
      </c>
      <c r="AC47">
        <v>0</v>
      </c>
      <c r="AD47">
        <v>0</v>
      </c>
      <c r="AE47">
        <v>18.910588000000001</v>
      </c>
      <c r="AF47">
        <v>0</v>
      </c>
      <c r="AG47">
        <v>47.120925</v>
      </c>
      <c r="AH47">
        <v>0</v>
      </c>
      <c r="AI47">
        <v>0</v>
      </c>
      <c r="AJ47">
        <v>0</v>
      </c>
      <c r="AK47">
        <v>64.950986999999998</v>
      </c>
      <c r="AL47">
        <v>36.021999999999998</v>
      </c>
      <c r="AM47">
        <v>18.108732</v>
      </c>
      <c r="AN47">
        <v>1.0747679999999999</v>
      </c>
      <c r="AO47">
        <v>0</v>
      </c>
      <c r="AP47">
        <v>0</v>
      </c>
      <c r="AQ47">
        <v>26.237082999999998</v>
      </c>
      <c r="AR47">
        <v>47.472000000000001</v>
      </c>
      <c r="AS47">
        <v>36.180357999999998</v>
      </c>
      <c r="AT47">
        <v>15.385999999999999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89.371631000000008</v>
      </c>
      <c r="BA47">
        <f t="shared" si="1"/>
        <v>3103.2381679999999</v>
      </c>
      <c r="BD47">
        <v>4.2938999999999998</v>
      </c>
      <c r="BE47">
        <v>0</v>
      </c>
      <c r="BF47">
        <v>5.2030000000000002E-3</v>
      </c>
      <c r="BG47">
        <v>0</v>
      </c>
      <c r="BH47">
        <v>1.4864E-2</v>
      </c>
      <c r="BI47">
        <v>0.83574999999999999</v>
      </c>
      <c r="BJ47">
        <v>0</v>
      </c>
      <c r="BK47">
        <v>1.4317E-2</v>
      </c>
      <c r="BL47">
        <v>0</v>
      </c>
      <c r="BM47">
        <v>5.7530000000000003E-3</v>
      </c>
      <c r="BN47">
        <v>0</v>
      </c>
      <c r="BO47">
        <v>2.0099999999999998</v>
      </c>
      <c r="BP47">
        <v>2.1800000000000002</v>
      </c>
      <c r="BQ47">
        <v>1.9522930000000001</v>
      </c>
      <c r="BR47">
        <v>4.2252549999999998</v>
      </c>
      <c r="BS47">
        <v>1.61</v>
      </c>
      <c r="BT47">
        <v>0</v>
      </c>
      <c r="BU47">
        <v>2.9693329999999998</v>
      </c>
      <c r="BV47">
        <v>1.341844</v>
      </c>
      <c r="BW47">
        <v>9.33</v>
      </c>
      <c r="BX47">
        <v>4.0877999999999997</v>
      </c>
      <c r="BY47">
        <v>0.25</v>
      </c>
      <c r="BZ47">
        <v>1.938104</v>
      </c>
      <c r="CA47">
        <v>3.5116900000000002</v>
      </c>
      <c r="CB47">
        <v>1.83</v>
      </c>
      <c r="CC47">
        <v>0.48</v>
      </c>
      <c r="CD47">
        <v>1.6</v>
      </c>
      <c r="CE47">
        <v>1.8</v>
      </c>
      <c r="CF47">
        <v>0.23</v>
      </c>
      <c r="CG47">
        <v>3.78</v>
      </c>
      <c r="CH47">
        <v>0</v>
      </c>
      <c r="CI47">
        <v>5.95</v>
      </c>
      <c r="CJ47">
        <v>1.94</v>
      </c>
      <c r="CK47">
        <v>1.85</v>
      </c>
      <c r="CL47">
        <v>3.5782500000000002</v>
      </c>
      <c r="CM47">
        <v>1.870228</v>
      </c>
      <c r="CN47">
        <v>1.771234</v>
      </c>
      <c r="CO47">
        <v>3.03</v>
      </c>
      <c r="CP47">
        <v>4.2338469999999999</v>
      </c>
      <c r="CQ47">
        <v>1.3710979999999999</v>
      </c>
      <c r="CR47">
        <v>3.15</v>
      </c>
      <c r="CS47">
        <v>2.4170050000000001</v>
      </c>
      <c r="CT47">
        <v>1.9429620000000001</v>
      </c>
      <c r="CU47">
        <v>1.959684</v>
      </c>
      <c r="CV47">
        <v>2.6836869999999999</v>
      </c>
      <c r="CW47">
        <v>1.3275300000000001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89.371631000000008</v>
      </c>
    </row>
    <row r="48" spans="1:114">
      <c r="A48" t="s">
        <v>90</v>
      </c>
      <c r="B48">
        <v>0</v>
      </c>
      <c r="C48">
        <v>0</v>
      </c>
      <c r="D48">
        <v>30.500249</v>
      </c>
      <c r="E48">
        <v>0</v>
      </c>
      <c r="F48">
        <v>12.794824999999999</v>
      </c>
      <c r="G48">
        <v>38.384475999999999</v>
      </c>
      <c r="H48">
        <v>0</v>
      </c>
      <c r="I48">
        <v>46.057262999999999</v>
      </c>
      <c r="J48">
        <v>46.057262999999999</v>
      </c>
      <c r="K48">
        <v>691.09398399999998</v>
      </c>
      <c r="L48">
        <v>667.07663700000001</v>
      </c>
      <c r="M48">
        <v>95.888554999999997</v>
      </c>
      <c r="N48">
        <v>122.432091</v>
      </c>
      <c r="O48">
        <v>128.451291</v>
      </c>
      <c r="P48">
        <v>147.214156</v>
      </c>
      <c r="Q48">
        <v>21.903790999999998</v>
      </c>
      <c r="R48">
        <v>44.326064000000002</v>
      </c>
      <c r="S48">
        <v>27.350811</v>
      </c>
      <c r="T48">
        <v>2.392833</v>
      </c>
      <c r="U48">
        <v>348.97500000000002</v>
      </c>
      <c r="V48">
        <v>20.731850000000001</v>
      </c>
      <c r="W48">
        <v>34.799309999999998</v>
      </c>
      <c r="X48">
        <v>147.515625</v>
      </c>
      <c r="Y48">
        <v>0</v>
      </c>
      <c r="Z48">
        <v>13.1076</v>
      </c>
      <c r="AA48">
        <v>0</v>
      </c>
      <c r="AB48">
        <v>0</v>
      </c>
      <c r="AC48">
        <v>0</v>
      </c>
      <c r="AD48">
        <v>0</v>
      </c>
      <c r="AE48">
        <v>18.910588000000001</v>
      </c>
      <c r="AF48">
        <v>0</v>
      </c>
      <c r="AG48">
        <v>47.120925</v>
      </c>
      <c r="AH48">
        <v>0</v>
      </c>
      <c r="AI48">
        <v>0</v>
      </c>
      <c r="AJ48">
        <v>0</v>
      </c>
      <c r="AK48">
        <v>64.950986999999998</v>
      </c>
      <c r="AL48">
        <v>36.021999999999998</v>
      </c>
      <c r="AM48">
        <v>18.108732</v>
      </c>
      <c r="AN48">
        <v>1.0747679999999999</v>
      </c>
      <c r="AO48">
        <v>0</v>
      </c>
      <c r="AP48">
        <v>0</v>
      </c>
      <c r="AQ48">
        <v>26.237082999999998</v>
      </c>
      <c r="AR48">
        <v>47.472000000000001</v>
      </c>
      <c r="AS48">
        <v>36.180357999999998</v>
      </c>
      <c r="AT48">
        <v>15.385999999999999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89.171631000000005</v>
      </c>
      <c r="BA48">
        <f t="shared" si="1"/>
        <v>3087.6887460000003</v>
      </c>
      <c r="BD48">
        <v>4.2938999999999998</v>
      </c>
      <c r="BE48">
        <v>0</v>
      </c>
      <c r="BF48">
        <v>5.2030000000000002E-3</v>
      </c>
      <c r="BG48">
        <v>0</v>
      </c>
      <c r="BH48">
        <v>1.4864E-2</v>
      </c>
      <c r="BI48">
        <v>0.83574999999999999</v>
      </c>
      <c r="BJ48">
        <v>0</v>
      </c>
      <c r="BK48">
        <v>1.4317E-2</v>
      </c>
      <c r="BL48">
        <v>0</v>
      </c>
      <c r="BM48">
        <v>5.7530000000000003E-3</v>
      </c>
      <c r="BN48">
        <v>0</v>
      </c>
      <c r="BO48">
        <v>2.0099999999999998</v>
      </c>
      <c r="BP48">
        <v>2.1800000000000002</v>
      </c>
      <c r="BQ48">
        <v>1.9522930000000001</v>
      </c>
      <c r="BR48">
        <v>4.2252549999999998</v>
      </c>
      <c r="BS48">
        <v>1.61</v>
      </c>
      <c r="BT48">
        <v>0</v>
      </c>
      <c r="BU48">
        <v>2.9693329999999998</v>
      </c>
      <c r="BV48">
        <v>1.341844</v>
      </c>
      <c r="BW48">
        <v>9.33</v>
      </c>
      <c r="BX48">
        <v>4.0877999999999997</v>
      </c>
      <c r="BY48">
        <v>0.25</v>
      </c>
      <c r="BZ48">
        <v>1.938104</v>
      </c>
      <c r="CA48">
        <v>3.5116900000000002</v>
      </c>
      <c r="CB48">
        <v>1.83</v>
      </c>
      <c r="CC48">
        <v>0.48</v>
      </c>
      <c r="CD48">
        <v>1.6</v>
      </c>
      <c r="CE48">
        <v>1.8</v>
      </c>
      <c r="CF48">
        <v>0.23</v>
      </c>
      <c r="CG48">
        <v>3.78</v>
      </c>
      <c r="CH48">
        <v>0</v>
      </c>
      <c r="CI48">
        <v>5.95</v>
      </c>
      <c r="CJ48">
        <v>1.94</v>
      </c>
      <c r="CK48">
        <v>1.85</v>
      </c>
      <c r="CL48">
        <v>3.5782500000000002</v>
      </c>
      <c r="CM48">
        <v>1.870228</v>
      </c>
      <c r="CN48">
        <v>1.771234</v>
      </c>
      <c r="CO48">
        <v>3.03</v>
      </c>
      <c r="CP48">
        <v>4.2338469999999999</v>
      </c>
      <c r="CQ48">
        <v>1.3710979999999999</v>
      </c>
      <c r="CR48">
        <v>2.95</v>
      </c>
      <c r="CS48">
        <v>2.4170050000000001</v>
      </c>
      <c r="CT48">
        <v>1.9429620000000001</v>
      </c>
      <c r="CU48">
        <v>1.959684</v>
      </c>
      <c r="CV48">
        <v>2.6836869999999999</v>
      </c>
      <c r="CW48">
        <v>1.3275300000000001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89.171631000000005</v>
      </c>
    </row>
    <row r="49" spans="1:114">
      <c r="A49" t="s">
        <v>91</v>
      </c>
      <c r="B49">
        <v>0</v>
      </c>
      <c r="C49">
        <v>0</v>
      </c>
      <c r="D49">
        <v>30.500249</v>
      </c>
      <c r="E49">
        <v>0</v>
      </c>
      <c r="F49">
        <v>12.794824999999999</v>
      </c>
      <c r="G49">
        <v>38.384475999999999</v>
      </c>
      <c r="H49">
        <v>0</v>
      </c>
      <c r="I49">
        <v>46.057262999999999</v>
      </c>
      <c r="J49">
        <v>46.057262999999999</v>
      </c>
      <c r="K49">
        <v>691.09398399999998</v>
      </c>
      <c r="L49">
        <v>667.07663700000001</v>
      </c>
      <c r="M49">
        <v>95.888554999999997</v>
      </c>
      <c r="N49">
        <v>122.432091</v>
      </c>
      <c r="O49">
        <v>128.451291</v>
      </c>
      <c r="P49">
        <v>147.214156</v>
      </c>
      <c r="Q49">
        <v>21.903790999999998</v>
      </c>
      <c r="R49">
        <v>44.326064000000002</v>
      </c>
      <c r="S49">
        <v>27.350811</v>
      </c>
      <c r="T49">
        <v>2.392833</v>
      </c>
      <c r="U49">
        <v>348.97500000000002</v>
      </c>
      <c r="V49">
        <v>20.731850000000001</v>
      </c>
      <c r="W49">
        <v>33.081499999999998</v>
      </c>
      <c r="X49">
        <v>147.515625</v>
      </c>
      <c r="Y49">
        <v>0</v>
      </c>
      <c r="Z49">
        <v>13.1076</v>
      </c>
      <c r="AA49">
        <v>0</v>
      </c>
      <c r="AB49">
        <v>0</v>
      </c>
      <c r="AC49">
        <v>0</v>
      </c>
      <c r="AD49">
        <v>0</v>
      </c>
      <c r="AE49">
        <v>18.910588000000001</v>
      </c>
      <c r="AF49">
        <v>0</v>
      </c>
      <c r="AG49">
        <v>47.120925</v>
      </c>
      <c r="AH49">
        <v>0</v>
      </c>
      <c r="AI49">
        <v>0</v>
      </c>
      <c r="AJ49">
        <v>0</v>
      </c>
      <c r="AK49">
        <v>64.950986999999998</v>
      </c>
      <c r="AL49">
        <v>36.021999999999998</v>
      </c>
      <c r="AM49">
        <v>18.108732</v>
      </c>
      <c r="AN49">
        <v>1.0747679999999999</v>
      </c>
      <c r="AO49">
        <v>0</v>
      </c>
      <c r="AP49">
        <v>6.1487999999999996</v>
      </c>
      <c r="AQ49">
        <v>26.237082999999998</v>
      </c>
      <c r="AR49">
        <v>52.991999999999997</v>
      </c>
      <c r="AS49">
        <v>36.180357999999998</v>
      </c>
      <c r="AT49">
        <v>15.385999999999999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89.130841000000004</v>
      </c>
      <c r="BA49">
        <f t="shared" si="1"/>
        <v>3097.5989460000001</v>
      </c>
      <c r="BD49">
        <v>4.2938999999999998</v>
      </c>
      <c r="BE49">
        <v>0</v>
      </c>
      <c r="BF49">
        <v>5.2030000000000002E-3</v>
      </c>
      <c r="BG49">
        <v>0</v>
      </c>
      <c r="BH49">
        <v>1.4864E-2</v>
      </c>
      <c r="BI49">
        <v>0.83574999999999999</v>
      </c>
      <c r="BJ49">
        <v>0</v>
      </c>
      <c r="BK49">
        <v>1.4317E-2</v>
      </c>
      <c r="BL49">
        <v>0</v>
      </c>
      <c r="BM49">
        <v>5.7530000000000003E-3</v>
      </c>
      <c r="BN49">
        <v>0</v>
      </c>
      <c r="BO49">
        <v>2.0099999999999998</v>
      </c>
      <c r="BP49">
        <v>2.1800000000000002</v>
      </c>
      <c r="BQ49">
        <v>1.9522930000000001</v>
      </c>
      <c r="BR49">
        <v>4.2252549999999998</v>
      </c>
      <c r="BS49">
        <v>1.61</v>
      </c>
      <c r="BT49">
        <v>0</v>
      </c>
      <c r="BU49">
        <v>2.9693329999999998</v>
      </c>
      <c r="BV49">
        <v>1.341844</v>
      </c>
      <c r="BW49">
        <v>9.33</v>
      </c>
      <c r="BX49">
        <v>4.0877999999999997</v>
      </c>
      <c r="BY49">
        <v>0.25</v>
      </c>
      <c r="BZ49">
        <v>1.938104</v>
      </c>
      <c r="CA49">
        <v>3.5116900000000002</v>
      </c>
      <c r="CB49">
        <v>1.83</v>
      </c>
      <c r="CC49">
        <v>0.48</v>
      </c>
      <c r="CD49">
        <v>1.6</v>
      </c>
      <c r="CE49">
        <v>1.8</v>
      </c>
      <c r="CF49">
        <v>0.23</v>
      </c>
      <c r="CG49">
        <v>3.78</v>
      </c>
      <c r="CH49">
        <v>0</v>
      </c>
      <c r="CI49">
        <v>5.95</v>
      </c>
      <c r="CJ49">
        <v>1.94</v>
      </c>
      <c r="CK49">
        <v>1.85</v>
      </c>
      <c r="CL49">
        <v>3.5782500000000002</v>
      </c>
      <c r="CM49">
        <v>1.870228</v>
      </c>
      <c r="CN49">
        <v>1.771234</v>
      </c>
      <c r="CO49">
        <v>3.03</v>
      </c>
      <c r="CP49">
        <v>4.2338469999999999</v>
      </c>
      <c r="CQ49">
        <v>1.3710979999999999</v>
      </c>
      <c r="CR49">
        <v>2.92</v>
      </c>
      <c r="CS49">
        <v>2.406215</v>
      </c>
      <c r="CT49">
        <v>1.9429620000000001</v>
      </c>
      <c r="CU49">
        <v>1.959684</v>
      </c>
      <c r="CV49">
        <v>2.6836869999999999</v>
      </c>
      <c r="CW49">
        <v>1.3275300000000001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89.130841000000004</v>
      </c>
    </row>
    <row r="50" spans="1:114">
      <c r="A50" t="s">
        <v>92</v>
      </c>
      <c r="B50">
        <v>0</v>
      </c>
      <c r="C50">
        <v>0</v>
      </c>
      <c r="D50">
        <v>30.500249</v>
      </c>
      <c r="E50">
        <v>0</v>
      </c>
      <c r="F50">
        <v>12.794824999999999</v>
      </c>
      <c r="G50">
        <v>38.384475999999999</v>
      </c>
      <c r="H50">
        <v>0</v>
      </c>
      <c r="I50">
        <v>46.057262999999999</v>
      </c>
      <c r="J50">
        <v>46.057262999999999</v>
      </c>
      <c r="K50">
        <v>691.09398399999998</v>
      </c>
      <c r="L50">
        <v>667.07663700000001</v>
      </c>
      <c r="M50">
        <v>95.888554999999997</v>
      </c>
      <c r="N50">
        <v>122.432091</v>
      </c>
      <c r="O50">
        <v>128.451291</v>
      </c>
      <c r="P50">
        <v>147.214156</v>
      </c>
      <c r="Q50">
        <v>21.903790999999998</v>
      </c>
      <c r="R50">
        <v>44.326064000000002</v>
      </c>
      <c r="S50">
        <v>27.350811</v>
      </c>
      <c r="T50">
        <v>2.392833</v>
      </c>
      <c r="U50">
        <v>348.97500000000002</v>
      </c>
      <c r="V50">
        <v>20.731850000000001</v>
      </c>
      <c r="W50">
        <v>33.081499999999998</v>
      </c>
      <c r="X50">
        <v>147.515625</v>
      </c>
      <c r="Y50">
        <v>0</v>
      </c>
      <c r="Z50">
        <v>13.1076</v>
      </c>
      <c r="AA50">
        <v>0</v>
      </c>
      <c r="AB50">
        <v>0</v>
      </c>
      <c r="AC50">
        <v>0</v>
      </c>
      <c r="AD50">
        <v>0</v>
      </c>
      <c r="AE50">
        <v>18.910588000000001</v>
      </c>
      <c r="AF50">
        <v>0</v>
      </c>
      <c r="AG50">
        <v>47.120925</v>
      </c>
      <c r="AH50">
        <v>0</v>
      </c>
      <c r="AI50">
        <v>0</v>
      </c>
      <c r="AJ50">
        <v>0</v>
      </c>
      <c r="AK50">
        <v>64.950986999999998</v>
      </c>
      <c r="AL50">
        <v>36.021999999999998</v>
      </c>
      <c r="AM50">
        <v>18.108732</v>
      </c>
      <c r="AN50">
        <v>1.0747679999999999</v>
      </c>
      <c r="AO50">
        <v>0</v>
      </c>
      <c r="AP50">
        <v>6.1487999999999996</v>
      </c>
      <c r="AQ50">
        <v>26.237082999999998</v>
      </c>
      <c r="AR50">
        <v>52.991999999999997</v>
      </c>
      <c r="AS50">
        <v>36.180357999999998</v>
      </c>
      <c r="AT50">
        <v>15.385999999999999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89.130841000000004</v>
      </c>
      <c r="BA50">
        <f t="shared" si="1"/>
        <v>3097.5989460000001</v>
      </c>
      <c r="BD50">
        <v>4.2938999999999998</v>
      </c>
      <c r="BE50">
        <v>0</v>
      </c>
      <c r="BF50">
        <v>5.2030000000000002E-3</v>
      </c>
      <c r="BG50">
        <v>0</v>
      </c>
      <c r="BH50">
        <v>1.4864E-2</v>
      </c>
      <c r="BI50">
        <v>0.83574999999999999</v>
      </c>
      <c r="BJ50">
        <v>0</v>
      </c>
      <c r="BK50">
        <v>1.4317E-2</v>
      </c>
      <c r="BL50">
        <v>0</v>
      </c>
      <c r="BM50">
        <v>5.7530000000000003E-3</v>
      </c>
      <c r="BN50">
        <v>0</v>
      </c>
      <c r="BO50">
        <v>2.0099999999999998</v>
      </c>
      <c r="BP50">
        <v>2.1800000000000002</v>
      </c>
      <c r="BQ50">
        <v>1.9522930000000001</v>
      </c>
      <c r="BR50">
        <v>4.2252549999999998</v>
      </c>
      <c r="BS50">
        <v>1.61</v>
      </c>
      <c r="BT50">
        <v>0</v>
      </c>
      <c r="BU50">
        <v>2.9693329999999998</v>
      </c>
      <c r="BV50">
        <v>1.341844</v>
      </c>
      <c r="BW50">
        <v>9.33</v>
      </c>
      <c r="BX50">
        <v>4.0877999999999997</v>
      </c>
      <c r="BY50">
        <v>0.25</v>
      </c>
      <c r="BZ50">
        <v>1.938104</v>
      </c>
      <c r="CA50">
        <v>3.5116900000000002</v>
      </c>
      <c r="CB50">
        <v>1.83</v>
      </c>
      <c r="CC50">
        <v>0.48</v>
      </c>
      <c r="CD50">
        <v>1.6</v>
      </c>
      <c r="CE50">
        <v>1.8</v>
      </c>
      <c r="CF50">
        <v>0.23</v>
      </c>
      <c r="CG50">
        <v>3.78</v>
      </c>
      <c r="CH50">
        <v>0</v>
      </c>
      <c r="CI50">
        <v>5.95</v>
      </c>
      <c r="CJ50">
        <v>1.94</v>
      </c>
      <c r="CK50">
        <v>1.85</v>
      </c>
      <c r="CL50">
        <v>3.5782500000000002</v>
      </c>
      <c r="CM50">
        <v>1.870228</v>
      </c>
      <c r="CN50">
        <v>1.771234</v>
      </c>
      <c r="CO50">
        <v>3.03</v>
      </c>
      <c r="CP50">
        <v>4.2338469999999999</v>
      </c>
      <c r="CQ50">
        <v>1.3710979999999999</v>
      </c>
      <c r="CR50">
        <v>2.92</v>
      </c>
      <c r="CS50">
        <v>2.406215</v>
      </c>
      <c r="CT50">
        <v>1.9429620000000001</v>
      </c>
      <c r="CU50">
        <v>1.959684</v>
      </c>
      <c r="CV50">
        <v>2.6836869999999999</v>
      </c>
      <c r="CW50">
        <v>1.3275300000000001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89.130841000000004</v>
      </c>
    </row>
    <row r="51" spans="1:114">
      <c r="A51" t="s">
        <v>93</v>
      </c>
      <c r="B51">
        <v>0</v>
      </c>
      <c r="C51">
        <v>0</v>
      </c>
      <c r="D51">
        <v>30.500249</v>
      </c>
      <c r="E51">
        <v>0</v>
      </c>
      <c r="F51">
        <v>12.794824999999999</v>
      </c>
      <c r="G51">
        <v>38.384475999999999</v>
      </c>
      <c r="H51">
        <v>0</v>
      </c>
      <c r="I51">
        <v>44.759875999999998</v>
      </c>
      <c r="J51">
        <v>44.759875999999998</v>
      </c>
      <c r="K51">
        <v>691.09398399999998</v>
      </c>
      <c r="L51">
        <v>667.07663700000001</v>
      </c>
      <c r="M51">
        <v>95.888554999999997</v>
      </c>
      <c r="N51">
        <v>122.432091</v>
      </c>
      <c r="O51">
        <v>128.451291</v>
      </c>
      <c r="P51">
        <v>147.214156</v>
      </c>
      <c r="Q51">
        <v>21.903790999999998</v>
      </c>
      <c r="R51">
        <v>44.326064000000002</v>
      </c>
      <c r="S51">
        <v>27.350811</v>
      </c>
      <c r="T51">
        <v>2.392833</v>
      </c>
      <c r="U51">
        <v>348.97500000000002</v>
      </c>
      <c r="V51">
        <v>20.731850000000001</v>
      </c>
      <c r="W51">
        <v>33.081499999999998</v>
      </c>
      <c r="X51">
        <v>147.515625</v>
      </c>
      <c r="Y51">
        <v>0</v>
      </c>
      <c r="Z51">
        <v>13.1076</v>
      </c>
      <c r="AA51">
        <v>0</v>
      </c>
      <c r="AB51">
        <v>0</v>
      </c>
      <c r="AC51">
        <v>0</v>
      </c>
      <c r="AD51">
        <v>0</v>
      </c>
      <c r="AE51">
        <v>18.910588000000001</v>
      </c>
      <c r="AF51">
        <v>0</v>
      </c>
      <c r="AG51">
        <v>47.120925</v>
      </c>
      <c r="AH51">
        <v>0</v>
      </c>
      <c r="AI51">
        <v>0</v>
      </c>
      <c r="AJ51">
        <v>0</v>
      </c>
      <c r="AK51">
        <v>64.950986999999998</v>
      </c>
      <c r="AL51">
        <v>24.402000000000001</v>
      </c>
      <c r="AM51">
        <v>18.108732</v>
      </c>
      <c r="AN51">
        <v>1.0747679999999999</v>
      </c>
      <c r="AO51">
        <v>0</v>
      </c>
      <c r="AP51">
        <v>6.1487999999999996</v>
      </c>
      <c r="AQ51">
        <v>26.237082999999998</v>
      </c>
      <c r="AR51">
        <v>47.472000000000001</v>
      </c>
      <c r="AS51">
        <v>36.180357999999998</v>
      </c>
      <c r="AT51">
        <v>15.385999999999999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89.130655000000004</v>
      </c>
      <c r="BA51">
        <f t="shared" si="1"/>
        <v>3077.8639859999998</v>
      </c>
      <c r="BD51">
        <v>4.2938999999999998</v>
      </c>
      <c r="BE51">
        <v>0</v>
      </c>
      <c r="BF51">
        <v>5.2030000000000002E-3</v>
      </c>
      <c r="BG51">
        <v>0</v>
      </c>
      <c r="BH51">
        <v>1.4678E-2</v>
      </c>
      <c r="BI51">
        <v>0.83574999999999999</v>
      </c>
      <c r="BJ51">
        <v>0</v>
      </c>
      <c r="BK51">
        <v>1.4317E-2</v>
      </c>
      <c r="BL51">
        <v>0</v>
      </c>
      <c r="BM51">
        <v>5.7530000000000003E-3</v>
      </c>
      <c r="BN51">
        <v>0</v>
      </c>
      <c r="BO51">
        <v>2.0099999999999998</v>
      </c>
      <c r="BP51">
        <v>2.1800000000000002</v>
      </c>
      <c r="BQ51">
        <v>1.9522930000000001</v>
      </c>
      <c r="BR51">
        <v>4.2252549999999998</v>
      </c>
      <c r="BS51">
        <v>1.61</v>
      </c>
      <c r="BT51">
        <v>0</v>
      </c>
      <c r="BU51">
        <v>2.9693329999999998</v>
      </c>
      <c r="BV51">
        <v>1.341844</v>
      </c>
      <c r="BW51">
        <v>9.33</v>
      </c>
      <c r="BX51">
        <v>4.0877999999999997</v>
      </c>
      <c r="BY51">
        <v>0.25</v>
      </c>
      <c r="BZ51">
        <v>1.938104</v>
      </c>
      <c r="CA51">
        <v>3.5116900000000002</v>
      </c>
      <c r="CB51">
        <v>1.83</v>
      </c>
      <c r="CC51">
        <v>0.48</v>
      </c>
      <c r="CD51">
        <v>1.6</v>
      </c>
      <c r="CE51">
        <v>1.8</v>
      </c>
      <c r="CF51">
        <v>0.23</v>
      </c>
      <c r="CG51">
        <v>3.78</v>
      </c>
      <c r="CH51">
        <v>0</v>
      </c>
      <c r="CI51">
        <v>5.95</v>
      </c>
      <c r="CJ51">
        <v>1.94</v>
      </c>
      <c r="CK51">
        <v>1.85</v>
      </c>
      <c r="CL51">
        <v>3.5782500000000002</v>
      </c>
      <c r="CM51">
        <v>1.870228</v>
      </c>
      <c r="CN51">
        <v>1.771234</v>
      </c>
      <c r="CO51">
        <v>3.03</v>
      </c>
      <c r="CP51">
        <v>4.2338469999999999</v>
      </c>
      <c r="CQ51">
        <v>1.3710979999999999</v>
      </c>
      <c r="CR51">
        <v>2.92</v>
      </c>
      <c r="CS51">
        <v>2.406215</v>
      </c>
      <c r="CT51">
        <v>1.9429620000000001</v>
      </c>
      <c r="CU51">
        <v>1.959684</v>
      </c>
      <c r="CV51">
        <v>2.6836869999999999</v>
      </c>
      <c r="CW51">
        <v>1.3275300000000001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89.130655000000004</v>
      </c>
    </row>
    <row r="52" spans="1:114">
      <c r="A52" t="s">
        <v>94</v>
      </c>
      <c r="B52">
        <v>0</v>
      </c>
      <c r="C52">
        <v>0</v>
      </c>
      <c r="D52">
        <v>30.500249</v>
      </c>
      <c r="E52">
        <v>0</v>
      </c>
      <c r="F52">
        <v>12.794824999999999</v>
      </c>
      <c r="G52">
        <v>38.384475999999999</v>
      </c>
      <c r="H52">
        <v>0</v>
      </c>
      <c r="I52">
        <v>44.759875999999998</v>
      </c>
      <c r="J52">
        <v>44.759875999999998</v>
      </c>
      <c r="K52">
        <v>691.09398399999998</v>
      </c>
      <c r="L52">
        <v>667.07663700000001</v>
      </c>
      <c r="M52">
        <v>95.888554999999997</v>
      </c>
      <c r="N52">
        <v>122.432091</v>
      </c>
      <c r="O52">
        <v>128.451291</v>
      </c>
      <c r="P52">
        <v>147.214156</v>
      </c>
      <c r="Q52">
        <v>21.903790999999998</v>
      </c>
      <c r="R52">
        <v>44.326064000000002</v>
      </c>
      <c r="S52">
        <v>27.350811</v>
      </c>
      <c r="T52">
        <v>2.392833</v>
      </c>
      <c r="U52">
        <v>348.97500000000002</v>
      </c>
      <c r="V52">
        <v>20.731850000000001</v>
      </c>
      <c r="W52">
        <v>33.081499999999998</v>
      </c>
      <c r="X52">
        <v>147.515625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0</v>
      </c>
      <c r="AE52">
        <v>18.910588000000001</v>
      </c>
      <c r="AF52">
        <v>0</v>
      </c>
      <c r="AG52">
        <v>47.120925</v>
      </c>
      <c r="AH52">
        <v>0</v>
      </c>
      <c r="AI52">
        <v>0</v>
      </c>
      <c r="AJ52">
        <v>0</v>
      </c>
      <c r="AK52">
        <v>64.950986999999998</v>
      </c>
      <c r="AL52">
        <v>24.402000000000001</v>
      </c>
      <c r="AM52">
        <v>18.108732</v>
      </c>
      <c r="AN52">
        <v>1.0747679999999999</v>
      </c>
      <c r="AO52">
        <v>0</v>
      </c>
      <c r="AP52">
        <v>6.1487999999999996</v>
      </c>
      <c r="AQ52">
        <v>26.237082999999998</v>
      </c>
      <c r="AR52">
        <v>47.472000000000001</v>
      </c>
      <c r="AS52">
        <v>36.180357999999998</v>
      </c>
      <c r="AT52">
        <v>15.385999999999999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89.130655000000004</v>
      </c>
      <c r="BA52">
        <f t="shared" si="1"/>
        <v>3071.3101860000002</v>
      </c>
      <c r="BD52">
        <v>4.2938999999999998</v>
      </c>
      <c r="BE52">
        <v>0</v>
      </c>
      <c r="BF52">
        <v>5.2030000000000002E-3</v>
      </c>
      <c r="BG52">
        <v>0</v>
      </c>
      <c r="BH52">
        <v>1.4678E-2</v>
      </c>
      <c r="BI52">
        <v>0.83574999999999999</v>
      </c>
      <c r="BJ52">
        <v>0</v>
      </c>
      <c r="BK52">
        <v>1.4317E-2</v>
      </c>
      <c r="BL52">
        <v>0</v>
      </c>
      <c r="BM52">
        <v>5.7530000000000003E-3</v>
      </c>
      <c r="BN52">
        <v>0</v>
      </c>
      <c r="BO52">
        <v>2.0099999999999998</v>
      </c>
      <c r="BP52">
        <v>2.1800000000000002</v>
      </c>
      <c r="BQ52">
        <v>1.9522930000000001</v>
      </c>
      <c r="BR52">
        <v>4.2252549999999998</v>
      </c>
      <c r="BS52">
        <v>1.61</v>
      </c>
      <c r="BT52">
        <v>0</v>
      </c>
      <c r="BU52">
        <v>2.9693329999999998</v>
      </c>
      <c r="BV52">
        <v>1.341844</v>
      </c>
      <c r="BW52">
        <v>9.33</v>
      </c>
      <c r="BX52">
        <v>4.0877999999999997</v>
      </c>
      <c r="BY52">
        <v>0.25</v>
      </c>
      <c r="BZ52">
        <v>1.938104</v>
      </c>
      <c r="CA52">
        <v>3.5116900000000002</v>
      </c>
      <c r="CB52">
        <v>1.83</v>
      </c>
      <c r="CC52">
        <v>0.48</v>
      </c>
      <c r="CD52">
        <v>1.6</v>
      </c>
      <c r="CE52">
        <v>1.8</v>
      </c>
      <c r="CF52">
        <v>0.23</v>
      </c>
      <c r="CG52">
        <v>3.78</v>
      </c>
      <c r="CH52">
        <v>0</v>
      </c>
      <c r="CI52">
        <v>5.95</v>
      </c>
      <c r="CJ52">
        <v>1.94</v>
      </c>
      <c r="CK52">
        <v>1.85</v>
      </c>
      <c r="CL52">
        <v>3.5782500000000002</v>
      </c>
      <c r="CM52">
        <v>1.870228</v>
      </c>
      <c r="CN52">
        <v>1.771234</v>
      </c>
      <c r="CO52">
        <v>3.03</v>
      </c>
      <c r="CP52">
        <v>4.2338469999999999</v>
      </c>
      <c r="CQ52">
        <v>1.3710979999999999</v>
      </c>
      <c r="CR52">
        <v>2.92</v>
      </c>
      <c r="CS52">
        <v>2.406215</v>
      </c>
      <c r="CT52">
        <v>1.9429620000000001</v>
      </c>
      <c r="CU52">
        <v>1.959684</v>
      </c>
      <c r="CV52">
        <v>2.6836869999999999</v>
      </c>
      <c r="CW52">
        <v>1.3275300000000001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89.130655000000004</v>
      </c>
    </row>
    <row r="53" spans="1:114">
      <c r="A53" t="s">
        <v>95</v>
      </c>
      <c r="B53">
        <v>0</v>
      </c>
      <c r="C53">
        <v>0</v>
      </c>
      <c r="D53">
        <v>30.500249</v>
      </c>
      <c r="E53">
        <v>0</v>
      </c>
      <c r="F53">
        <v>12.794824999999999</v>
      </c>
      <c r="G53">
        <v>38.384475999999999</v>
      </c>
      <c r="H53">
        <v>0</v>
      </c>
      <c r="I53">
        <v>44.759875999999998</v>
      </c>
      <c r="J53">
        <v>44.759875999999998</v>
      </c>
      <c r="K53">
        <v>691.09398399999998</v>
      </c>
      <c r="L53">
        <v>667.07663700000001</v>
      </c>
      <c r="M53">
        <v>95.888554999999997</v>
      </c>
      <c r="N53">
        <v>122.432091</v>
      </c>
      <c r="O53">
        <v>128.451291</v>
      </c>
      <c r="P53">
        <v>147.214156</v>
      </c>
      <c r="Q53">
        <v>22.444044999999999</v>
      </c>
      <c r="R53">
        <v>44.326064000000002</v>
      </c>
      <c r="S53">
        <v>27.350811</v>
      </c>
      <c r="T53">
        <v>2.392833</v>
      </c>
      <c r="U53">
        <v>348.97500000000002</v>
      </c>
      <c r="V53">
        <v>20.731850000000001</v>
      </c>
      <c r="W53">
        <v>33.081499999999998</v>
      </c>
      <c r="X53">
        <v>147.515625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0</v>
      </c>
      <c r="AE53">
        <v>18.910588000000001</v>
      </c>
      <c r="AF53">
        <v>0</v>
      </c>
      <c r="AG53">
        <v>47.120925</v>
      </c>
      <c r="AH53">
        <v>0</v>
      </c>
      <c r="AI53">
        <v>0</v>
      </c>
      <c r="AJ53">
        <v>0</v>
      </c>
      <c r="AK53">
        <v>64.950986999999998</v>
      </c>
      <c r="AL53">
        <v>24.402000000000001</v>
      </c>
      <c r="AM53">
        <v>18.108732</v>
      </c>
      <c r="AN53">
        <v>1.0747679999999999</v>
      </c>
      <c r="AO53">
        <v>0</v>
      </c>
      <c r="AP53">
        <v>6.1487999999999996</v>
      </c>
      <c r="AQ53">
        <v>26.237082999999998</v>
      </c>
      <c r="AR53">
        <v>47.472000000000001</v>
      </c>
      <c r="AS53">
        <v>36.180357999999998</v>
      </c>
      <c r="AT53">
        <v>15.385999999999999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89.589624999999998</v>
      </c>
      <c r="BA53">
        <f t="shared" si="1"/>
        <v>3072.3094100000003</v>
      </c>
      <c r="BD53">
        <v>4.2938999999999998</v>
      </c>
      <c r="BE53">
        <v>0</v>
      </c>
      <c r="BF53">
        <v>7.8040000000000002E-3</v>
      </c>
      <c r="BG53">
        <v>0</v>
      </c>
      <c r="BH53">
        <v>1.2076999999999999E-2</v>
      </c>
      <c r="BI53">
        <v>0.83574999999999999</v>
      </c>
      <c r="BJ53">
        <v>0</v>
      </c>
      <c r="BK53">
        <v>1.4317E-2</v>
      </c>
      <c r="BL53">
        <v>0</v>
      </c>
      <c r="BM53">
        <v>5.7530000000000003E-3</v>
      </c>
      <c r="BN53">
        <v>0</v>
      </c>
      <c r="BO53">
        <v>2.0099999999999998</v>
      </c>
      <c r="BP53">
        <v>2.1800000000000002</v>
      </c>
      <c r="BQ53">
        <v>1.9522930000000001</v>
      </c>
      <c r="BR53">
        <v>4.2252549999999998</v>
      </c>
      <c r="BS53">
        <v>1.61</v>
      </c>
      <c r="BT53">
        <v>0</v>
      </c>
      <c r="BU53">
        <v>2.9693329999999998</v>
      </c>
      <c r="BV53">
        <v>1.341844</v>
      </c>
      <c r="BW53">
        <v>9.33</v>
      </c>
      <c r="BX53">
        <v>3.9742500000000001</v>
      </c>
      <c r="BY53">
        <v>0.25</v>
      </c>
      <c r="BZ53">
        <v>1.938104</v>
      </c>
      <c r="CA53">
        <v>3.5116900000000002</v>
      </c>
      <c r="CB53">
        <v>1.83</v>
      </c>
      <c r="CC53">
        <v>0.48</v>
      </c>
      <c r="CD53">
        <v>1.6</v>
      </c>
      <c r="CE53">
        <v>1.8</v>
      </c>
      <c r="CF53">
        <v>0.23</v>
      </c>
      <c r="CG53">
        <v>3.78</v>
      </c>
      <c r="CH53">
        <v>0</v>
      </c>
      <c r="CI53">
        <v>5.95</v>
      </c>
      <c r="CJ53">
        <v>1.94</v>
      </c>
      <c r="CK53">
        <v>1.85</v>
      </c>
      <c r="CL53">
        <v>4.1507699999999996</v>
      </c>
      <c r="CM53">
        <v>1.870228</v>
      </c>
      <c r="CN53">
        <v>1.771234</v>
      </c>
      <c r="CO53">
        <v>3.03</v>
      </c>
      <c r="CP53">
        <v>4.2338469999999999</v>
      </c>
      <c r="CQ53">
        <v>1.3710979999999999</v>
      </c>
      <c r="CR53">
        <v>2.92</v>
      </c>
      <c r="CS53">
        <v>2.406215</v>
      </c>
      <c r="CT53">
        <v>1.9429620000000001</v>
      </c>
      <c r="CU53">
        <v>1.959684</v>
      </c>
      <c r="CV53">
        <v>2.6836869999999999</v>
      </c>
      <c r="CW53">
        <v>1.3275300000000001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89.589624999999998</v>
      </c>
    </row>
    <row r="54" spans="1:114">
      <c r="A54" t="s">
        <v>96</v>
      </c>
      <c r="B54">
        <v>0</v>
      </c>
      <c r="C54">
        <v>0</v>
      </c>
      <c r="D54">
        <v>30.500249</v>
      </c>
      <c r="E54">
        <v>0</v>
      </c>
      <c r="F54">
        <v>12.794824999999999</v>
      </c>
      <c r="G54">
        <v>38.384475999999999</v>
      </c>
      <c r="H54">
        <v>0</v>
      </c>
      <c r="I54">
        <v>44.759875999999998</v>
      </c>
      <c r="J54">
        <v>44.759875999999998</v>
      </c>
      <c r="K54">
        <v>691.09398399999998</v>
      </c>
      <c r="L54">
        <v>667.07663700000001</v>
      </c>
      <c r="M54">
        <v>95.888554999999997</v>
      </c>
      <c r="N54">
        <v>122.432091</v>
      </c>
      <c r="O54">
        <v>128.451291</v>
      </c>
      <c r="P54">
        <v>147.214156</v>
      </c>
      <c r="Q54">
        <v>22.444044999999999</v>
      </c>
      <c r="R54">
        <v>44.326064000000002</v>
      </c>
      <c r="S54">
        <v>27.350811</v>
      </c>
      <c r="T54">
        <v>2.392833</v>
      </c>
      <c r="U54">
        <v>348.97500000000002</v>
      </c>
      <c r="V54">
        <v>20.731850000000001</v>
      </c>
      <c r="W54">
        <v>33.081499999999998</v>
      </c>
      <c r="X54">
        <v>147.515625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0</v>
      </c>
      <c r="AE54">
        <v>18.910588000000001</v>
      </c>
      <c r="AF54">
        <v>0</v>
      </c>
      <c r="AG54">
        <v>47.120925</v>
      </c>
      <c r="AH54">
        <v>0</v>
      </c>
      <c r="AI54">
        <v>0</v>
      </c>
      <c r="AJ54">
        <v>0</v>
      </c>
      <c r="AK54">
        <v>64.950986999999998</v>
      </c>
      <c r="AL54">
        <v>24.402000000000001</v>
      </c>
      <c r="AM54">
        <v>18.108732</v>
      </c>
      <c r="AN54">
        <v>1.0747679999999999</v>
      </c>
      <c r="AO54">
        <v>0</v>
      </c>
      <c r="AP54">
        <v>6.1487999999999996</v>
      </c>
      <c r="AQ54">
        <v>26.237082999999998</v>
      </c>
      <c r="AR54">
        <v>47.472000000000001</v>
      </c>
      <c r="AS54">
        <v>36.180357999999998</v>
      </c>
      <c r="AT54">
        <v>15.385999999999999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89.499624999999995</v>
      </c>
      <c r="BA54">
        <f t="shared" si="1"/>
        <v>3072.2194100000002</v>
      </c>
      <c r="BD54">
        <v>4.2938999999999998</v>
      </c>
      <c r="BE54">
        <v>0</v>
      </c>
      <c r="BF54">
        <v>7.8040000000000002E-3</v>
      </c>
      <c r="BG54">
        <v>0</v>
      </c>
      <c r="BH54">
        <v>1.2076999999999999E-2</v>
      </c>
      <c r="BI54">
        <v>0.83574999999999999</v>
      </c>
      <c r="BJ54">
        <v>0</v>
      </c>
      <c r="BK54">
        <v>1.4317E-2</v>
      </c>
      <c r="BL54">
        <v>0</v>
      </c>
      <c r="BM54">
        <v>5.7530000000000003E-3</v>
      </c>
      <c r="BN54">
        <v>0</v>
      </c>
      <c r="BO54">
        <v>2.0099999999999998</v>
      </c>
      <c r="BP54">
        <v>2.1800000000000002</v>
      </c>
      <c r="BQ54">
        <v>1.9522930000000001</v>
      </c>
      <c r="BR54">
        <v>4.2252549999999998</v>
      </c>
      <c r="BS54">
        <v>1.61</v>
      </c>
      <c r="BT54">
        <v>0</v>
      </c>
      <c r="BU54">
        <v>2.9693329999999998</v>
      </c>
      <c r="BV54">
        <v>1.341844</v>
      </c>
      <c r="BW54">
        <v>9.33</v>
      </c>
      <c r="BX54">
        <v>3.9742500000000001</v>
      </c>
      <c r="BY54">
        <v>0.25</v>
      </c>
      <c r="BZ54">
        <v>1.938104</v>
      </c>
      <c r="CA54">
        <v>3.5116900000000002</v>
      </c>
      <c r="CB54">
        <v>1.83</v>
      </c>
      <c r="CC54">
        <v>0.44</v>
      </c>
      <c r="CD54">
        <v>1.55</v>
      </c>
      <c r="CE54">
        <v>1.8</v>
      </c>
      <c r="CF54">
        <v>0.23</v>
      </c>
      <c r="CG54">
        <v>3.78</v>
      </c>
      <c r="CH54">
        <v>0</v>
      </c>
      <c r="CI54">
        <v>5.95</v>
      </c>
      <c r="CJ54">
        <v>1.94</v>
      </c>
      <c r="CK54">
        <v>1.85</v>
      </c>
      <c r="CL54">
        <v>4.1507699999999996</v>
      </c>
      <c r="CM54">
        <v>1.870228</v>
      </c>
      <c r="CN54">
        <v>1.771234</v>
      </c>
      <c r="CO54">
        <v>3.03</v>
      </c>
      <c r="CP54">
        <v>4.2338469999999999</v>
      </c>
      <c r="CQ54">
        <v>1.3710979999999999</v>
      </c>
      <c r="CR54">
        <v>2.92</v>
      </c>
      <c r="CS54">
        <v>2.406215</v>
      </c>
      <c r="CT54">
        <v>1.9429620000000001</v>
      </c>
      <c r="CU54">
        <v>1.959684</v>
      </c>
      <c r="CV54">
        <v>2.6836869999999999</v>
      </c>
      <c r="CW54">
        <v>1.3275300000000001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89.499624999999995</v>
      </c>
    </row>
    <row r="55" spans="1:114">
      <c r="A55" t="s">
        <v>97</v>
      </c>
      <c r="B55">
        <v>0</v>
      </c>
      <c r="C55">
        <v>0</v>
      </c>
      <c r="D55">
        <v>30.500249</v>
      </c>
      <c r="E55">
        <v>0</v>
      </c>
      <c r="F55">
        <v>12.794824999999999</v>
      </c>
      <c r="G55">
        <v>38.384475999999999</v>
      </c>
      <c r="H55">
        <v>0</v>
      </c>
      <c r="I55">
        <v>44.759875999999998</v>
      </c>
      <c r="J55">
        <v>44.759875999999998</v>
      </c>
      <c r="K55">
        <v>691.09398399999998</v>
      </c>
      <c r="L55">
        <v>667.07663700000001</v>
      </c>
      <c r="M55">
        <v>95.888554999999997</v>
      </c>
      <c r="N55">
        <v>122.432091</v>
      </c>
      <c r="O55">
        <v>128.451291</v>
      </c>
      <c r="P55">
        <v>147.214156</v>
      </c>
      <c r="Q55">
        <v>22.444044999999999</v>
      </c>
      <c r="R55">
        <v>44.326064000000002</v>
      </c>
      <c r="S55">
        <v>27.350811</v>
      </c>
      <c r="T55">
        <v>2.392833</v>
      </c>
      <c r="U55">
        <v>348.97500000000002</v>
      </c>
      <c r="V55">
        <v>20.731850000000001</v>
      </c>
      <c r="W55">
        <v>33.081499999999998</v>
      </c>
      <c r="X55">
        <v>147.515625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0</v>
      </c>
      <c r="AE55">
        <v>18.910588000000001</v>
      </c>
      <c r="AF55">
        <v>0</v>
      </c>
      <c r="AG55">
        <v>47.120925</v>
      </c>
      <c r="AH55">
        <v>0</v>
      </c>
      <c r="AI55">
        <v>0</v>
      </c>
      <c r="AJ55">
        <v>0</v>
      </c>
      <c r="AK55">
        <v>64.950986999999998</v>
      </c>
      <c r="AL55">
        <v>24.402000000000001</v>
      </c>
      <c r="AM55">
        <v>18.108732</v>
      </c>
      <c r="AN55">
        <v>1.0747679999999999</v>
      </c>
      <c r="AO55">
        <v>0</v>
      </c>
      <c r="AP55">
        <v>0</v>
      </c>
      <c r="AQ55">
        <v>26.237082999999998</v>
      </c>
      <c r="AR55">
        <v>47.472000000000001</v>
      </c>
      <c r="AS55">
        <v>36.180357999999998</v>
      </c>
      <c r="AT55">
        <v>15.385999999999999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89.727917999999988</v>
      </c>
      <c r="BA55">
        <f t="shared" si="1"/>
        <v>3066.2989030000003</v>
      </c>
      <c r="BD55">
        <v>4.2938999999999998</v>
      </c>
      <c r="BE55">
        <v>0</v>
      </c>
      <c r="BF55">
        <v>7.8040000000000002E-3</v>
      </c>
      <c r="BG55">
        <v>0</v>
      </c>
      <c r="BH55">
        <v>1.2076999999999999E-2</v>
      </c>
      <c r="BI55">
        <v>0.83574999999999999</v>
      </c>
      <c r="BJ55">
        <v>0</v>
      </c>
      <c r="BK55">
        <v>1.4317E-2</v>
      </c>
      <c r="BL55">
        <v>0</v>
      </c>
      <c r="BM55">
        <v>5.7530000000000003E-3</v>
      </c>
      <c r="BN55">
        <v>0</v>
      </c>
      <c r="BO55">
        <v>2.0099999999999998</v>
      </c>
      <c r="BP55">
        <v>2.1800000000000002</v>
      </c>
      <c r="BQ55">
        <v>1.9522930000000001</v>
      </c>
      <c r="BR55">
        <v>4.2252549999999998</v>
      </c>
      <c r="BS55">
        <v>1.61</v>
      </c>
      <c r="BT55">
        <v>0</v>
      </c>
      <c r="BU55">
        <v>2.9693329999999998</v>
      </c>
      <c r="BV55">
        <v>1.341844</v>
      </c>
      <c r="BW55">
        <v>9.33</v>
      </c>
      <c r="BX55">
        <v>4.0594130000000002</v>
      </c>
      <c r="BY55">
        <v>0.25</v>
      </c>
      <c r="BZ55">
        <v>1.938104</v>
      </c>
      <c r="CA55">
        <v>3.5116900000000002</v>
      </c>
      <c r="CB55">
        <v>1.83</v>
      </c>
      <c r="CC55">
        <v>0.44</v>
      </c>
      <c r="CD55">
        <v>1.55</v>
      </c>
      <c r="CE55">
        <v>1.8</v>
      </c>
      <c r="CF55">
        <v>0.23</v>
      </c>
      <c r="CG55">
        <v>3.78</v>
      </c>
      <c r="CH55">
        <v>0</v>
      </c>
      <c r="CI55">
        <v>5.95</v>
      </c>
      <c r="CJ55">
        <v>1.94</v>
      </c>
      <c r="CK55">
        <v>1.85</v>
      </c>
      <c r="CL55">
        <v>4.2938999999999998</v>
      </c>
      <c r="CM55">
        <v>1.870228</v>
      </c>
      <c r="CN55">
        <v>1.771234</v>
      </c>
      <c r="CO55">
        <v>3.03</v>
      </c>
      <c r="CP55">
        <v>4.2338469999999999</v>
      </c>
      <c r="CQ55">
        <v>1.3710979999999999</v>
      </c>
      <c r="CR55">
        <v>2.92</v>
      </c>
      <c r="CS55">
        <v>2.406215</v>
      </c>
      <c r="CT55">
        <v>1.9429620000000001</v>
      </c>
      <c r="CU55">
        <v>1.959684</v>
      </c>
      <c r="CV55">
        <v>2.6836869999999999</v>
      </c>
      <c r="CW55">
        <v>1.3275300000000001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89.727917999999988</v>
      </c>
    </row>
    <row r="56" spans="1:114">
      <c r="A56" t="s">
        <v>98</v>
      </c>
      <c r="B56">
        <v>0</v>
      </c>
      <c r="C56">
        <v>0</v>
      </c>
      <c r="D56">
        <v>30.500249</v>
      </c>
      <c r="E56">
        <v>0</v>
      </c>
      <c r="F56">
        <v>12.794824999999999</v>
      </c>
      <c r="G56">
        <v>38.384475999999999</v>
      </c>
      <c r="H56">
        <v>0</v>
      </c>
      <c r="I56">
        <v>44.759875999999998</v>
      </c>
      <c r="J56">
        <v>44.759875999999998</v>
      </c>
      <c r="K56">
        <v>691.09398399999998</v>
      </c>
      <c r="L56">
        <v>667.07663700000001</v>
      </c>
      <c r="M56">
        <v>95.888554999999997</v>
      </c>
      <c r="N56">
        <v>122.432091</v>
      </c>
      <c r="O56">
        <v>128.451291</v>
      </c>
      <c r="P56">
        <v>147.214156</v>
      </c>
      <c r="Q56">
        <v>22.444044999999999</v>
      </c>
      <c r="R56">
        <v>44.326064000000002</v>
      </c>
      <c r="S56">
        <v>27.350811</v>
      </c>
      <c r="T56">
        <v>2.392833</v>
      </c>
      <c r="U56">
        <v>348.97500000000002</v>
      </c>
      <c r="V56">
        <v>20.731850000000001</v>
      </c>
      <c r="W56">
        <v>33.081499999999998</v>
      </c>
      <c r="X56">
        <v>147.515625</v>
      </c>
      <c r="Y56">
        <v>0</v>
      </c>
      <c r="Z56">
        <v>6.5537999999999998</v>
      </c>
      <c r="AA56">
        <v>0</v>
      </c>
      <c r="AB56">
        <v>0</v>
      </c>
      <c r="AC56">
        <v>0</v>
      </c>
      <c r="AD56">
        <v>0</v>
      </c>
      <c r="AE56">
        <v>18.910588000000001</v>
      </c>
      <c r="AF56">
        <v>0</v>
      </c>
      <c r="AG56">
        <v>47.120925</v>
      </c>
      <c r="AH56">
        <v>0</v>
      </c>
      <c r="AI56">
        <v>0</v>
      </c>
      <c r="AJ56">
        <v>0</v>
      </c>
      <c r="AK56">
        <v>64.950986999999998</v>
      </c>
      <c r="AL56">
        <v>24.402000000000001</v>
      </c>
      <c r="AM56">
        <v>18.108732</v>
      </c>
      <c r="AN56">
        <v>1.0747679999999999</v>
      </c>
      <c r="AO56">
        <v>0</v>
      </c>
      <c r="AP56">
        <v>0</v>
      </c>
      <c r="AQ56">
        <v>26.237082999999998</v>
      </c>
      <c r="AR56">
        <v>47.472000000000001</v>
      </c>
      <c r="AS56">
        <v>36.180357999999998</v>
      </c>
      <c r="AT56">
        <v>15.385999999999999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89.871047999999988</v>
      </c>
      <c r="BA56">
        <f t="shared" si="1"/>
        <v>3066.4420330000003</v>
      </c>
      <c r="BD56">
        <v>4.2938999999999998</v>
      </c>
      <c r="BE56">
        <v>0</v>
      </c>
      <c r="BF56">
        <v>7.8040000000000002E-3</v>
      </c>
      <c r="BG56">
        <v>0</v>
      </c>
      <c r="BH56">
        <v>1.2076999999999999E-2</v>
      </c>
      <c r="BI56">
        <v>0.83574999999999999</v>
      </c>
      <c r="BJ56">
        <v>0</v>
      </c>
      <c r="BK56">
        <v>1.4317E-2</v>
      </c>
      <c r="BL56">
        <v>0</v>
      </c>
      <c r="BM56">
        <v>5.7530000000000003E-3</v>
      </c>
      <c r="BN56">
        <v>0</v>
      </c>
      <c r="BO56">
        <v>2.0099999999999998</v>
      </c>
      <c r="BP56">
        <v>2.1800000000000002</v>
      </c>
      <c r="BQ56">
        <v>1.9522930000000001</v>
      </c>
      <c r="BR56">
        <v>4.2252549999999998</v>
      </c>
      <c r="BS56">
        <v>1.61</v>
      </c>
      <c r="BT56">
        <v>0</v>
      </c>
      <c r="BU56">
        <v>2.9693329999999998</v>
      </c>
      <c r="BV56">
        <v>1.341844</v>
      </c>
      <c r="BW56">
        <v>9.33</v>
      </c>
      <c r="BX56">
        <v>4.0594130000000002</v>
      </c>
      <c r="BY56">
        <v>0.25</v>
      </c>
      <c r="BZ56">
        <v>1.938104</v>
      </c>
      <c r="CA56">
        <v>3.5116900000000002</v>
      </c>
      <c r="CB56">
        <v>1.83</v>
      </c>
      <c r="CC56">
        <v>0.44</v>
      </c>
      <c r="CD56">
        <v>1.55</v>
      </c>
      <c r="CE56">
        <v>1.8</v>
      </c>
      <c r="CF56">
        <v>0.23</v>
      </c>
      <c r="CG56">
        <v>3.78</v>
      </c>
      <c r="CH56">
        <v>0</v>
      </c>
      <c r="CI56">
        <v>5.95</v>
      </c>
      <c r="CJ56">
        <v>1.94</v>
      </c>
      <c r="CK56">
        <v>1.85</v>
      </c>
      <c r="CL56">
        <v>4.43703</v>
      </c>
      <c r="CM56">
        <v>1.870228</v>
      </c>
      <c r="CN56">
        <v>1.771234</v>
      </c>
      <c r="CO56">
        <v>3.03</v>
      </c>
      <c r="CP56">
        <v>4.2338469999999999</v>
      </c>
      <c r="CQ56">
        <v>1.3710979999999999</v>
      </c>
      <c r="CR56">
        <v>2.92</v>
      </c>
      <c r="CS56">
        <v>2.406215</v>
      </c>
      <c r="CT56">
        <v>1.9429620000000001</v>
      </c>
      <c r="CU56">
        <v>1.959684</v>
      </c>
      <c r="CV56">
        <v>2.6836869999999999</v>
      </c>
      <c r="CW56">
        <v>1.3275300000000001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89.871047999999988</v>
      </c>
    </row>
    <row r="57" spans="1:114">
      <c r="A57" t="s">
        <v>99</v>
      </c>
      <c r="B57">
        <v>0</v>
      </c>
      <c r="C57">
        <v>0</v>
      </c>
      <c r="D57">
        <v>30.500249</v>
      </c>
      <c r="E57">
        <v>0</v>
      </c>
      <c r="F57">
        <v>12.794824999999999</v>
      </c>
      <c r="G57">
        <v>38.384475999999999</v>
      </c>
      <c r="H57">
        <v>0</v>
      </c>
      <c r="I57">
        <v>44.759875999999998</v>
      </c>
      <c r="J57">
        <v>44.759875999999998</v>
      </c>
      <c r="K57">
        <v>691.09398399999998</v>
      </c>
      <c r="L57">
        <v>667.07663700000001</v>
      </c>
      <c r="M57">
        <v>95.888554999999997</v>
      </c>
      <c r="N57">
        <v>122.432091</v>
      </c>
      <c r="O57">
        <v>128.451291</v>
      </c>
      <c r="P57">
        <v>142.65705600000001</v>
      </c>
      <c r="Q57">
        <v>22.444044999999999</v>
      </c>
      <c r="R57">
        <v>44.326064000000002</v>
      </c>
      <c r="S57">
        <v>27.350811</v>
      </c>
      <c r="T57">
        <v>2.392833</v>
      </c>
      <c r="U57">
        <v>348.97500000000002</v>
      </c>
      <c r="V57">
        <v>20.731850000000001</v>
      </c>
      <c r="W57">
        <v>33.081499999999998</v>
      </c>
      <c r="X57">
        <v>147.515625</v>
      </c>
      <c r="Y57">
        <v>0</v>
      </c>
      <c r="Z57">
        <v>6.5537999999999998</v>
      </c>
      <c r="AA57">
        <v>0</v>
      </c>
      <c r="AB57">
        <v>0</v>
      </c>
      <c r="AC57">
        <v>0</v>
      </c>
      <c r="AD57">
        <v>0</v>
      </c>
      <c r="AE57">
        <v>18.910588000000001</v>
      </c>
      <c r="AF57">
        <v>0</v>
      </c>
      <c r="AG57">
        <v>47.120925</v>
      </c>
      <c r="AH57">
        <v>0</v>
      </c>
      <c r="AI57">
        <v>0</v>
      </c>
      <c r="AJ57">
        <v>0</v>
      </c>
      <c r="AK57">
        <v>64.950986999999998</v>
      </c>
      <c r="AL57">
        <v>24.402000000000001</v>
      </c>
      <c r="AM57">
        <v>18.108732</v>
      </c>
      <c r="AN57">
        <v>1.0747679999999999</v>
      </c>
      <c r="AO57">
        <v>0</v>
      </c>
      <c r="AP57">
        <v>0</v>
      </c>
      <c r="AQ57">
        <v>26.237082999999998</v>
      </c>
      <c r="AR57">
        <v>47.472000000000001</v>
      </c>
      <c r="AS57">
        <v>36.180357999999998</v>
      </c>
      <c r="AT57">
        <v>15.385999999999999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89.928299999999993</v>
      </c>
      <c r="BA57">
        <f t="shared" si="1"/>
        <v>3061.9421850000003</v>
      </c>
      <c r="BD57">
        <v>4.2938999999999998</v>
      </c>
      <c r="BE57">
        <v>0</v>
      </c>
      <c r="BF57">
        <v>7.8040000000000002E-3</v>
      </c>
      <c r="BG57">
        <v>0</v>
      </c>
      <c r="BH57">
        <v>1.2076999999999999E-2</v>
      </c>
      <c r="BI57">
        <v>0.83574999999999999</v>
      </c>
      <c r="BJ57">
        <v>0</v>
      </c>
      <c r="BK57">
        <v>1.4317E-2</v>
      </c>
      <c r="BL57">
        <v>0</v>
      </c>
      <c r="BM57">
        <v>5.7530000000000003E-3</v>
      </c>
      <c r="BN57">
        <v>0</v>
      </c>
      <c r="BO57">
        <v>2.0099999999999998</v>
      </c>
      <c r="BP57">
        <v>2.1800000000000002</v>
      </c>
      <c r="BQ57">
        <v>1.9522930000000001</v>
      </c>
      <c r="BR57">
        <v>4.2252549999999998</v>
      </c>
      <c r="BS57">
        <v>1.61</v>
      </c>
      <c r="BT57">
        <v>0</v>
      </c>
      <c r="BU57">
        <v>2.9693329999999998</v>
      </c>
      <c r="BV57">
        <v>1.341844</v>
      </c>
      <c r="BW57">
        <v>9.33</v>
      </c>
      <c r="BX57">
        <v>4.0594130000000002</v>
      </c>
      <c r="BY57">
        <v>0.25</v>
      </c>
      <c r="BZ57">
        <v>1.938104</v>
      </c>
      <c r="CA57">
        <v>3.5116900000000002</v>
      </c>
      <c r="CB57">
        <v>1.83</v>
      </c>
      <c r="CC57">
        <v>0.44</v>
      </c>
      <c r="CD57">
        <v>1.55</v>
      </c>
      <c r="CE57">
        <v>1.8</v>
      </c>
      <c r="CF57">
        <v>0.23</v>
      </c>
      <c r="CG57">
        <v>3.78</v>
      </c>
      <c r="CH57">
        <v>0</v>
      </c>
      <c r="CI57">
        <v>5.95</v>
      </c>
      <c r="CJ57">
        <v>1.94</v>
      </c>
      <c r="CK57">
        <v>1.85</v>
      </c>
      <c r="CL57">
        <v>4.4942820000000001</v>
      </c>
      <c r="CM57">
        <v>1.870228</v>
      </c>
      <c r="CN57">
        <v>1.771234</v>
      </c>
      <c r="CO57">
        <v>3.03</v>
      </c>
      <c r="CP57">
        <v>4.2338469999999999</v>
      </c>
      <c r="CQ57">
        <v>1.3710979999999999</v>
      </c>
      <c r="CR57">
        <v>2.92</v>
      </c>
      <c r="CS57">
        <v>2.406215</v>
      </c>
      <c r="CT57">
        <v>1.9429620000000001</v>
      </c>
      <c r="CU57">
        <v>1.959684</v>
      </c>
      <c r="CV57">
        <v>2.6836869999999999</v>
      </c>
      <c r="CW57">
        <v>1.3275300000000001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89.928299999999993</v>
      </c>
    </row>
    <row r="58" spans="1:114">
      <c r="A58" t="s">
        <v>100</v>
      </c>
      <c r="B58">
        <v>0</v>
      </c>
      <c r="C58">
        <v>0</v>
      </c>
      <c r="D58">
        <v>30.500249</v>
      </c>
      <c r="E58">
        <v>0</v>
      </c>
      <c r="F58">
        <v>12.794824999999999</v>
      </c>
      <c r="G58">
        <v>38.384475999999999</v>
      </c>
      <c r="H58">
        <v>0</v>
      </c>
      <c r="I58">
        <v>44.759875999999998</v>
      </c>
      <c r="J58">
        <v>44.759875999999998</v>
      </c>
      <c r="K58">
        <v>691.09398399999998</v>
      </c>
      <c r="L58">
        <v>667.07663700000001</v>
      </c>
      <c r="M58">
        <v>95.888554999999997</v>
      </c>
      <c r="N58">
        <v>122.432091</v>
      </c>
      <c r="O58">
        <v>128.451291</v>
      </c>
      <c r="P58">
        <v>138.69435999999999</v>
      </c>
      <c r="Q58">
        <v>22.444044999999999</v>
      </c>
      <c r="R58">
        <v>44.326064000000002</v>
      </c>
      <c r="S58">
        <v>27.350811</v>
      </c>
      <c r="T58">
        <v>2.392833</v>
      </c>
      <c r="U58">
        <v>348.97500000000002</v>
      </c>
      <c r="V58">
        <v>20.731850000000001</v>
      </c>
      <c r="W58">
        <v>33.081499999999998</v>
      </c>
      <c r="X58">
        <v>147.515625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0</v>
      </c>
      <c r="AE58">
        <v>18.910588000000001</v>
      </c>
      <c r="AF58">
        <v>9.1372370000000007</v>
      </c>
      <c r="AG58">
        <v>47.120925</v>
      </c>
      <c r="AH58">
        <v>0</v>
      </c>
      <c r="AI58">
        <v>0</v>
      </c>
      <c r="AJ58">
        <v>0</v>
      </c>
      <c r="AK58">
        <v>64.950986999999998</v>
      </c>
      <c r="AL58">
        <v>24.402000000000001</v>
      </c>
      <c r="AM58">
        <v>18.108732</v>
      </c>
      <c r="AN58">
        <v>1.0747679999999999</v>
      </c>
      <c r="AO58">
        <v>0</v>
      </c>
      <c r="AP58">
        <v>0</v>
      </c>
      <c r="AQ58">
        <v>26.237082999999998</v>
      </c>
      <c r="AR58">
        <v>47.472000000000001</v>
      </c>
      <c r="AS58">
        <v>36.180357999999998</v>
      </c>
      <c r="AT58">
        <v>15.385999999999999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90.014178000000001</v>
      </c>
      <c r="BA58">
        <f t="shared" si="1"/>
        <v>3067.2026040000001</v>
      </c>
      <c r="BD58">
        <v>4.2938999999999998</v>
      </c>
      <c r="BE58">
        <v>0</v>
      </c>
      <c r="BF58">
        <v>7.8040000000000002E-3</v>
      </c>
      <c r="BG58">
        <v>0</v>
      </c>
      <c r="BH58">
        <v>1.2076999999999999E-2</v>
      </c>
      <c r="BI58">
        <v>0.83574999999999999</v>
      </c>
      <c r="BJ58">
        <v>0</v>
      </c>
      <c r="BK58">
        <v>1.4317E-2</v>
      </c>
      <c r="BL58">
        <v>0</v>
      </c>
      <c r="BM58">
        <v>5.7530000000000003E-3</v>
      </c>
      <c r="BN58">
        <v>0</v>
      </c>
      <c r="BO58">
        <v>2.0099999999999998</v>
      </c>
      <c r="BP58">
        <v>2.1800000000000002</v>
      </c>
      <c r="BQ58">
        <v>1.9522930000000001</v>
      </c>
      <c r="BR58">
        <v>4.2252549999999998</v>
      </c>
      <c r="BS58">
        <v>1.61</v>
      </c>
      <c r="BT58">
        <v>0</v>
      </c>
      <c r="BU58">
        <v>2.9693329999999998</v>
      </c>
      <c r="BV58">
        <v>1.341844</v>
      </c>
      <c r="BW58">
        <v>9.33</v>
      </c>
      <c r="BX58">
        <v>4.0594130000000002</v>
      </c>
      <c r="BY58">
        <v>0.25</v>
      </c>
      <c r="BZ58">
        <v>1.938104</v>
      </c>
      <c r="CA58">
        <v>3.5116900000000002</v>
      </c>
      <c r="CB58">
        <v>1.83</v>
      </c>
      <c r="CC58">
        <v>0.44</v>
      </c>
      <c r="CD58">
        <v>1.55</v>
      </c>
      <c r="CE58">
        <v>1.8</v>
      </c>
      <c r="CF58">
        <v>0.23</v>
      </c>
      <c r="CG58">
        <v>3.78</v>
      </c>
      <c r="CH58">
        <v>0</v>
      </c>
      <c r="CI58">
        <v>5.95</v>
      </c>
      <c r="CJ58">
        <v>1.94</v>
      </c>
      <c r="CK58">
        <v>1.85</v>
      </c>
      <c r="CL58">
        <v>4.5801600000000002</v>
      </c>
      <c r="CM58">
        <v>1.870228</v>
      </c>
      <c r="CN58">
        <v>1.771234</v>
      </c>
      <c r="CO58">
        <v>3.03</v>
      </c>
      <c r="CP58">
        <v>4.2338469999999999</v>
      </c>
      <c r="CQ58">
        <v>1.3710979999999999</v>
      </c>
      <c r="CR58">
        <v>2.92</v>
      </c>
      <c r="CS58">
        <v>2.406215</v>
      </c>
      <c r="CT58">
        <v>1.9429620000000001</v>
      </c>
      <c r="CU58">
        <v>1.959684</v>
      </c>
      <c r="CV58">
        <v>2.6836869999999999</v>
      </c>
      <c r="CW58">
        <v>1.3275300000000001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90.014178000000001</v>
      </c>
    </row>
    <row r="59" spans="1:114">
      <c r="A59" t="s">
        <v>101</v>
      </c>
      <c r="B59">
        <v>0</v>
      </c>
      <c r="C59">
        <v>0</v>
      </c>
      <c r="D59">
        <v>30.500249</v>
      </c>
      <c r="E59">
        <v>0</v>
      </c>
      <c r="F59">
        <v>12.794824999999999</v>
      </c>
      <c r="G59">
        <v>38.384475999999999</v>
      </c>
      <c r="H59">
        <v>0</v>
      </c>
      <c r="I59">
        <v>44.111181999999999</v>
      </c>
      <c r="J59">
        <v>44.111181999999999</v>
      </c>
      <c r="K59">
        <v>691.09398399999998</v>
      </c>
      <c r="L59">
        <v>667.07663700000001</v>
      </c>
      <c r="M59">
        <v>95.888554999999997</v>
      </c>
      <c r="N59">
        <v>122.432091</v>
      </c>
      <c r="O59">
        <v>128.451291</v>
      </c>
      <c r="P59">
        <v>138.69435999999999</v>
      </c>
      <c r="Q59">
        <v>22.444044999999999</v>
      </c>
      <c r="R59">
        <v>44.326064000000002</v>
      </c>
      <c r="S59">
        <v>27.350811</v>
      </c>
      <c r="T59">
        <v>2.392833</v>
      </c>
      <c r="U59">
        <v>348.97500000000002</v>
      </c>
      <c r="V59">
        <v>20.731850000000001</v>
      </c>
      <c r="W59">
        <v>33.081499999999998</v>
      </c>
      <c r="X59">
        <v>147.515625</v>
      </c>
      <c r="Y59">
        <v>0</v>
      </c>
      <c r="Z59">
        <v>13.1076</v>
      </c>
      <c r="AA59">
        <v>0</v>
      </c>
      <c r="AB59">
        <v>0</v>
      </c>
      <c r="AC59">
        <v>0</v>
      </c>
      <c r="AD59">
        <v>0</v>
      </c>
      <c r="AE59">
        <v>18.910588000000001</v>
      </c>
      <c r="AF59">
        <v>9.1372370000000007</v>
      </c>
      <c r="AG59">
        <v>47.120925</v>
      </c>
      <c r="AH59">
        <v>0</v>
      </c>
      <c r="AI59">
        <v>0</v>
      </c>
      <c r="AJ59">
        <v>0</v>
      </c>
      <c r="AK59">
        <v>64.950986999999998</v>
      </c>
      <c r="AL59">
        <v>24.402000000000001</v>
      </c>
      <c r="AM59">
        <v>18.108732</v>
      </c>
      <c r="AN59">
        <v>1.0747679999999999</v>
      </c>
      <c r="AO59">
        <v>0</v>
      </c>
      <c r="AP59">
        <v>0</v>
      </c>
      <c r="AQ59">
        <v>26.237082999999998</v>
      </c>
      <c r="AR59">
        <v>47.472000000000001</v>
      </c>
      <c r="AS59">
        <v>36.180357999999998</v>
      </c>
      <c r="AT59">
        <v>15.385999999999999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90.691254999999998</v>
      </c>
      <c r="BA59">
        <f t="shared" si="1"/>
        <v>3073.1360930000001</v>
      </c>
      <c r="BD59">
        <v>4.2938999999999998</v>
      </c>
      <c r="BE59">
        <v>0</v>
      </c>
      <c r="BF59">
        <v>7.8040000000000002E-3</v>
      </c>
      <c r="BG59">
        <v>0</v>
      </c>
      <c r="BH59">
        <v>1.2076999999999999E-2</v>
      </c>
      <c r="BI59">
        <v>0.83574999999999999</v>
      </c>
      <c r="BJ59">
        <v>0</v>
      </c>
      <c r="BK59">
        <v>1.4317E-2</v>
      </c>
      <c r="BL59">
        <v>0</v>
      </c>
      <c r="BM59">
        <v>5.7530000000000003E-3</v>
      </c>
      <c r="BN59">
        <v>0</v>
      </c>
      <c r="BO59">
        <v>2.0099999999999998</v>
      </c>
      <c r="BP59">
        <v>2.1800000000000002</v>
      </c>
      <c r="BQ59">
        <v>2.490462</v>
      </c>
      <c r="BR59">
        <v>4.2252549999999998</v>
      </c>
      <c r="BS59">
        <v>1.61</v>
      </c>
      <c r="BT59">
        <v>0</v>
      </c>
      <c r="BU59">
        <v>2.9693329999999998</v>
      </c>
      <c r="BV59">
        <v>1.341844</v>
      </c>
      <c r="BW59">
        <v>9.33</v>
      </c>
      <c r="BX59">
        <v>4.1161880000000002</v>
      </c>
      <c r="BY59">
        <v>0.25</v>
      </c>
      <c r="BZ59">
        <v>1.938104</v>
      </c>
      <c r="CA59">
        <v>3.5116900000000002</v>
      </c>
      <c r="CB59">
        <v>1.83</v>
      </c>
      <c r="CC59">
        <v>0.44</v>
      </c>
      <c r="CD59">
        <v>1.55</v>
      </c>
      <c r="CE59">
        <v>1.8</v>
      </c>
      <c r="CF59">
        <v>0.23</v>
      </c>
      <c r="CG59">
        <v>3.78</v>
      </c>
      <c r="CH59">
        <v>0</v>
      </c>
      <c r="CI59">
        <v>5.95</v>
      </c>
      <c r="CJ59">
        <v>1.94</v>
      </c>
      <c r="CK59">
        <v>1.85</v>
      </c>
      <c r="CL59">
        <v>4.6946640000000004</v>
      </c>
      <c r="CM59">
        <v>1.870228</v>
      </c>
      <c r="CN59">
        <v>1.771234</v>
      </c>
      <c r="CO59">
        <v>3.03</v>
      </c>
      <c r="CP59">
        <v>4.2338469999999999</v>
      </c>
      <c r="CQ59">
        <v>1.3710979999999999</v>
      </c>
      <c r="CR59">
        <v>2.92</v>
      </c>
      <c r="CS59">
        <v>2.3738440000000001</v>
      </c>
      <c r="CT59">
        <v>1.9429620000000001</v>
      </c>
      <c r="CU59">
        <v>1.959684</v>
      </c>
      <c r="CV59">
        <v>2.6836869999999999</v>
      </c>
      <c r="CW59">
        <v>1.3275300000000001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90.691254999999998</v>
      </c>
    </row>
    <row r="60" spans="1:114">
      <c r="A60" t="s">
        <v>102</v>
      </c>
      <c r="B60">
        <v>0</v>
      </c>
      <c r="C60">
        <v>0</v>
      </c>
      <c r="D60">
        <v>30.500249</v>
      </c>
      <c r="E60">
        <v>0</v>
      </c>
      <c r="F60">
        <v>12.794824999999999</v>
      </c>
      <c r="G60">
        <v>38.384475999999999</v>
      </c>
      <c r="H60">
        <v>0</v>
      </c>
      <c r="I60">
        <v>44.111181999999999</v>
      </c>
      <c r="J60">
        <v>44.111181999999999</v>
      </c>
      <c r="K60">
        <v>691.09398399999998</v>
      </c>
      <c r="L60">
        <v>667.07663700000001</v>
      </c>
      <c r="M60">
        <v>95.888554999999997</v>
      </c>
      <c r="N60">
        <v>122.432091</v>
      </c>
      <c r="O60">
        <v>128.451291</v>
      </c>
      <c r="P60">
        <v>138.69435999999999</v>
      </c>
      <c r="Q60">
        <v>22.444044999999999</v>
      </c>
      <c r="R60">
        <v>44.326064000000002</v>
      </c>
      <c r="S60">
        <v>27.350811</v>
      </c>
      <c r="T60">
        <v>2.392833</v>
      </c>
      <c r="U60">
        <v>348.97500000000002</v>
      </c>
      <c r="V60">
        <v>20.731850000000001</v>
      </c>
      <c r="W60">
        <v>33.081499999999998</v>
      </c>
      <c r="X60">
        <v>147.515625</v>
      </c>
      <c r="Y60">
        <v>0</v>
      </c>
      <c r="Z60">
        <v>13.1076</v>
      </c>
      <c r="AA60">
        <v>0</v>
      </c>
      <c r="AB60">
        <v>0</v>
      </c>
      <c r="AC60">
        <v>0</v>
      </c>
      <c r="AD60">
        <v>0</v>
      </c>
      <c r="AE60">
        <v>18.910588000000001</v>
      </c>
      <c r="AF60">
        <v>9.1372370000000007</v>
      </c>
      <c r="AG60">
        <v>47.120925</v>
      </c>
      <c r="AH60">
        <v>0</v>
      </c>
      <c r="AI60">
        <v>0</v>
      </c>
      <c r="AJ60">
        <v>0</v>
      </c>
      <c r="AK60">
        <v>64.950986999999998</v>
      </c>
      <c r="AL60">
        <v>24.402000000000001</v>
      </c>
      <c r="AM60">
        <v>18.108732</v>
      </c>
      <c r="AN60">
        <v>1.0747679999999999</v>
      </c>
      <c r="AO60">
        <v>0</v>
      </c>
      <c r="AP60">
        <v>0</v>
      </c>
      <c r="AQ60">
        <v>26.237082999999998</v>
      </c>
      <c r="AR60">
        <v>47.472000000000001</v>
      </c>
      <c r="AS60">
        <v>36.180357999999998</v>
      </c>
      <c r="AT60">
        <v>15.385999999999999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91.343928000000005</v>
      </c>
      <c r="BA60">
        <f t="shared" si="1"/>
        <v>3073.7887659999997</v>
      </c>
      <c r="BD60">
        <v>4.2938999999999998</v>
      </c>
      <c r="BE60">
        <v>0</v>
      </c>
      <c r="BF60">
        <v>7.8040000000000002E-3</v>
      </c>
      <c r="BG60">
        <v>0</v>
      </c>
      <c r="BH60">
        <v>1.2076999999999999E-2</v>
      </c>
      <c r="BI60">
        <v>0.83574999999999999</v>
      </c>
      <c r="BJ60">
        <v>0</v>
      </c>
      <c r="BK60">
        <v>1.4317E-2</v>
      </c>
      <c r="BL60">
        <v>0</v>
      </c>
      <c r="BM60">
        <v>5.7530000000000003E-3</v>
      </c>
      <c r="BN60">
        <v>0</v>
      </c>
      <c r="BO60">
        <v>2.0099999999999998</v>
      </c>
      <c r="BP60">
        <v>2.1800000000000002</v>
      </c>
      <c r="BQ60">
        <v>3.0286309999999999</v>
      </c>
      <c r="BR60">
        <v>4.2252549999999998</v>
      </c>
      <c r="BS60">
        <v>1.61</v>
      </c>
      <c r="BT60">
        <v>0</v>
      </c>
      <c r="BU60">
        <v>2.9693329999999998</v>
      </c>
      <c r="BV60">
        <v>1.341844</v>
      </c>
      <c r="BW60">
        <v>9.33</v>
      </c>
      <c r="BX60">
        <v>4.1161880000000002</v>
      </c>
      <c r="BY60">
        <v>0.25</v>
      </c>
      <c r="BZ60">
        <v>1.938104</v>
      </c>
      <c r="CA60">
        <v>3.5116900000000002</v>
      </c>
      <c r="CB60">
        <v>1.83</v>
      </c>
      <c r="CC60">
        <v>0.44</v>
      </c>
      <c r="CD60">
        <v>1.55</v>
      </c>
      <c r="CE60">
        <v>1.8</v>
      </c>
      <c r="CF60">
        <v>0.23</v>
      </c>
      <c r="CG60">
        <v>3.78</v>
      </c>
      <c r="CH60">
        <v>0</v>
      </c>
      <c r="CI60">
        <v>5.95</v>
      </c>
      <c r="CJ60">
        <v>1.94</v>
      </c>
      <c r="CK60">
        <v>1.85</v>
      </c>
      <c r="CL60">
        <v>4.8091679999999997</v>
      </c>
      <c r="CM60">
        <v>1.870228</v>
      </c>
      <c r="CN60">
        <v>1.771234</v>
      </c>
      <c r="CO60">
        <v>3.03</v>
      </c>
      <c r="CP60">
        <v>4.2338469999999999</v>
      </c>
      <c r="CQ60">
        <v>1.3710979999999999</v>
      </c>
      <c r="CR60">
        <v>2.92</v>
      </c>
      <c r="CS60">
        <v>2.3738440000000001</v>
      </c>
      <c r="CT60">
        <v>1.9429620000000001</v>
      </c>
      <c r="CU60">
        <v>1.959684</v>
      </c>
      <c r="CV60">
        <v>2.6836869999999999</v>
      </c>
      <c r="CW60">
        <v>1.3275300000000001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91.343928000000005</v>
      </c>
    </row>
    <row r="61" spans="1:114">
      <c r="A61" t="s">
        <v>103</v>
      </c>
      <c r="B61">
        <v>0</v>
      </c>
      <c r="C61">
        <v>0</v>
      </c>
      <c r="D61">
        <v>30.500249</v>
      </c>
      <c r="E61">
        <v>0</v>
      </c>
      <c r="F61">
        <v>12.794824999999999</v>
      </c>
      <c r="G61">
        <v>38.384475999999999</v>
      </c>
      <c r="H61">
        <v>0</v>
      </c>
      <c r="I61">
        <v>44.111181999999999</v>
      </c>
      <c r="J61">
        <v>44.111181999999999</v>
      </c>
      <c r="K61">
        <v>691.09398399999998</v>
      </c>
      <c r="L61">
        <v>667.07663700000001</v>
      </c>
      <c r="M61">
        <v>95.888554999999997</v>
      </c>
      <c r="N61">
        <v>122.432091</v>
      </c>
      <c r="O61">
        <v>128.451291</v>
      </c>
      <c r="P61">
        <v>138.69435999999999</v>
      </c>
      <c r="Q61">
        <v>22.444044999999999</v>
      </c>
      <c r="R61">
        <v>44.326064000000002</v>
      </c>
      <c r="S61">
        <v>27.350811</v>
      </c>
      <c r="T61">
        <v>2.392833</v>
      </c>
      <c r="U61">
        <v>348.97500000000002</v>
      </c>
      <c r="V61">
        <v>20.731850000000001</v>
      </c>
      <c r="W61">
        <v>33.081499999999998</v>
      </c>
      <c r="X61">
        <v>147.515625</v>
      </c>
      <c r="Y61">
        <v>0</v>
      </c>
      <c r="Z61">
        <v>13.1076</v>
      </c>
      <c r="AA61">
        <v>0</v>
      </c>
      <c r="AB61">
        <v>0</v>
      </c>
      <c r="AC61">
        <v>0</v>
      </c>
      <c r="AD61">
        <v>0</v>
      </c>
      <c r="AE61">
        <v>18.910588000000001</v>
      </c>
      <c r="AF61">
        <v>9.1372370000000007</v>
      </c>
      <c r="AG61">
        <v>47.120925</v>
      </c>
      <c r="AH61">
        <v>0</v>
      </c>
      <c r="AI61">
        <v>0</v>
      </c>
      <c r="AJ61">
        <v>0</v>
      </c>
      <c r="AK61">
        <v>64.950986999999998</v>
      </c>
      <c r="AL61">
        <v>24.402000000000001</v>
      </c>
      <c r="AM61">
        <v>18.108732</v>
      </c>
      <c r="AN61">
        <v>1.0747679999999999</v>
      </c>
      <c r="AO61">
        <v>0</v>
      </c>
      <c r="AP61">
        <v>0</v>
      </c>
      <c r="AQ61">
        <v>26.237082999999998</v>
      </c>
      <c r="AR61">
        <v>47.472000000000001</v>
      </c>
      <c r="AS61">
        <v>36.180357999999998</v>
      </c>
      <c r="AT61">
        <v>15.385999999999999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92.008733000000007</v>
      </c>
      <c r="BA61">
        <f t="shared" si="1"/>
        <v>3074.453571</v>
      </c>
      <c r="BD61">
        <v>4.2938999999999998</v>
      </c>
      <c r="BE61">
        <v>0</v>
      </c>
      <c r="BF61">
        <v>7.8040000000000002E-3</v>
      </c>
      <c r="BG61">
        <v>0</v>
      </c>
      <c r="BH61">
        <v>1.2076999999999999E-2</v>
      </c>
      <c r="BI61">
        <v>0.83574999999999999</v>
      </c>
      <c r="BJ61">
        <v>0</v>
      </c>
      <c r="BK61">
        <v>1.4317E-2</v>
      </c>
      <c r="BL61">
        <v>0</v>
      </c>
      <c r="BM61">
        <v>5.7530000000000003E-3</v>
      </c>
      <c r="BN61">
        <v>0</v>
      </c>
      <c r="BO61">
        <v>2.0099999999999998</v>
      </c>
      <c r="BP61">
        <v>2.1800000000000002</v>
      </c>
      <c r="BQ61">
        <v>3.542468</v>
      </c>
      <c r="BR61">
        <v>4.2252549999999998</v>
      </c>
      <c r="BS61">
        <v>1.61</v>
      </c>
      <c r="BT61">
        <v>0</v>
      </c>
      <c r="BU61">
        <v>2.9693329999999998</v>
      </c>
      <c r="BV61">
        <v>1.341844</v>
      </c>
      <c r="BW61">
        <v>9.33</v>
      </c>
      <c r="BX61">
        <v>4.1871559999999999</v>
      </c>
      <c r="BY61">
        <v>0.25</v>
      </c>
      <c r="BZ61">
        <v>1.938104</v>
      </c>
      <c r="CA61">
        <v>3.5116900000000002</v>
      </c>
      <c r="CB61">
        <v>1.83</v>
      </c>
      <c r="CC61">
        <v>0.44</v>
      </c>
      <c r="CD61">
        <v>1.63</v>
      </c>
      <c r="CE61">
        <v>1.8</v>
      </c>
      <c r="CF61">
        <v>0.23</v>
      </c>
      <c r="CG61">
        <v>3.78</v>
      </c>
      <c r="CH61">
        <v>0</v>
      </c>
      <c r="CI61">
        <v>5.95</v>
      </c>
      <c r="CJ61">
        <v>1.94</v>
      </c>
      <c r="CK61">
        <v>1.85</v>
      </c>
      <c r="CL61">
        <v>4.8091679999999997</v>
      </c>
      <c r="CM61">
        <v>1.870228</v>
      </c>
      <c r="CN61">
        <v>1.771234</v>
      </c>
      <c r="CO61">
        <v>3.03</v>
      </c>
      <c r="CP61">
        <v>4.2338469999999999</v>
      </c>
      <c r="CQ61">
        <v>1.3710979999999999</v>
      </c>
      <c r="CR61">
        <v>2.92</v>
      </c>
      <c r="CS61">
        <v>2.3738440000000001</v>
      </c>
      <c r="CT61">
        <v>1.9429620000000001</v>
      </c>
      <c r="CU61">
        <v>1.959684</v>
      </c>
      <c r="CV61">
        <v>2.6836869999999999</v>
      </c>
      <c r="CW61">
        <v>1.3275300000000001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92.008733000000007</v>
      </c>
    </row>
    <row r="62" spans="1:114">
      <c r="A62" t="s">
        <v>104</v>
      </c>
      <c r="B62">
        <v>0</v>
      </c>
      <c r="C62">
        <v>0</v>
      </c>
      <c r="D62">
        <v>30.500249</v>
      </c>
      <c r="E62">
        <v>0</v>
      </c>
      <c r="F62">
        <v>12.794824999999999</v>
      </c>
      <c r="G62">
        <v>38.384475999999999</v>
      </c>
      <c r="H62">
        <v>0</v>
      </c>
      <c r="I62">
        <v>44.111181999999999</v>
      </c>
      <c r="J62">
        <v>44.111181999999999</v>
      </c>
      <c r="K62">
        <v>691.09398399999998</v>
      </c>
      <c r="L62">
        <v>667.07663700000001</v>
      </c>
      <c r="M62">
        <v>95.888554999999997</v>
      </c>
      <c r="N62">
        <v>122.432091</v>
      </c>
      <c r="O62">
        <v>128.451291</v>
      </c>
      <c r="P62">
        <v>138.69435999999999</v>
      </c>
      <c r="Q62">
        <v>22.444044999999999</v>
      </c>
      <c r="R62">
        <v>44.326064000000002</v>
      </c>
      <c r="S62">
        <v>27.350811</v>
      </c>
      <c r="T62">
        <v>2.392833</v>
      </c>
      <c r="U62">
        <v>348.97500000000002</v>
      </c>
      <c r="V62">
        <v>20.731850000000001</v>
      </c>
      <c r="W62">
        <v>33.081499999999998</v>
      </c>
      <c r="X62">
        <v>147.515625</v>
      </c>
      <c r="Y62">
        <v>0</v>
      </c>
      <c r="Z62">
        <v>13.1076</v>
      </c>
      <c r="AA62">
        <v>0</v>
      </c>
      <c r="AB62">
        <v>0</v>
      </c>
      <c r="AC62">
        <v>0</v>
      </c>
      <c r="AD62">
        <v>0</v>
      </c>
      <c r="AE62">
        <v>18.910588000000001</v>
      </c>
      <c r="AF62">
        <v>9.1372370000000007</v>
      </c>
      <c r="AG62">
        <v>47.120925</v>
      </c>
      <c r="AH62">
        <v>0</v>
      </c>
      <c r="AI62">
        <v>0</v>
      </c>
      <c r="AJ62">
        <v>0</v>
      </c>
      <c r="AK62">
        <v>64.950986999999998</v>
      </c>
      <c r="AL62">
        <v>24.402000000000001</v>
      </c>
      <c r="AM62">
        <v>18.108732</v>
      </c>
      <c r="AN62">
        <v>1.0747679999999999</v>
      </c>
      <c r="AO62">
        <v>0</v>
      </c>
      <c r="AP62">
        <v>0</v>
      </c>
      <c r="AQ62">
        <v>26.237082999999998</v>
      </c>
      <c r="AR62">
        <v>47.472000000000001</v>
      </c>
      <c r="AS62">
        <v>36.180357999999998</v>
      </c>
      <c r="AT62">
        <v>15.385999999999999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91.89598500000001</v>
      </c>
      <c r="BA62">
        <f t="shared" si="1"/>
        <v>3074.340823</v>
      </c>
      <c r="BD62">
        <v>4.2938999999999998</v>
      </c>
      <c r="BE62">
        <v>0</v>
      </c>
      <c r="BF62">
        <v>7.8040000000000002E-3</v>
      </c>
      <c r="BG62">
        <v>0</v>
      </c>
      <c r="BH62">
        <v>1.2076999999999999E-2</v>
      </c>
      <c r="BI62">
        <v>0.83574999999999999</v>
      </c>
      <c r="BJ62">
        <v>0</v>
      </c>
      <c r="BK62">
        <v>1.4317E-2</v>
      </c>
      <c r="BL62">
        <v>0</v>
      </c>
      <c r="BM62">
        <v>5.7530000000000003E-3</v>
      </c>
      <c r="BN62">
        <v>0</v>
      </c>
      <c r="BO62">
        <v>2.0099999999999998</v>
      </c>
      <c r="BP62">
        <v>2.1800000000000002</v>
      </c>
      <c r="BQ62">
        <v>3.542468</v>
      </c>
      <c r="BR62">
        <v>4.2252549999999998</v>
      </c>
      <c r="BS62">
        <v>1.61</v>
      </c>
      <c r="BT62">
        <v>0</v>
      </c>
      <c r="BU62">
        <v>2.9693329999999998</v>
      </c>
      <c r="BV62">
        <v>1.341844</v>
      </c>
      <c r="BW62">
        <v>9.33</v>
      </c>
      <c r="BX62">
        <v>4.1871559999999999</v>
      </c>
      <c r="BY62">
        <v>0.25</v>
      </c>
      <c r="BZ62">
        <v>1.938104</v>
      </c>
      <c r="CA62">
        <v>3.5116900000000002</v>
      </c>
      <c r="CB62">
        <v>1.83</v>
      </c>
      <c r="CC62">
        <v>0.43</v>
      </c>
      <c r="CD62">
        <v>1.6</v>
      </c>
      <c r="CE62">
        <v>1.8</v>
      </c>
      <c r="CF62">
        <v>0.23</v>
      </c>
      <c r="CG62">
        <v>3.78</v>
      </c>
      <c r="CH62">
        <v>0</v>
      </c>
      <c r="CI62">
        <v>5.95</v>
      </c>
      <c r="CJ62">
        <v>1.94</v>
      </c>
      <c r="CK62">
        <v>1.85</v>
      </c>
      <c r="CL62">
        <v>4.8664199999999997</v>
      </c>
      <c r="CM62">
        <v>1.870228</v>
      </c>
      <c r="CN62">
        <v>1.771234</v>
      </c>
      <c r="CO62">
        <v>3.03</v>
      </c>
      <c r="CP62">
        <v>4.2338469999999999</v>
      </c>
      <c r="CQ62">
        <v>1.3710979999999999</v>
      </c>
      <c r="CR62">
        <v>2.79</v>
      </c>
      <c r="CS62">
        <v>2.3738440000000001</v>
      </c>
      <c r="CT62">
        <v>1.9429620000000001</v>
      </c>
      <c r="CU62">
        <v>1.959684</v>
      </c>
      <c r="CV62">
        <v>2.6836869999999999</v>
      </c>
      <c r="CW62">
        <v>1.3275300000000001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91.89598500000001</v>
      </c>
    </row>
    <row r="63" spans="1:114">
      <c r="A63" t="s">
        <v>105</v>
      </c>
      <c r="B63">
        <v>0</v>
      </c>
      <c r="C63">
        <v>0</v>
      </c>
      <c r="D63">
        <v>30.500249</v>
      </c>
      <c r="E63">
        <v>0</v>
      </c>
      <c r="F63">
        <v>12.794824999999999</v>
      </c>
      <c r="G63">
        <v>38.384475999999999</v>
      </c>
      <c r="H63">
        <v>0</v>
      </c>
      <c r="I63">
        <v>44.111181999999999</v>
      </c>
      <c r="J63">
        <v>44.111181999999999</v>
      </c>
      <c r="K63">
        <v>691.09398399999998</v>
      </c>
      <c r="L63">
        <v>667.07663700000001</v>
      </c>
      <c r="M63">
        <v>95.888554999999997</v>
      </c>
      <c r="N63">
        <v>122.432091</v>
      </c>
      <c r="O63">
        <v>128.451291</v>
      </c>
      <c r="P63">
        <v>140.279438</v>
      </c>
      <c r="Q63">
        <v>22.444044999999999</v>
      </c>
      <c r="R63">
        <v>44.326064000000002</v>
      </c>
      <c r="S63">
        <v>27.350811</v>
      </c>
      <c r="T63">
        <v>2.392833</v>
      </c>
      <c r="U63">
        <v>348.97500000000002</v>
      </c>
      <c r="V63">
        <v>20.731850000000001</v>
      </c>
      <c r="W63">
        <v>27.922000000000001</v>
      </c>
      <c r="X63">
        <v>147.515625</v>
      </c>
      <c r="Y63">
        <v>0</v>
      </c>
      <c r="Z63">
        <v>13.1076</v>
      </c>
      <c r="AA63">
        <v>0</v>
      </c>
      <c r="AB63">
        <v>0</v>
      </c>
      <c r="AC63">
        <v>0</v>
      </c>
      <c r="AD63">
        <v>0</v>
      </c>
      <c r="AE63">
        <v>18.910588000000001</v>
      </c>
      <c r="AF63">
        <v>9.1372370000000007</v>
      </c>
      <c r="AG63">
        <v>47.120925</v>
      </c>
      <c r="AH63">
        <v>13.983917999999999</v>
      </c>
      <c r="AI63">
        <v>0</v>
      </c>
      <c r="AJ63">
        <v>0</v>
      </c>
      <c r="AK63">
        <v>64.950986999999998</v>
      </c>
      <c r="AL63">
        <v>24.402000000000001</v>
      </c>
      <c r="AM63">
        <v>18.108732</v>
      </c>
      <c r="AN63">
        <v>1.0747679999999999</v>
      </c>
      <c r="AO63">
        <v>0</v>
      </c>
      <c r="AP63">
        <v>0</v>
      </c>
      <c r="AQ63">
        <v>26.237082999999998</v>
      </c>
      <c r="AR63">
        <v>47.472000000000001</v>
      </c>
      <c r="AS63">
        <v>36.180357999999998</v>
      </c>
      <c r="AT63">
        <v>15.385999999999999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92.465529000000004</v>
      </c>
      <c r="BA63">
        <f t="shared" si="1"/>
        <v>3085.3198630000002</v>
      </c>
      <c r="BD63">
        <v>4.2938999999999998</v>
      </c>
      <c r="BE63">
        <v>0</v>
      </c>
      <c r="BF63">
        <v>7.8040000000000002E-3</v>
      </c>
      <c r="BG63">
        <v>0</v>
      </c>
      <c r="BH63">
        <v>1.2076999999999999E-2</v>
      </c>
      <c r="BI63">
        <v>0.83574999999999999</v>
      </c>
      <c r="BJ63">
        <v>0</v>
      </c>
      <c r="BK63">
        <v>1.4317E-2</v>
      </c>
      <c r="BL63">
        <v>0</v>
      </c>
      <c r="BM63">
        <v>5.7530000000000003E-3</v>
      </c>
      <c r="BN63">
        <v>0</v>
      </c>
      <c r="BO63">
        <v>2.0099999999999998</v>
      </c>
      <c r="BP63">
        <v>2.1800000000000002</v>
      </c>
      <c r="BQ63">
        <v>3.542468</v>
      </c>
      <c r="BR63">
        <v>4.2252549999999998</v>
      </c>
      <c r="BS63">
        <v>1.61</v>
      </c>
      <c r="BT63">
        <v>0</v>
      </c>
      <c r="BU63">
        <v>2.9693329999999998</v>
      </c>
      <c r="BV63">
        <v>1.341844</v>
      </c>
      <c r="BW63">
        <v>9.33</v>
      </c>
      <c r="BX63">
        <v>4.1871559999999999</v>
      </c>
      <c r="BY63">
        <v>0.25</v>
      </c>
      <c r="BZ63">
        <v>1.938104</v>
      </c>
      <c r="CA63">
        <v>3.5116900000000002</v>
      </c>
      <c r="CB63">
        <v>1.83</v>
      </c>
      <c r="CC63">
        <v>0.43</v>
      </c>
      <c r="CD63">
        <v>1.6</v>
      </c>
      <c r="CE63">
        <v>1.8</v>
      </c>
      <c r="CF63">
        <v>0.23</v>
      </c>
      <c r="CG63">
        <v>3.78</v>
      </c>
      <c r="CH63">
        <v>0.42641400000000002</v>
      </c>
      <c r="CI63">
        <v>5.95</v>
      </c>
      <c r="CJ63">
        <v>1.94</v>
      </c>
      <c r="CK63">
        <v>1.85</v>
      </c>
      <c r="CL63">
        <v>5.0095499999999999</v>
      </c>
      <c r="CM63">
        <v>1.870228</v>
      </c>
      <c r="CN63">
        <v>1.771234</v>
      </c>
      <c r="CO63">
        <v>3.03</v>
      </c>
      <c r="CP63">
        <v>4.2338469999999999</v>
      </c>
      <c r="CQ63">
        <v>1.3710979999999999</v>
      </c>
      <c r="CR63">
        <v>2.79</v>
      </c>
      <c r="CS63">
        <v>2.3738440000000001</v>
      </c>
      <c r="CT63">
        <v>1.9429620000000001</v>
      </c>
      <c r="CU63">
        <v>1.959684</v>
      </c>
      <c r="CV63">
        <v>2.6836869999999999</v>
      </c>
      <c r="CW63">
        <v>1.3275300000000001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92.465529000000004</v>
      </c>
    </row>
    <row r="64" spans="1:114">
      <c r="A64" t="s">
        <v>106</v>
      </c>
      <c r="B64">
        <v>0</v>
      </c>
      <c r="C64">
        <v>0</v>
      </c>
      <c r="D64">
        <v>30.500249</v>
      </c>
      <c r="E64">
        <v>0</v>
      </c>
      <c r="F64">
        <v>12.794824999999999</v>
      </c>
      <c r="G64">
        <v>38.384475999999999</v>
      </c>
      <c r="H64">
        <v>0</v>
      </c>
      <c r="I64">
        <v>44.111181999999999</v>
      </c>
      <c r="J64">
        <v>44.111181999999999</v>
      </c>
      <c r="K64">
        <v>691.09398399999998</v>
      </c>
      <c r="L64">
        <v>667.07663700000001</v>
      </c>
      <c r="M64">
        <v>95.888554999999997</v>
      </c>
      <c r="N64">
        <v>122.432091</v>
      </c>
      <c r="O64">
        <v>128.451291</v>
      </c>
      <c r="P64">
        <v>140.279438</v>
      </c>
      <c r="Q64">
        <v>22.444044999999999</v>
      </c>
      <c r="R64">
        <v>44.326064000000002</v>
      </c>
      <c r="S64">
        <v>27.350811</v>
      </c>
      <c r="T64">
        <v>2.392833</v>
      </c>
      <c r="U64">
        <v>348.97500000000002</v>
      </c>
      <c r="V64">
        <v>20.731850000000001</v>
      </c>
      <c r="W64">
        <v>27.922000000000001</v>
      </c>
      <c r="X64">
        <v>147.515625</v>
      </c>
      <c r="Y64">
        <v>0</v>
      </c>
      <c r="Z64">
        <v>13.1076</v>
      </c>
      <c r="AA64">
        <v>0</v>
      </c>
      <c r="AB64">
        <v>0</v>
      </c>
      <c r="AC64">
        <v>0</v>
      </c>
      <c r="AD64">
        <v>0</v>
      </c>
      <c r="AE64">
        <v>18.910588000000001</v>
      </c>
      <c r="AF64">
        <v>9.1372370000000007</v>
      </c>
      <c r="AG64">
        <v>47.120925</v>
      </c>
      <c r="AH64">
        <v>26.569444000000001</v>
      </c>
      <c r="AI64">
        <v>0</v>
      </c>
      <c r="AJ64">
        <v>0</v>
      </c>
      <c r="AK64">
        <v>64.950986999999998</v>
      </c>
      <c r="AL64">
        <v>24.402000000000001</v>
      </c>
      <c r="AM64">
        <v>18.108732</v>
      </c>
      <c r="AN64">
        <v>1.0747679999999999</v>
      </c>
      <c r="AO64">
        <v>0</v>
      </c>
      <c r="AP64">
        <v>0</v>
      </c>
      <c r="AQ64">
        <v>26.237082999999998</v>
      </c>
      <c r="AR64">
        <v>47.472000000000001</v>
      </c>
      <c r="AS64">
        <v>36.180357999999998</v>
      </c>
      <c r="AT64">
        <v>15.385999999999999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92.999537000000004</v>
      </c>
      <c r="BA64">
        <f t="shared" si="1"/>
        <v>3098.4393970000006</v>
      </c>
      <c r="BD64">
        <v>4.2938999999999998</v>
      </c>
      <c r="BE64">
        <v>0</v>
      </c>
      <c r="BF64">
        <v>7.8040000000000002E-3</v>
      </c>
      <c r="BG64">
        <v>0</v>
      </c>
      <c r="BH64">
        <v>1.2076999999999999E-2</v>
      </c>
      <c r="BI64">
        <v>0.83574999999999999</v>
      </c>
      <c r="BJ64">
        <v>0</v>
      </c>
      <c r="BK64">
        <v>1.4317E-2</v>
      </c>
      <c r="BL64">
        <v>0</v>
      </c>
      <c r="BM64">
        <v>5.7530000000000003E-3</v>
      </c>
      <c r="BN64">
        <v>0</v>
      </c>
      <c r="BO64">
        <v>2.0099999999999998</v>
      </c>
      <c r="BP64">
        <v>2.1800000000000002</v>
      </c>
      <c r="BQ64">
        <v>3.542468</v>
      </c>
      <c r="BR64">
        <v>4.2252549999999998</v>
      </c>
      <c r="BS64">
        <v>1.61</v>
      </c>
      <c r="BT64">
        <v>0</v>
      </c>
      <c r="BU64">
        <v>2.9693329999999998</v>
      </c>
      <c r="BV64">
        <v>1.341844</v>
      </c>
      <c r="BW64">
        <v>9.33</v>
      </c>
      <c r="BX64">
        <v>4.1871559999999999</v>
      </c>
      <c r="BY64">
        <v>0.25</v>
      </c>
      <c r="BZ64">
        <v>1.938104</v>
      </c>
      <c r="CA64">
        <v>3.5116900000000002</v>
      </c>
      <c r="CB64">
        <v>1.83</v>
      </c>
      <c r="CC64">
        <v>0.43</v>
      </c>
      <c r="CD64">
        <v>1.6</v>
      </c>
      <c r="CE64">
        <v>1.8</v>
      </c>
      <c r="CF64">
        <v>0.23</v>
      </c>
      <c r="CG64">
        <v>3.78</v>
      </c>
      <c r="CH64">
        <v>0.81729200000000002</v>
      </c>
      <c r="CI64">
        <v>5.95</v>
      </c>
      <c r="CJ64">
        <v>1.94</v>
      </c>
      <c r="CK64">
        <v>1.85</v>
      </c>
      <c r="CL64">
        <v>5.1526800000000001</v>
      </c>
      <c r="CM64">
        <v>1.870228</v>
      </c>
      <c r="CN64">
        <v>1.771234</v>
      </c>
      <c r="CO64">
        <v>3.03</v>
      </c>
      <c r="CP64">
        <v>4.2338469999999999</v>
      </c>
      <c r="CQ64">
        <v>1.3710979999999999</v>
      </c>
      <c r="CR64">
        <v>2.79</v>
      </c>
      <c r="CS64">
        <v>2.3738440000000001</v>
      </c>
      <c r="CT64">
        <v>1.9429620000000001</v>
      </c>
      <c r="CU64">
        <v>1.959684</v>
      </c>
      <c r="CV64">
        <v>2.6836869999999999</v>
      </c>
      <c r="CW64">
        <v>1.3275300000000001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92.999537000000004</v>
      </c>
    </row>
    <row r="65" spans="1:114">
      <c r="A65" t="s">
        <v>107</v>
      </c>
      <c r="B65">
        <v>0</v>
      </c>
      <c r="C65">
        <v>0</v>
      </c>
      <c r="D65">
        <v>30.500249</v>
      </c>
      <c r="E65">
        <v>0</v>
      </c>
      <c r="F65">
        <v>12.794824999999999</v>
      </c>
      <c r="G65">
        <v>38.384475999999999</v>
      </c>
      <c r="H65">
        <v>0</v>
      </c>
      <c r="I65">
        <v>44.111181999999999</v>
      </c>
      <c r="J65">
        <v>44.111181999999999</v>
      </c>
      <c r="K65">
        <v>691.09398399999998</v>
      </c>
      <c r="L65">
        <v>667.07663700000001</v>
      </c>
      <c r="M65">
        <v>95.888554999999997</v>
      </c>
      <c r="N65">
        <v>122.432091</v>
      </c>
      <c r="O65">
        <v>128.451291</v>
      </c>
      <c r="P65">
        <v>140.279438</v>
      </c>
      <c r="Q65">
        <v>22.444044999999999</v>
      </c>
      <c r="R65">
        <v>44.326064000000002</v>
      </c>
      <c r="S65">
        <v>27.350811</v>
      </c>
      <c r="T65">
        <v>2.392833</v>
      </c>
      <c r="U65">
        <v>348.97500000000002</v>
      </c>
      <c r="V65">
        <v>20.731850000000001</v>
      </c>
      <c r="W65">
        <v>27.922000000000001</v>
      </c>
      <c r="X65">
        <v>147.515625</v>
      </c>
      <c r="Y65">
        <v>0</v>
      </c>
      <c r="Z65">
        <v>13.1076</v>
      </c>
      <c r="AA65">
        <v>0</v>
      </c>
      <c r="AB65">
        <v>0</v>
      </c>
      <c r="AC65">
        <v>0</v>
      </c>
      <c r="AD65">
        <v>0</v>
      </c>
      <c r="AE65">
        <v>18.910588000000001</v>
      </c>
      <c r="AF65">
        <v>9.1372370000000007</v>
      </c>
      <c r="AG65">
        <v>47.120925</v>
      </c>
      <c r="AH65">
        <v>26.569444000000001</v>
      </c>
      <c r="AI65">
        <v>0</v>
      </c>
      <c r="AJ65">
        <v>0</v>
      </c>
      <c r="AK65">
        <v>64.950986999999998</v>
      </c>
      <c r="AL65">
        <v>24.402000000000001</v>
      </c>
      <c r="AM65">
        <v>18.108732</v>
      </c>
      <c r="AN65">
        <v>1.0747679999999999</v>
      </c>
      <c r="AO65">
        <v>0</v>
      </c>
      <c r="AP65">
        <v>0</v>
      </c>
      <c r="AQ65">
        <v>26.237082999999998</v>
      </c>
      <c r="AR65">
        <v>47.472000000000001</v>
      </c>
      <c r="AS65">
        <v>36.180357999999998</v>
      </c>
      <c r="AT65">
        <v>15.385999999999999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93.009537000000009</v>
      </c>
      <c r="BA65">
        <f t="shared" si="1"/>
        <v>3098.4493970000003</v>
      </c>
      <c r="BD65">
        <v>4.2938999999999998</v>
      </c>
      <c r="BE65">
        <v>0</v>
      </c>
      <c r="BF65">
        <v>7.8040000000000002E-3</v>
      </c>
      <c r="BG65">
        <v>0</v>
      </c>
      <c r="BH65">
        <v>1.2076999999999999E-2</v>
      </c>
      <c r="BI65">
        <v>0.83574999999999999</v>
      </c>
      <c r="BJ65">
        <v>0</v>
      </c>
      <c r="BK65">
        <v>1.4317E-2</v>
      </c>
      <c r="BL65">
        <v>0</v>
      </c>
      <c r="BM65">
        <v>5.7530000000000003E-3</v>
      </c>
      <c r="BN65">
        <v>0</v>
      </c>
      <c r="BO65">
        <v>2.0099999999999998</v>
      </c>
      <c r="BP65">
        <v>2.1800000000000002</v>
      </c>
      <c r="BQ65">
        <v>3.542468</v>
      </c>
      <c r="BR65">
        <v>4.2252549999999998</v>
      </c>
      <c r="BS65">
        <v>1.61</v>
      </c>
      <c r="BT65">
        <v>0</v>
      </c>
      <c r="BU65">
        <v>2.9693329999999998</v>
      </c>
      <c r="BV65">
        <v>1.341844</v>
      </c>
      <c r="BW65">
        <v>9.33</v>
      </c>
      <c r="BX65">
        <v>4.1871559999999999</v>
      </c>
      <c r="BY65">
        <v>0.25</v>
      </c>
      <c r="BZ65">
        <v>1.938104</v>
      </c>
      <c r="CA65">
        <v>3.5116900000000002</v>
      </c>
      <c r="CB65">
        <v>1.84</v>
      </c>
      <c r="CC65">
        <v>0.43</v>
      </c>
      <c r="CD65">
        <v>1.6</v>
      </c>
      <c r="CE65">
        <v>1.8</v>
      </c>
      <c r="CF65">
        <v>0.23</v>
      </c>
      <c r="CG65">
        <v>3.78</v>
      </c>
      <c r="CH65">
        <v>0.81729200000000002</v>
      </c>
      <c r="CI65">
        <v>5.95</v>
      </c>
      <c r="CJ65">
        <v>1.94</v>
      </c>
      <c r="CK65">
        <v>1.85</v>
      </c>
      <c r="CL65">
        <v>5.1526800000000001</v>
      </c>
      <c r="CM65">
        <v>1.870228</v>
      </c>
      <c r="CN65">
        <v>1.771234</v>
      </c>
      <c r="CO65">
        <v>3.03</v>
      </c>
      <c r="CP65">
        <v>4.2338469999999999</v>
      </c>
      <c r="CQ65">
        <v>1.3710979999999999</v>
      </c>
      <c r="CR65">
        <v>2.79</v>
      </c>
      <c r="CS65">
        <v>2.3738440000000001</v>
      </c>
      <c r="CT65">
        <v>1.9429620000000001</v>
      </c>
      <c r="CU65">
        <v>1.959684</v>
      </c>
      <c r="CV65">
        <v>2.6836869999999999</v>
      </c>
      <c r="CW65">
        <v>1.3275300000000001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93.009537000000009</v>
      </c>
    </row>
    <row r="66" spans="1:114">
      <c r="A66" t="s">
        <v>108</v>
      </c>
      <c r="B66">
        <v>0</v>
      </c>
      <c r="C66">
        <v>0</v>
      </c>
      <c r="D66">
        <v>30.500249</v>
      </c>
      <c r="E66">
        <v>0</v>
      </c>
      <c r="F66">
        <v>12.794824999999999</v>
      </c>
      <c r="G66">
        <v>38.384475999999999</v>
      </c>
      <c r="H66">
        <v>0</v>
      </c>
      <c r="I66">
        <v>44.111181999999999</v>
      </c>
      <c r="J66">
        <v>44.111181999999999</v>
      </c>
      <c r="K66">
        <v>691.09398399999998</v>
      </c>
      <c r="L66">
        <v>667.07663700000001</v>
      </c>
      <c r="M66">
        <v>95.888554999999997</v>
      </c>
      <c r="N66">
        <v>122.432091</v>
      </c>
      <c r="O66">
        <v>128.451291</v>
      </c>
      <c r="P66">
        <v>140.279438</v>
      </c>
      <c r="Q66">
        <v>22.444044999999999</v>
      </c>
      <c r="R66">
        <v>44.326064000000002</v>
      </c>
      <c r="S66">
        <v>27.350811</v>
      </c>
      <c r="T66">
        <v>2.392833</v>
      </c>
      <c r="U66">
        <v>348.97500000000002</v>
      </c>
      <c r="V66">
        <v>20.731850000000001</v>
      </c>
      <c r="W66">
        <v>27.922000000000001</v>
      </c>
      <c r="X66">
        <v>147.515625</v>
      </c>
      <c r="Y66">
        <v>0</v>
      </c>
      <c r="Z66">
        <v>13.1076</v>
      </c>
      <c r="AA66">
        <v>0</v>
      </c>
      <c r="AB66">
        <v>0</v>
      </c>
      <c r="AC66">
        <v>0</v>
      </c>
      <c r="AD66">
        <v>0</v>
      </c>
      <c r="AE66">
        <v>18.910588000000001</v>
      </c>
      <c r="AF66">
        <v>9.1372370000000007</v>
      </c>
      <c r="AG66">
        <v>47.120925</v>
      </c>
      <c r="AH66">
        <v>26.569444000000001</v>
      </c>
      <c r="AI66">
        <v>0</v>
      </c>
      <c r="AJ66">
        <v>0</v>
      </c>
      <c r="AK66">
        <v>64.950986999999998</v>
      </c>
      <c r="AL66">
        <v>24.402000000000001</v>
      </c>
      <c r="AM66">
        <v>18.108732</v>
      </c>
      <c r="AN66">
        <v>1.0747679999999999</v>
      </c>
      <c r="AO66">
        <v>0</v>
      </c>
      <c r="AP66">
        <v>0</v>
      </c>
      <c r="AQ66">
        <v>26.237082999999998</v>
      </c>
      <c r="AR66">
        <v>47.472000000000001</v>
      </c>
      <c r="AS66">
        <v>36.180357999999998</v>
      </c>
      <c r="AT66">
        <v>15.385999999999999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93.009537000000009</v>
      </c>
      <c r="BA66">
        <f t="shared" si="1"/>
        <v>3098.4493970000003</v>
      </c>
      <c r="BD66">
        <v>4.2938999999999998</v>
      </c>
      <c r="BE66">
        <v>0</v>
      </c>
      <c r="BF66">
        <v>7.8040000000000002E-3</v>
      </c>
      <c r="BG66">
        <v>0</v>
      </c>
      <c r="BH66">
        <v>1.2076999999999999E-2</v>
      </c>
      <c r="BI66">
        <v>0.83574999999999999</v>
      </c>
      <c r="BJ66">
        <v>0</v>
      </c>
      <c r="BK66">
        <v>1.4317E-2</v>
      </c>
      <c r="BL66">
        <v>0</v>
      </c>
      <c r="BM66">
        <v>5.7530000000000003E-3</v>
      </c>
      <c r="BN66">
        <v>0</v>
      </c>
      <c r="BO66">
        <v>2.0099999999999998</v>
      </c>
      <c r="BP66">
        <v>2.1800000000000002</v>
      </c>
      <c r="BQ66">
        <v>3.542468</v>
      </c>
      <c r="BR66">
        <v>4.2252549999999998</v>
      </c>
      <c r="BS66">
        <v>1.61</v>
      </c>
      <c r="BT66">
        <v>0</v>
      </c>
      <c r="BU66">
        <v>2.9693329999999998</v>
      </c>
      <c r="BV66">
        <v>1.341844</v>
      </c>
      <c r="BW66">
        <v>9.33</v>
      </c>
      <c r="BX66">
        <v>4.1871559999999999</v>
      </c>
      <c r="BY66">
        <v>0.25</v>
      </c>
      <c r="BZ66">
        <v>1.938104</v>
      </c>
      <c r="CA66">
        <v>3.5116900000000002</v>
      </c>
      <c r="CB66">
        <v>1.84</v>
      </c>
      <c r="CC66">
        <v>0.43</v>
      </c>
      <c r="CD66">
        <v>1.6</v>
      </c>
      <c r="CE66">
        <v>1.8</v>
      </c>
      <c r="CF66">
        <v>0.23</v>
      </c>
      <c r="CG66">
        <v>3.78</v>
      </c>
      <c r="CH66">
        <v>0.81729200000000002</v>
      </c>
      <c r="CI66">
        <v>5.95</v>
      </c>
      <c r="CJ66">
        <v>1.94</v>
      </c>
      <c r="CK66">
        <v>1.85</v>
      </c>
      <c r="CL66">
        <v>5.1526800000000001</v>
      </c>
      <c r="CM66">
        <v>1.870228</v>
      </c>
      <c r="CN66">
        <v>1.771234</v>
      </c>
      <c r="CO66">
        <v>3.03</v>
      </c>
      <c r="CP66">
        <v>4.2338469999999999</v>
      </c>
      <c r="CQ66">
        <v>1.3710979999999999</v>
      </c>
      <c r="CR66">
        <v>2.79</v>
      </c>
      <c r="CS66">
        <v>2.3738440000000001</v>
      </c>
      <c r="CT66">
        <v>1.9429620000000001</v>
      </c>
      <c r="CU66">
        <v>1.959684</v>
      </c>
      <c r="CV66">
        <v>2.6836869999999999</v>
      </c>
      <c r="CW66">
        <v>1.3275300000000001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93.009537000000009</v>
      </c>
    </row>
    <row r="67" spans="1:114">
      <c r="A67" t="s">
        <v>109</v>
      </c>
      <c r="B67">
        <v>0</v>
      </c>
      <c r="C67">
        <v>0</v>
      </c>
      <c r="D67">
        <v>30.500249</v>
      </c>
      <c r="E67">
        <v>0</v>
      </c>
      <c r="F67">
        <v>12.794824999999999</v>
      </c>
      <c r="G67">
        <v>38.384475999999999</v>
      </c>
      <c r="H67">
        <v>0</v>
      </c>
      <c r="I67">
        <v>44.111181999999999</v>
      </c>
      <c r="J67">
        <v>44.111181999999999</v>
      </c>
      <c r="K67">
        <v>691.09398399999998</v>
      </c>
      <c r="L67">
        <v>667.07663700000001</v>
      </c>
      <c r="M67">
        <v>95.888554999999997</v>
      </c>
      <c r="N67">
        <v>122.432091</v>
      </c>
      <c r="O67">
        <v>128.451291</v>
      </c>
      <c r="P67">
        <v>140.279438</v>
      </c>
      <c r="Q67">
        <v>22.444044999999999</v>
      </c>
      <c r="R67">
        <v>44.326064000000002</v>
      </c>
      <c r="S67">
        <v>27.350811</v>
      </c>
      <c r="T67">
        <v>2.392833</v>
      </c>
      <c r="U67">
        <v>348.97500000000002</v>
      </c>
      <c r="V67">
        <v>20.731850000000001</v>
      </c>
      <c r="W67">
        <v>27.922000000000001</v>
      </c>
      <c r="X67">
        <v>147.515625</v>
      </c>
      <c r="Y67">
        <v>0</v>
      </c>
      <c r="Z67">
        <v>13.1076</v>
      </c>
      <c r="AA67">
        <v>0</v>
      </c>
      <c r="AB67">
        <v>0</v>
      </c>
      <c r="AC67">
        <v>0</v>
      </c>
      <c r="AD67">
        <v>0</v>
      </c>
      <c r="AE67">
        <v>18.975594000000001</v>
      </c>
      <c r="AF67">
        <v>9.1372370000000007</v>
      </c>
      <c r="AG67">
        <v>47.120925</v>
      </c>
      <c r="AH67">
        <v>26.569444000000001</v>
      </c>
      <c r="AI67">
        <v>0</v>
      </c>
      <c r="AJ67">
        <v>0</v>
      </c>
      <c r="AK67">
        <v>64.950986999999998</v>
      </c>
      <c r="AL67">
        <v>24.402000000000001</v>
      </c>
      <c r="AM67">
        <v>18.108732</v>
      </c>
      <c r="AN67">
        <v>1.0747679999999999</v>
      </c>
      <c r="AO67">
        <v>0</v>
      </c>
      <c r="AP67">
        <v>0.64049999999999996</v>
      </c>
      <c r="AQ67">
        <v>26.237082999999998</v>
      </c>
      <c r="AR67">
        <v>47.472000000000001</v>
      </c>
      <c r="AS67">
        <v>36.180357999999998</v>
      </c>
      <c r="AT67">
        <v>15.385999999999999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93.069537000000011</v>
      </c>
      <c r="BA67">
        <f t="shared" si="1"/>
        <v>3099.214903</v>
      </c>
      <c r="BD67">
        <v>4.2938999999999998</v>
      </c>
      <c r="BE67">
        <v>0</v>
      </c>
      <c r="BF67">
        <v>1.0962E-2</v>
      </c>
      <c r="BG67">
        <v>0</v>
      </c>
      <c r="BH67">
        <v>8.9189999999999998E-3</v>
      </c>
      <c r="BI67">
        <v>0.83574999999999999</v>
      </c>
      <c r="BJ67">
        <v>0</v>
      </c>
      <c r="BK67">
        <v>1.4317E-2</v>
      </c>
      <c r="BL67">
        <v>0</v>
      </c>
      <c r="BM67">
        <v>5.7530000000000003E-3</v>
      </c>
      <c r="BN67">
        <v>0</v>
      </c>
      <c r="BO67">
        <v>2.0099999999999998</v>
      </c>
      <c r="BP67">
        <v>2.1800000000000002</v>
      </c>
      <c r="BQ67">
        <v>3.542468</v>
      </c>
      <c r="BR67">
        <v>4.2252549999999998</v>
      </c>
      <c r="BS67">
        <v>1.61</v>
      </c>
      <c r="BT67">
        <v>0</v>
      </c>
      <c r="BU67">
        <v>2.9693329999999998</v>
      </c>
      <c r="BV67">
        <v>1.341844</v>
      </c>
      <c r="BW67">
        <v>9.33</v>
      </c>
      <c r="BX67">
        <v>4.1871559999999999</v>
      </c>
      <c r="BY67">
        <v>0.25</v>
      </c>
      <c r="BZ67">
        <v>1.938104</v>
      </c>
      <c r="CA67">
        <v>3.5116900000000002</v>
      </c>
      <c r="CB67">
        <v>1.84</v>
      </c>
      <c r="CC67">
        <v>0.43</v>
      </c>
      <c r="CD67">
        <v>1.66</v>
      </c>
      <c r="CE67">
        <v>1.8</v>
      </c>
      <c r="CF67">
        <v>0.23</v>
      </c>
      <c r="CG67">
        <v>3.78</v>
      </c>
      <c r="CH67">
        <v>0.81729200000000002</v>
      </c>
      <c r="CI67">
        <v>5.95</v>
      </c>
      <c r="CJ67">
        <v>1.94</v>
      </c>
      <c r="CK67">
        <v>1.85</v>
      </c>
      <c r="CL67">
        <v>5.1526800000000001</v>
      </c>
      <c r="CM67">
        <v>1.870228</v>
      </c>
      <c r="CN67">
        <v>1.771234</v>
      </c>
      <c r="CO67">
        <v>3.03</v>
      </c>
      <c r="CP67">
        <v>4.2338469999999999</v>
      </c>
      <c r="CQ67">
        <v>1.3710979999999999</v>
      </c>
      <c r="CR67">
        <v>2.79</v>
      </c>
      <c r="CS67">
        <v>2.3738440000000001</v>
      </c>
      <c r="CT67">
        <v>1.9429620000000001</v>
      </c>
      <c r="CU67">
        <v>1.959684</v>
      </c>
      <c r="CV67">
        <v>2.6836869999999999</v>
      </c>
      <c r="CW67">
        <v>1.3275300000000001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93.069537000000011</v>
      </c>
    </row>
    <row r="68" spans="1:114">
      <c r="A68" t="s">
        <v>110</v>
      </c>
      <c r="B68">
        <v>0</v>
      </c>
      <c r="C68">
        <v>0</v>
      </c>
      <c r="D68">
        <v>30.500249</v>
      </c>
      <c r="E68">
        <v>0</v>
      </c>
      <c r="F68">
        <v>12.794824999999999</v>
      </c>
      <c r="G68">
        <v>38.384475999999999</v>
      </c>
      <c r="H68">
        <v>0</v>
      </c>
      <c r="I68">
        <v>44.111181999999999</v>
      </c>
      <c r="J68">
        <v>44.111181999999999</v>
      </c>
      <c r="K68">
        <v>691.09398399999998</v>
      </c>
      <c r="L68">
        <v>667.07663700000001</v>
      </c>
      <c r="M68">
        <v>95.888554999999997</v>
      </c>
      <c r="N68">
        <v>122.432091</v>
      </c>
      <c r="O68">
        <v>128.451291</v>
      </c>
      <c r="P68">
        <v>140.279438</v>
      </c>
      <c r="Q68">
        <v>22.444044999999999</v>
      </c>
      <c r="R68">
        <v>44.326064000000002</v>
      </c>
      <c r="S68">
        <v>27.350811</v>
      </c>
      <c r="T68">
        <v>2.392833</v>
      </c>
      <c r="U68">
        <v>348.97500000000002</v>
      </c>
      <c r="V68">
        <v>20.731850000000001</v>
      </c>
      <c r="W68">
        <v>27.922000000000001</v>
      </c>
      <c r="X68">
        <v>147.515625</v>
      </c>
      <c r="Y68">
        <v>0</v>
      </c>
      <c r="Z68">
        <v>13.1076</v>
      </c>
      <c r="AA68">
        <v>0</v>
      </c>
      <c r="AB68">
        <v>0</v>
      </c>
      <c r="AC68">
        <v>0</v>
      </c>
      <c r="AD68">
        <v>0</v>
      </c>
      <c r="AE68">
        <v>37.951186</v>
      </c>
      <c r="AF68">
        <v>9.1372370000000007</v>
      </c>
      <c r="AG68">
        <v>47.120925</v>
      </c>
      <c r="AH68">
        <v>26.569444000000001</v>
      </c>
      <c r="AI68">
        <v>0</v>
      </c>
      <c r="AJ68">
        <v>0</v>
      </c>
      <c r="AK68">
        <v>64.950986999999998</v>
      </c>
      <c r="AL68">
        <v>24.402000000000001</v>
      </c>
      <c r="AM68">
        <v>18.108732</v>
      </c>
      <c r="AN68">
        <v>1.0747679999999999</v>
      </c>
      <c r="AO68">
        <v>0</v>
      </c>
      <c r="AP68">
        <v>0.64049999999999996</v>
      </c>
      <c r="AQ68">
        <v>13.118542</v>
      </c>
      <c r="AR68">
        <v>52.991999999999997</v>
      </c>
      <c r="AS68">
        <v>36.180357999999998</v>
      </c>
      <c r="AT68">
        <v>15.385999999999999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93.069537000000011</v>
      </c>
      <c r="BA68">
        <f t="shared" ref="BA68:BA98" si="4">SUM(B68:AZ68)</f>
        <v>3110.591954</v>
      </c>
      <c r="BD68">
        <v>4.2938999999999998</v>
      </c>
      <c r="BE68">
        <v>0</v>
      </c>
      <c r="BF68">
        <v>1.0962E-2</v>
      </c>
      <c r="BG68">
        <v>0</v>
      </c>
      <c r="BH68">
        <v>8.9189999999999998E-3</v>
      </c>
      <c r="BI68">
        <v>0.83574999999999999</v>
      </c>
      <c r="BJ68">
        <v>0</v>
      </c>
      <c r="BK68">
        <v>1.4317E-2</v>
      </c>
      <c r="BL68">
        <v>0</v>
      </c>
      <c r="BM68">
        <v>5.7530000000000003E-3</v>
      </c>
      <c r="BN68">
        <v>0</v>
      </c>
      <c r="BO68">
        <v>2.0099999999999998</v>
      </c>
      <c r="BP68">
        <v>2.1800000000000002</v>
      </c>
      <c r="BQ68">
        <v>3.542468</v>
      </c>
      <c r="BR68">
        <v>4.2252549999999998</v>
      </c>
      <c r="BS68">
        <v>1.61</v>
      </c>
      <c r="BT68">
        <v>0</v>
      </c>
      <c r="BU68">
        <v>2.9693329999999998</v>
      </c>
      <c r="BV68">
        <v>1.341844</v>
      </c>
      <c r="BW68">
        <v>9.33</v>
      </c>
      <c r="BX68">
        <v>4.1871559999999999</v>
      </c>
      <c r="BY68">
        <v>0.25</v>
      </c>
      <c r="BZ68">
        <v>1.938104</v>
      </c>
      <c r="CA68">
        <v>3.5116900000000002</v>
      </c>
      <c r="CB68">
        <v>1.84</v>
      </c>
      <c r="CC68">
        <v>0.43</v>
      </c>
      <c r="CD68">
        <v>1.66</v>
      </c>
      <c r="CE68">
        <v>1.8</v>
      </c>
      <c r="CF68">
        <v>0.23</v>
      </c>
      <c r="CG68">
        <v>3.78</v>
      </c>
      <c r="CH68">
        <v>0.81729200000000002</v>
      </c>
      <c r="CI68">
        <v>5.95</v>
      </c>
      <c r="CJ68">
        <v>1.94</v>
      </c>
      <c r="CK68">
        <v>1.85</v>
      </c>
      <c r="CL68">
        <v>5.1526800000000001</v>
      </c>
      <c r="CM68">
        <v>1.870228</v>
      </c>
      <c r="CN68">
        <v>1.771234</v>
      </c>
      <c r="CO68">
        <v>3.03</v>
      </c>
      <c r="CP68">
        <v>4.2338469999999999</v>
      </c>
      <c r="CQ68">
        <v>1.3710979999999999</v>
      </c>
      <c r="CR68">
        <v>2.79</v>
      </c>
      <c r="CS68">
        <v>2.3738440000000001</v>
      </c>
      <c r="CT68">
        <v>1.9429620000000001</v>
      </c>
      <c r="CU68">
        <v>1.959684</v>
      </c>
      <c r="CV68">
        <v>2.6836869999999999</v>
      </c>
      <c r="CW68">
        <v>1.3275300000000001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93.069537000000011</v>
      </c>
    </row>
    <row r="69" spans="1:114">
      <c r="A69" t="s">
        <v>111</v>
      </c>
      <c r="B69">
        <v>0</v>
      </c>
      <c r="C69">
        <v>0</v>
      </c>
      <c r="D69">
        <v>30.500249</v>
      </c>
      <c r="E69">
        <v>0</v>
      </c>
      <c r="F69">
        <v>12.794824999999999</v>
      </c>
      <c r="G69">
        <v>38.384475999999999</v>
      </c>
      <c r="H69">
        <v>0</v>
      </c>
      <c r="I69">
        <v>44.111181999999999</v>
      </c>
      <c r="J69">
        <v>44.111181999999999</v>
      </c>
      <c r="K69">
        <v>691.09398399999998</v>
      </c>
      <c r="L69">
        <v>667.07663700000001</v>
      </c>
      <c r="M69">
        <v>95.888554999999997</v>
      </c>
      <c r="N69">
        <v>122.432091</v>
      </c>
      <c r="O69">
        <v>128.451291</v>
      </c>
      <c r="P69">
        <v>140.279438</v>
      </c>
      <c r="Q69">
        <v>22.444044999999999</v>
      </c>
      <c r="R69">
        <v>44.326064000000002</v>
      </c>
      <c r="S69">
        <v>27.350811</v>
      </c>
      <c r="T69">
        <v>2.392833</v>
      </c>
      <c r="U69">
        <v>348.97500000000002</v>
      </c>
      <c r="V69">
        <v>20.731850000000001</v>
      </c>
      <c r="W69">
        <v>27.922000000000001</v>
      </c>
      <c r="X69">
        <v>147.515625</v>
      </c>
      <c r="Y69">
        <v>0</v>
      </c>
      <c r="Z69">
        <v>13.1076</v>
      </c>
      <c r="AA69">
        <v>0</v>
      </c>
      <c r="AB69">
        <v>0</v>
      </c>
      <c r="AC69">
        <v>0</v>
      </c>
      <c r="AD69">
        <v>0</v>
      </c>
      <c r="AE69">
        <v>56.926780000000001</v>
      </c>
      <c r="AF69">
        <v>9.1372370000000007</v>
      </c>
      <c r="AG69">
        <v>47.120925</v>
      </c>
      <c r="AH69">
        <v>26.569444000000001</v>
      </c>
      <c r="AI69">
        <v>0</v>
      </c>
      <c r="AJ69">
        <v>0</v>
      </c>
      <c r="AK69">
        <v>64.950986999999998</v>
      </c>
      <c r="AL69">
        <v>37.183999999999997</v>
      </c>
      <c r="AM69">
        <v>18.108732</v>
      </c>
      <c r="AN69">
        <v>1.0747679999999999</v>
      </c>
      <c r="AO69">
        <v>0</v>
      </c>
      <c r="AP69">
        <v>0.64049999999999996</v>
      </c>
      <c r="AQ69">
        <v>13.118542</v>
      </c>
      <c r="AR69">
        <v>47.472000000000001</v>
      </c>
      <c r="AS69">
        <v>36.180357999999998</v>
      </c>
      <c r="AT69">
        <v>15.385999999999999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93.140506000000002</v>
      </c>
      <c r="BA69">
        <f t="shared" si="4"/>
        <v>3136.9005170000005</v>
      </c>
      <c r="BD69">
        <v>4.2938999999999998</v>
      </c>
      <c r="BE69">
        <v>0</v>
      </c>
      <c r="BF69">
        <v>1.0962E-2</v>
      </c>
      <c r="BG69">
        <v>0</v>
      </c>
      <c r="BH69">
        <v>8.9189999999999998E-3</v>
      </c>
      <c r="BI69">
        <v>0.83574999999999999</v>
      </c>
      <c r="BJ69">
        <v>0</v>
      </c>
      <c r="BK69">
        <v>1.4317E-2</v>
      </c>
      <c r="BL69">
        <v>0</v>
      </c>
      <c r="BM69">
        <v>5.7530000000000003E-3</v>
      </c>
      <c r="BN69">
        <v>0</v>
      </c>
      <c r="BO69">
        <v>2.0099999999999998</v>
      </c>
      <c r="BP69">
        <v>2.1800000000000002</v>
      </c>
      <c r="BQ69">
        <v>3.542468</v>
      </c>
      <c r="BR69">
        <v>4.2252549999999998</v>
      </c>
      <c r="BS69">
        <v>1.61</v>
      </c>
      <c r="BT69">
        <v>0</v>
      </c>
      <c r="BU69">
        <v>2.9693329999999998</v>
      </c>
      <c r="BV69">
        <v>1.341844</v>
      </c>
      <c r="BW69">
        <v>9.33</v>
      </c>
      <c r="BX69">
        <v>4.2581249999999997</v>
      </c>
      <c r="BY69">
        <v>0.25</v>
      </c>
      <c r="BZ69">
        <v>1.938104</v>
      </c>
      <c r="CA69">
        <v>3.5116900000000002</v>
      </c>
      <c r="CB69">
        <v>1.84</v>
      </c>
      <c r="CC69">
        <v>0.43</v>
      </c>
      <c r="CD69">
        <v>1.66</v>
      </c>
      <c r="CE69">
        <v>1.8</v>
      </c>
      <c r="CF69">
        <v>0.23</v>
      </c>
      <c r="CG69">
        <v>3.78</v>
      </c>
      <c r="CH69">
        <v>0.81729200000000002</v>
      </c>
      <c r="CI69">
        <v>5.95</v>
      </c>
      <c r="CJ69">
        <v>1.94</v>
      </c>
      <c r="CK69">
        <v>1.85</v>
      </c>
      <c r="CL69">
        <v>5.1526800000000001</v>
      </c>
      <c r="CM69">
        <v>1.870228</v>
      </c>
      <c r="CN69">
        <v>1.771234</v>
      </c>
      <c r="CO69">
        <v>3.03</v>
      </c>
      <c r="CP69">
        <v>4.2338469999999999</v>
      </c>
      <c r="CQ69">
        <v>1.3710979999999999</v>
      </c>
      <c r="CR69">
        <v>2.79</v>
      </c>
      <c r="CS69">
        <v>2.3738440000000001</v>
      </c>
      <c r="CT69">
        <v>1.9429620000000001</v>
      </c>
      <c r="CU69">
        <v>1.959684</v>
      </c>
      <c r="CV69">
        <v>2.6836869999999999</v>
      </c>
      <c r="CW69">
        <v>1.3275300000000001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93.140506000000002</v>
      </c>
    </row>
    <row r="70" spans="1:114">
      <c r="A70" t="s">
        <v>112</v>
      </c>
      <c r="B70">
        <v>0</v>
      </c>
      <c r="C70">
        <v>0</v>
      </c>
      <c r="D70">
        <v>30.500249</v>
      </c>
      <c r="E70">
        <v>0</v>
      </c>
      <c r="F70">
        <v>12.794824999999999</v>
      </c>
      <c r="G70">
        <v>38.384475999999999</v>
      </c>
      <c r="H70">
        <v>0</v>
      </c>
      <c r="I70">
        <v>44.111181999999999</v>
      </c>
      <c r="J70">
        <v>44.111181999999999</v>
      </c>
      <c r="K70">
        <v>691.09398399999998</v>
      </c>
      <c r="L70">
        <v>667.07663700000001</v>
      </c>
      <c r="M70">
        <v>95.888554999999997</v>
      </c>
      <c r="N70">
        <v>122.432091</v>
      </c>
      <c r="O70">
        <v>128.451291</v>
      </c>
      <c r="P70">
        <v>140.279438</v>
      </c>
      <c r="Q70">
        <v>22.444044999999999</v>
      </c>
      <c r="R70">
        <v>44.326064000000002</v>
      </c>
      <c r="S70">
        <v>27.350811</v>
      </c>
      <c r="T70">
        <v>2.392833</v>
      </c>
      <c r="U70">
        <v>348.97500000000002</v>
      </c>
      <c r="V70">
        <v>20.731850000000001</v>
      </c>
      <c r="W70">
        <v>27.922000000000001</v>
      </c>
      <c r="X70">
        <v>147.515625</v>
      </c>
      <c r="Y70">
        <v>0</v>
      </c>
      <c r="Z70">
        <v>13.1076</v>
      </c>
      <c r="AA70">
        <v>0</v>
      </c>
      <c r="AB70">
        <v>0</v>
      </c>
      <c r="AC70">
        <v>0</v>
      </c>
      <c r="AD70">
        <v>0</v>
      </c>
      <c r="AE70">
        <v>56.926780000000001</v>
      </c>
      <c r="AF70">
        <v>9.1372370000000007</v>
      </c>
      <c r="AG70">
        <v>47.120925</v>
      </c>
      <c r="AH70">
        <v>26.569444000000001</v>
      </c>
      <c r="AI70">
        <v>0</v>
      </c>
      <c r="AJ70">
        <v>0</v>
      </c>
      <c r="AK70">
        <v>64.950986999999998</v>
      </c>
      <c r="AL70">
        <v>83.664000000000001</v>
      </c>
      <c r="AM70">
        <v>18.108732</v>
      </c>
      <c r="AN70">
        <v>1.0747679999999999</v>
      </c>
      <c r="AO70">
        <v>0</v>
      </c>
      <c r="AP70">
        <v>0.64049999999999996</v>
      </c>
      <c r="AQ70">
        <v>13.118542</v>
      </c>
      <c r="AR70">
        <v>52.991999999999997</v>
      </c>
      <c r="AS70">
        <v>36.180357999999998</v>
      </c>
      <c r="AT70">
        <v>15.385999999999999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93.140506000000002</v>
      </c>
      <c r="BA70">
        <f t="shared" si="4"/>
        <v>3188.9005170000005</v>
      </c>
      <c r="BD70">
        <v>4.2938999999999998</v>
      </c>
      <c r="BE70">
        <v>0</v>
      </c>
      <c r="BF70">
        <v>1.0962E-2</v>
      </c>
      <c r="BG70">
        <v>0</v>
      </c>
      <c r="BH70">
        <v>8.9189999999999998E-3</v>
      </c>
      <c r="BI70">
        <v>0.83574999999999999</v>
      </c>
      <c r="BJ70">
        <v>0</v>
      </c>
      <c r="BK70">
        <v>1.4317E-2</v>
      </c>
      <c r="BL70">
        <v>0</v>
      </c>
      <c r="BM70">
        <v>5.7530000000000003E-3</v>
      </c>
      <c r="BN70">
        <v>0</v>
      </c>
      <c r="BO70">
        <v>2.0099999999999998</v>
      </c>
      <c r="BP70">
        <v>2.1800000000000002</v>
      </c>
      <c r="BQ70">
        <v>3.542468</v>
      </c>
      <c r="BR70">
        <v>4.2252549999999998</v>
      </c>
      <c r="BS70">
        <v>1.61</v>
      </c>
      <c r="BT70">
        <v>0</v>
      </c>
      <c r="BU70">
        <v>2.9693329999999998</v>
      </c>
      <c r="BV70">
        <v>1.341844</v>
      </c>
      <c r="BW70">
        <v>9.33</v>
      </c>
      <c r="BX70">
        <v>4.2581249999999997</v>
      </c>
      <c r="BY70">
        <v>0.25</v>
      </c>
      <c r="BZ70">
        <v>1.938104</v>
      </c>
      <c r="CA70">
        <v>3.5116900000000002</v>
      </c>
      <c r="CB70">
        <v>1.84</v>
      </c>
      <c r="CC70">
        <v>0.43</v>
      </c>
      <c r="CD70">
        <v>1.66</v>
      </c>
      <c r="CE70">
        <v>1.8</v>
      </c>
      <c r="CF70">
        <v>0.23</v>
      </c>
      <c r="CG70">
        <v>3.78</v>
      </c>
      <c r="CH70">
        <v>0.81729200000000002</v>
      </c>
      <c r="CI70">
        <v>5.95</v>
      </c>
      <c r="CJ70">
        <v>1.94</v>
      </c>
      <c r="CK70">
        <v>1.85</v>
      </c>
      <c r="CL70">
        <v>5.1526800000000001</v>
      </c>
      <c r="CM70">
        <v>1.870228</v>
      </c>
      <c r="CN70">
        <v>1.771234</v>
      </c>
      <c r="CO70">
        <v>3.03</v>
      </c>
      <c r="CP70">
        <v>4.2338469999999999</v>
      </c>
      <c r="CQ70">
        <v>1.3710979999999999</v>
      </c>
      <c r="CR70">
        <v>2.79</v>
      </c>
      <c r="CS70">
        <v>2.3738440000000001</v>
      </c>
      <c r="CT70">
        <v>1.9429620000000001</v>
      </c>
      <c r="CU70">
        <v>1.959684</v>
      </c>
      <c r="CV70">
        <v>2.6836869999999999</v>
      </c>
      <c r="CW70">
        <v>1.3275300000000001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93.140506000000002</v>
      </c>
    </row>
    <row r="71" spans="1:114">
      <c r="A71" t="s">
        <v>113</v>
      </c>
      <c r="B71">
        <v>0</v>
      </c>
      <c r="C71">
        <v>0</v>
      </c>
      <c r="D71">
        <v>30.500249</v>
      </c>
      <c r="E71">
        <v>0</v>
      </c>
      <c r="F71">
        <v>12.794824999999999</v>
      </c>
      <c r="G71">
        <v>38.384475999999999</v>
      </c>
      <c r="H71">
        <v>0</v>
      </c>
      <c r="I71">
        <v>43.462487000000003</v>
      </c>
      <c r="J71">
        <v>49.949427</v>
      </c>
      <c r="K71">
        <v>691.09398399999998</v>
      </c>
      <c r="L71">
        <v>667.07663700000001</v>
      </c>
      <c r="M71">
        <v>95.888554999999997</v>
      </c>
      <c r="N71">
        <v>122.432091</v>
      </c>
      <c r="O71">
        <v>128.451291</v>
      </c>
      <c r="P71">
        <v>139.48689899999999</v>
      </c>
      <c r="Q71">
        <v>22.444044999999999</v>
      </c>
      <c r="R71">
        <v>44.326064000000002</v>
      </c>
      <c r="S71">
        <v>27.350811</v>
      </c>
      <c r="T71">
        <v>2.392833</v>
      </c>
      <c r="U71">
        <v>348.97500000000002</v>
      </c>
      <c r="V71">
        <v>20.731850000000001</v>
      </c>
      <c r="W71">
        <v>27.922000000000001</v>
      </c>
      <c r="X71">
        <v>147.515625</v>
      </c>
      <c r="Y71">
        <v>0</v>
      </c>
      <c r="Z71">
        <v>13.1076</v>
      </c>
      <c r="AA71">
        <v>0</v>
      </c>
      <c r="AB71">
        <v>0</v>
      </c>
      <c r="AC71">
        <v>0</v>
      </c>
      <c r="AD71">
        <v>10.456189</v>
      </c>
      <c r="AE71">
        <v>56.926780000000001</v>
      </c>
      <c r="AF71">
        <v>9.1372370000000007</v>
      </c>
      <c r="AG71">
        <v>47.120925</v>
      </c>
      <c r="AH71">
        <v>26.569444000000001</v>
      </c>
      <c r="AI71">
        <v>0</v>
      </c>
      <c r="AJ71">
        <v>0</v>
      </c>
      <c r="AK71">
        <v>64.950986999999998</v>
      </c>
      <c r="AL71">
        <v>83.664000000000001</v>
      </c>
      <c r="AM71">
        <v>18.108732</v>
      </c>
      <c r="AN71">
        <v>1.0747679999999999</v>
      </c>
      <c r="AO71">
        <v>0</v>
      </c>
      <c r="AP71">
        <v>0.64049999999999996</v>
      </c>
      <c r="AQ71">
        <v>13.118542</v>
      </c>
      <c r="AR71">
        <v>47.472000000000001</v>
      </c>
      <c r="AS71">
        <v>36.180357999999998</v>
      </c>
      <c r="AT71">
        <v>15.385999999999999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93.200507000000016</v>
      </c>
      <c r="BA71">
        <f t="shared" si="4"/>
        <v>3198.2937180000004</v>
      </c>
      <c r="BD71">
        <v>4.2938999999999998</v>
      </c>
      <c r="BE71">
        <v>0</v>
      </c>
      <c r="BF71">
        <v>1.0962E-2</v>
      </c>
      <c r="BG71">
        <v>0</v>
      </c>
      <c r="BH71">
        <v>8.9189999999999998E-3</v>
      </c>
      <c r="BI71">
        <v>0.83574999999999999</v>
      </c>
      <c r="BJ71">
        <v>0</v>
      </c>
      <c r="BK71">
        <v>1.3519E-2</v>
      </c>
      <c r="BL71">
        <v>0</v>
      </c>
      <c r="BM71">
        <v>6.5519999999999997E-3</v>
      </c>
      <c r="BN71">
        <v>0</v>
      </c>
      <c r="BO71">
        <v>2.0099999999999998</v>
      </c>
      <c r="BP71">
        <v>2.1800000000000002</v>
      </c>
      <c r="BQ71">
        <v>3.542468</v>
      </c>
      <c r="BR71">
        <v>4.2252549999999998</v>
      </c>
      <c r="BS71">
        <v>1.61</v>
      </c>
      <c r="BT71">
        <v>0</v>
      </c>
      <c r="BU71">
        <v>2.9693329999999998</v>
      </c>
      <c r="BV71">
        <v>1.341844</v>
      </c>
      <c r="BW71">
        <v>9.33</v>
      </c>
      <c r="BX71">
        <v>4.2581249999999997</v>
      </c>
      <c r="BY71">
        <v>0.25</v>
      </c>
      <c r="BZ71">
        <v>1.938104</v>
      </c>
      <c r="CA71">
        <v>3.5116900000000002</v>
      </c>
      <c r="CB71">
        <v>1.84</v>
      </c>
      <c r="CC71">
        <v>0.43</v>
      </c>
      <c r="CD71">
        <v>1.72</v>
      </c>
      <c r="CE71">
        <v>1.8</v>
      </c>
      <c r="CF71">
        <v>0.23</v>
      </c>
      <c r="CG71">
        <v>3.78</v>
      </c>
      <c r="CH71">
        <v>0.81729200000000002</v>
      </c>
      <c r="CI71">
        <v>5.95</v>
      </c>
      <c r="CJ71">
        <v>1.94</v>
      </c>
      <c r="CK71">
        <v>1.85</v>
      </c>
      <c r="CL71">
        <v>5.1526800000000001</v>
      </c>
      <c r="CM71">
        <v>1.870228</v>
      </c>
      <c r="CN71">
        <v>1.771234</v>
      </c>
      <c r="CO71">
        <v>3.03</v>
      </c>
      <c r="CP71">
        <v>4.2338469999999999</v>
      </c>
      <c r="CQ71">
        <v>1.3710979999999999</v>
      </c>
      <c r="CR71">
        <v>2.79</v>
      </c>
      <c r="CS71">
        <v>2.3738440000000001</v>
      </c>
      <c r="CT71">
        <v>1.9429620000000001</v>
      </c>
      <c r="CU71">
        <v>1.959684</v>
      </c>
      <c r="CV71">
        <v>2.6836869999999999</v>
      </c>
      <c r="CW71">
        <v>1.3275300000000001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93.200507000000016</v>
      </c>
    </row>
    <row r="72" spans="1:114">
      <c r="A72" t="s">
        <v>114</v>
      </c>
      <c r="B72">
        <v>0</v>
      </c>
      <c r="C72">
        <v>0</v>
      </c>
      <c r="D72">
        <v>30.500249</v>
      </c>
      <c r="E72">
        <v>0</v>
      </c>
      <c r="F72">
        <v>12.794824999999999</v>
      </c>
      <c r="G72">
        <v>38.384475999999999</v>
      </c>
      <c r="H72">
        <v>0</v>
      </c>
      <c r="I72">
        <v>43.462487000000003</v>
      </c>
      <c r="J72">
        <v>49.949427</v>
      </c>
      <c r="K72">
        <v>691.09398399999998</v>
      </c>
      <c r="L72">
        <v>667.07663700000001</v>
      </c>
      <c r="M72">
        <v>95.888554999999997</v>
      </c>
      <c r="N72">
        <v>122.432091</v>
      </c>
      <c r="O72">
        <v>128.451291</v>
      </c>
      <c r="P72">
        <v>139.48689899999999</v>
      </c>
      <c r="Q72">
        <v>22.444044999999999</v>
      </c>
      <c r="R72">
        <v>44.326064000000002</v>
      </c>
      <c r="S72">
        <v>27.350811</v>
      </c>
      <c r="T72">
        <v>2.392833</v>
      </c>
      <c r="U72">
        <v>348.97500000000002</v>
      </c>
      <c r="V72">
        <v>20.731850000000001</v>
      </c>
      <c r="W72">
        <v>27.922000000000001</v>
      </c>
      <c r="X72">
        <v>147.515625</v>
      </c>
      <c r="Y72">
        <v>0</v>
      </c>
      <c r="Z72">
        <v>13.1076</v>
      </c>
      <c r="AA72">
        <v>0</v>
      </c>
      <c r="AB72">
        <v>0</v>
      </c>
      <c r="AC72">
        <v>0</v>
      </c>
      <c r="AD72">
        <v>10.456189</v>
      </c>
      <c r="AE72">
        <v>56.926780000000001</v>
      </c>
      <c r="AF72">
        <v>9.1372370000000007</v>
      </c>
      <c r="AG72">
        <v>47.120925</v>
      </c>
      <c r="AH72">
        <v>26.569444000000001</v>
      </c>
      <c r="AI72">
        <v>0</v>
      </c>
      <c r="AJ72">
        <v>0</v>
      </c>
      <c r="AK72">
        <v>64.950986999999998</v>
      </c>
      <c r="AL72">
        <v>83.664000000000001</v>
      </c>
      <c r="AM72">
        <v>18.108732</v>
      </c>
      <c r="AN72">
        <v>1.0747679999999999</v>
      </c>
      <c r="AO72">
        <v>0</v>
      </c>
      <c r="AP72">
        <v>0.64049999999999996</v>
      </c>
      <c r="AQ72">
        <v>13.118542</v>
      </c>
      <c r="AR72">
        <v>47.472000000000001</v>
      </c>
      <c r="AS72">
        <v>36.180357999999998</v>
      </c>
      <c r="AT72">
        <v>15.385999999999999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93.200506000000004</v>
      </c>
      <c r="BA72">
        <f t="shared" si="4"/>
        <v>3198.2937170000005</v>
      </c>
      <c r="BD72">
        <v>4.2938999999999998</v>
      </c>
      <c r="BE72">
        <v>0</v>
      </c>
      <c r="BF72">
        <v>1.0962E-2</v>
      </c>
      <c r="BG72">
        <v>0</v>
      </c>
      <c r="BH72">
        <v>8.9189999999999998E-3</v>
      </c>
      <c r="BI72">
        <v>0.83574999999999999</v>
      </c>
      <c r="BJ72">
        <v>0</v>
      </c>
      <c r="BK72">
        <v>1.2718999999999999E-2</v>
      </c>
      <c r="BL72">
        <v>0</v>
      </c>
      <c r="BM72">
        <v>7.3509999999999999E-3</v>
      </c>
      <c r="BN72">
        <v>0</v>
      </c>
      <c r="BO72">
        <v>2.0099999999999998</v>
      </c>
      <c r="BP72">
        <v>2.1800000000000002</v>
      </c>
      <c r="BQ72">
        <v>3.542468</v>
      </c>
      <c r="BR72">
        <v>4.2252549999999998</v>
      </c>
      <c r="BS72">
        <v>1.61</v>
      </c>
      <c r="BT72">
        <v>0</v>
      </c>
      <c r="BU72">
        <v>2.9693329999999998</v>
      </c>
      <c r="BV72">
        <v>1.341844</v>
      </c>
      <c r="BW72">
        <v>9.33</v>
      </c>
      <c r="BX72">
        <v>4.2581249999999997</v>
      </c>
      <c r="BY72">
        <v>0.25</v>
      </c>
      <c r="BZ72">
        <v>1.938104</v>
      </c>
      <c r="CA72">
        <v>3.5116900000000002</v>
      </c>
      <c r="CB72">
        <v>1.84</v>
      </c>
      <c r="CC72">
        <v>0.43</v>
      </c>
      <c r="CD72">
        <v>1.72</v>
      </c>
      <c r="CE72">
        <v>1.8</v>
      </c>
      <c r="CF72">
        <v>0.23</v>
      </c>
      <c r="CG72">
        <v>3.78</v>
      </c>
      <c r="CH72">
        <v>0.81729200000000002</v>
      </c>
      <c r="CI72">
        <v>5.95</v>
      </c>
      <c r="CJ72">
        <v>1.94</v>
      </c>
      <c r="CK72">
        <v>1.85</v>
      </c>
      <c r="CL72">
        <v>5.1526800000000001</v>
      </c>
      <c r="CM72">
        <v>1.870228</v>
      </c>
      <c r="CN72">
        <v>1.771234</v>
      </c>
      <c r="CO72">
        <v>3.03</v>
      </c>
      <c r="CP72">
        <v>4.2338469999999999</v>
      </c>
      <c r="CQ72">
        <v>1.3710979999999999</v>
      </c>
      <c r="CR72">
        <v>2.79</v>
      </c>
      <c r="CS72">
        <v>2.3738440000000001</v>
      </c>
      <c r="CT72">
        <v>1.9429620000000001</v>
      </c>
      <c r="CU72">
        <v>1.959684</v>
      </c>
      <c r="CV72">
        <v>2.6836869999999999</v>
      </c>
      <c r="CW72">
        <v>1.3275300000000001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93.200506000000004</v>
      </c>
    </row>
    <row r="73" spans="1:114">
      <c r="A73" t="s">
        <v>115</v>
      </c>
      <c r="B73">
        <v>0</v>
      </c>
      <c r="C73">
        <v>0</v>
      </c>
      <c r="D73">
        <v>30.500249</v>
      </c>
      <c r="E73">
        <v>0</v>
      </c>
      <c r="F73">
        <v>12.794824999999999</v>
      </c>
      <c r="G73">
        <v>38.384475999999999</v>
      </c>
      <c r="H73">
        <v>0</v>
      </c>
      <c r="I73">
        <v>35.678161000000003</v>
      </c>
      <c r="J73">
        <v>57.733753</v>
      </c>
      <c r="K73">
        <v>691.09398399999998</v>
      </c>
      <c r="L73">
        <v>667.07663700000001</v>
      </c>
      <c r="M73">
        <v>95.888554999999997</v>
      </c>
      <c r="N73">
        <v>122.432091</v>
      </c>
      <c r="O73">
        <v>128.451291</v>
      </c>
      <c r="P73">
        <v>139.48689899999999</v>
      </c>
      <c r="Q73">
        <v>22.444044999999999</v>
      </c>
      <c r="R73">
        <v>44.326064000000002</v>
      </c>
      <c r="S73">
        <v>27.350811</v>
      </c>
      <c r="T73">
        <v>2.392833</v>
      </c>
      <c r="U73">
        <v>348.97500000000002</v>
      </c>
      <c r="V73">
        <v>20.731850000000001</v>
      </c>
      <c r="W73">
        <v>27.922000000000001</v>
      </c>
      <c r="X73">
        <v>147.515625</v>
      </c>
      <c r="Y73">
        <v>0</v>
      </c>
      <c r="Z73">
        <v>13.1076</v>
      </c>
      <c r="AA73">
        <v>0</v>
      </c>
      <c r="AB73">
        <v>3.9156689999999998</v>
      </c>
      <c r="AC73">
        <v>11.155201999999999</v>
      </c>
      <c r="AD73">
        <v>10.456189</v>
      </c>
      <c r="AE73">
        <v>56.926780000000001</v>
      </c>
      <c r="AF73">
        <v>9.1372370000000007</v>
      </c>
      <c r="AG73">
        <v>47.120925</v>
      </c>
      <c r="AH73">
        <v>43.027439999999999</v>
      </c>
      <c r="AI73">
        <v>0</v>
      </c>
      <c r="AJ73">
        <v>0</v>
      </c>
      <c r="AK73">
        <v>64.950986999999998</v>
      </c>
      <c r="AL73">
        <v>83.664000000000001</v>
      </c>
      <c r="AM73">
        <v>18.108732</v>
      </c>
      <c r="AN73">
        <v>1.0747679999999999</v>
      </c>
      <c r="AO73">
        <v>0</v>
      </c>
      <c r="AP73">
        <v>6.4050000000000002</v>
      </c>
      <c r="AQ73">
        <v>13.118542</v>
      </c>
      <c r="AR73">
        <v>47.472000000000001</v>
      </c>
      <c r="AS73">
        <v>36.180357999999998</v>
      </c>
      <c r="AT73">
        <v>15.385999999999999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93.839832999999999</v>
      </c>
      <c r="BA73">
        <f t="shared" si="4"/>
        <v>3236.2264110000001</v>
      </c>
      <c r="BD73">
        <v>4.2938999999999998</v>
      </c>
      <c r="BE73">
        <v>0</v>
      </c>
      <c r="BF73">
        <v>1.0962E-2</v>
      </c>
      <c r="BG73">
        <v>0</v>
      </c>
      <c r="BH73">
        <v>8.9189999999999998E-3</v>
      </c>
      <c r="BI73">
        <v>0.83574999999999999</v>
      </c>
      <c r="BJ73">
        <v>0</v>
      </c>
      <c r="BK73">
        <v>1.1121000000000001E-2</v>
      </c>
      <c r="BL73">
        <v>0</v>
      </c>
      <c r="BM73">
        <v>8.9490000000000004E-3</v>
      </c>
      <c r="BN73">
        <v>0</v>
      </c>
      <c r="BO73">
        <v>2.0099999999999998</v>
      </c>
      <c r="BP73">
        <v>2.1800000000000002</v>
      </c>
      <c r="BQ73">
        <v>3.542468</v>
      </c>
      <c r="BR73">
        <v>4.2252549999999998</v>
      </c>
      <c r="BS73">
        <v>1.61</v>
      </c>
      <c r="BT73">
        <v>0</v>
      </c>
      <c r="BU73">
        <v>2.9693329999999998</v>
      </c>
      <c r="BV73">
        <v>1.341844</v>
      </c>
      <c r="BW73">
        <v>9.33</v>
      </c>
      <c r="BX73">
        <v>4.2581249999999997</v>
      </c>
      <c r="BY73">
        <v>0.25</v>
      </c>
      <c r="BZ73">
        <v>1.938104</v>
      </c>
      <c r="CA73">
        <v>3.5116900000000002</v>
      </c>
      <c r="CB73">
        <v>1.84</v>
      </c>
      <c r="CC73">
        <v>0.43</v>
      </c>
      <c r="CD73">
        <v>1.72</v>
      </c>
      <c r="CE73">
        <v>1.8</v>
      </c>
      <c r="CF73">
        <v>0.23</v>
      </c>
      <c r="CG73">
        <v>3.78</v>
      </c>
      <c r="CH73">
        <v>1.326619</v>
      </c>
      <c r="CI73">
        <v>5.95</v>
      </c>
      <c r="CJ73">
        <v>1.94</v>
      </c>
      <c r="CK73">
        <v>1.85</v>
      </c>
      <c r="CL73">
        <v>5.1526800000000001</v>
      </c>
      <c r="CM73">
        <v>1.870228</v>
      </c>
      <c r="CN73">
        <v>1.771234</v>
      </c>
      <c r="CO73">
        <v>3.03</v>
      </c>
      <c r="CP73">
        <v>4.2338469999999999</v>
      </c>
      <c r="CQ73">
        <v>1.3710979999999999</v>
      </c>
      <c r="CR73">
        <v>2.92</v>
      </c>
      <c r="CS73">
        <v>2.3738440000000001</v>
      </c>
      <c r="CT73">
        <v>1.9429620000000001</v>
      </c>
      <c r="CU73">
        <v>1.959684</v>
      </c>
      <c r="CV73">
        <v>2.6836869999999999</v>
      </c>
      <c r="CW73">
        <v>1.3275300000000001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93.839832999999999</v>
      </c>
    </row>
    <row r="74" spans="1:114">
      <c r="A74" t="s">
        <v>116</v>
      </c>
      <c r="B74">
        <v>0</v>
      </c>
      <c r="C74">
        <v>0</v>
      </c>
      <c r="D74">
        <v>30.500249</v>
      </c>
      <c r="E74">
        <v>0</v>
      </c>
      <c r="F74">
        <v>12.794824999999999</v>
      </c>
      <c r="G74">
        <v>38.384475999999999</v>
      </c>
      <c r="H74">
        <v>0</v>
      </c>
      <c r="I74">
        <v>35.678161000000003</v>
      </c>
      <c r="J74">
        <v>57.733753</v>
      </c>
      <c r="K74">
        <v>691.09398399999998</v>
      </c>
      <c r="L74">
        <v>667.07663700000001</v>
      </c>
      <c r="M74">
        <v>95.888554999999997</v>
      </c>
      <c r="N74">
        <v>122.432091</v>
      </c>
      <c r="O74">
        <v>128.451291</v>
      </c>
      <c r="P74">
        <v>139.48689899999999</v>
      </c>
      <c r="Q74">
        <v>22.444044999999999</v>
      </c>
      <c r="R74">
        <v>44.326064000000002</v>
      </c>
      <c r="S74">
        <v>27.350811</v>
      </c>
      <c r="T74">
        <v>2.392833</v>
      </c>
      <c r="U74">
        <v>348.97500000000002</v>
      </c>
      <c r="V74">
        <v>20.731850000000001</v>
      </c>
      <c r="W74">
        <v>27.922000000000001</v>
      </c>
      <c r="X74">
        <v>147.515625</v>
      </c>
      <c r="Y74">
        <v>0</v>
      </c>
      <c r="Z74">
        <v>13.1076</v>
      </c>
      <c r="AA74">
        <v>0</v>
      </c>
      <c r="AB74">
        <v>15.349422000000001</v>
      </c>
      <c r="AC74">
        <v>11.155201999999999</v>
      </c>
      <c r="AD74">
        <v>10.456189</v>
      </c>
      <c r="AE74">
        <v>56.926780000000001</v>
      </c>
      <c r="AF74">
        <v>9.3600960000000004</v>
      </c>
      <c r="AG74">
        <v>47.120925</v>
      </c>
      <c r="AH74">
        <v>69.919589999999999</v>
      </c>
      <c r="AI74">
        <v>0</v>
      </c>
      <c r="AJ74">
        <v>0</v>
      </c>
      <c r="AK74">
        <v>64.950986999999998</v>
      </c>
      <c r="AL74">
        <v>37.183999999999997</v>
      </c>
      <c r="AM74">
        <v>18.108732</v>
      </c>
      <c r="AN74">
        <v>1.0747679999999999</v>
      </c>
      <c r="AO74">
        <v>0</v>
      </c>
      <c r="AP74">
        <v>6.4050000000000002</v>
      </c>
      <c r="AQ74">
        <v>13.118542</v>
      </c>
      <c r="AR74">
        <v>47.472000000000001</v>
      </c>
      <c r="AS74">
        <v>36.180357999999998</v>
      </c>
      <c r="AT74">
        <v>15.385999999999999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94.858969999999999</v>
      </c>
      <c r="BA74">
        <f t="shared" si="4"/>
        <v>3229.3143099999998</v>
      </c>
      <c r="BD74">
        <v>4.2938999999999998</v>
      </c>
      <c r="BE74">
        <v>0</v>
      </c>
      <c r="BF74">
        <v>1.0962E-2</v>
      </c>
      <c r="BG74">
        <v>0</v>
      </c>
      <c r="BH74">
        <v>8.9189999999999998E-3</v>
      </c>
      <c r="BI74">
        <v>0.83574999999999999</v>
      </c>
      <c r="BJ74">
        <v>0</v>
      </c>
      <c r="BK74">
        <v>1.1121000000000001E-2</v>
      </c>
      <c r="BL74">
        <v>0</v>
      </c>
      <c r="BM74">
        <v>8.9490000000000004E-3</v>
      </c>
      <c r="BN74">
        <v>0</v>
      </c>
      <c r="BO74">
        <v>2.0099999999999998</v>
      </c>
      <c r="BP74">
        <v>2.1800000000000002</v>
      </c>
      <c r="BQ74">
        <v>3.542468</v>
      </c>
      <c r="BR74">
        <v>4.2252549999999998</v>
      </c>
      <c r="BS74">
        <v>1.61</v>
      </c>
      <c r="BT74">
        <v>0</v>
      </c>
      <c r="BU74">
        <v>2.9693329999999998</v>
      </c>
      <c r="BV74">
        <v>1.341844</v>
      </c>
      <c r="BW74">
        <v>9.33</v>
      </c>
      <c r="BX74">
        <v>4.2581249999999997</v>
      </c>
      <c r="BY74">
        <v>0.25</v>
      </c>
      <c r="BZ74">
        <v>1.938104</v>
      </c>
      <c r="CA74">
        <v>3.5116900000000002</v>
      </c>
      <c r="CB74">
        <v>1.84</v>
      </c>
      <c r="CC74">
        <v>0.43</v>
      </c>
      <c r="CD74">
        <v>1.72</v>
      </c>
      <c r="CE74">
        <v>1.8</v>
      </c>
      <c r="CF74">
        <v>0.23</v>
      </c>
      <c r="CG74">
        <v>3.78</v>
      </c>
      <c r="CH74">
        <v>2.1557559999999998</v>
      </c>
      <c r="CI74">
        <v>5.95</v>
      </c>
      <c r="CJ74">
        <v>1.94</v>
      </c>
      <c r="CK74">
        <v>1.85</v>
      </c>
      <c r="CL74">
        <v>5.1526800000000001</v>
      </c>
      <c r="CM74">
        <v>1.870228</v>
      </c>
      <c r="CN74">
        <v>1.771234</v>
      </c>
      <c r="CO74">
        <v>3.03</v>
      </c>
      <c r="CP74">
        <v>4.2338469999999999</v>
      </c>
      <c r="CQ74">
        <v>1.3710979999999999</v>
      </c>
      <c r="CR74">
        <v>3.11</v>
      </c>
      <c r="CS74">
        <v>2.3738440000000001</v>
      </c>
      <c r="CT74">
        <v>1.9429620000000001</v>
      </c>
      <c r="CU74">
        <v>1.959684</v>
      </c>
      <c r="CV74">
        <v>2.6836869999999999</v>
      </c>
      <c r="CW74">
        <v>1.3275300000000001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94.858969999999999</v>
      </c>
    </row>
    <row r="75" spans="1:114">
      <c r="A75" t="s">
        <v>117</v>
      </c>
      <c r="B75">
        <v>0</v>
      </c>
      <c r="C75">
        <v>0</v>
      </c>
      <c r="D75">
        <v>30.500249</v>
      </c>
      <c r="E75">
        <v>0</v>
      </c>
      <c r="F75">
        <v>12.794824999999999</v>
      </c>
      <c r="G75">
        <v>38.384475999999999</v>
      </c>
      <c r="H75">
        <v>0</v>
      </c>
      <c r="I75">
        <v>33.083385999999997</v>
      </c>
      <c r="J75">
        <v>60.328527999999999</v>
      </c>
      <c r="K75">
        <v>691.09398399999998</v>
      </c>
      <c r="L75">
        <v>667.07663700000001</v>
      </c>
      <c r="M75">
        <v>95.888554999999997</v>
      </c>
      <c r="N75">
        <v>122.432091</v>
      </c>
      <c r="O75">
        <v>128.451291</v>
      </c>
      <c r="P75">
        <v>139.48689899999999</v>
      </c>
      <c r="Q75">
        <v>22.444044999999999</v>
      </c>
      <c r="R75">
        <v>44.326064000000002</v>
      </c>
      <c r="S75">
        <v>27.350811</v>
      </c>
      <c r="T75">
        <v>2.392833</v>
      </c>
      <c r="U75">
        <v>348.97500000000002</v>
      </c>
      <c r="V75">
        <v>20.731850000000001</v>
      </c>
      <c r="W75">
        <v>27.922000000000001</v>
      </c>
      <c r="X75">
        <v>147.515625</v>
      </c>
      <c r="Y75">
        <v>0</v>
      </c>
      <c r="Z75">
        <v>19.6614</v>
      </c>
      <c r="AA75">
        <v>0</v>
      </c>
      <c r="AB75">
        <v>15.349422000000001</v>
      </c>
      <c r="AC75">
        <v>11.155201999999999</v>
      </c>
      <c r="AD75">
        <v>10.456189</v>
      </c>
      <c r="AE75">
        <v>56.926780000000001</v>
      </c>
      <c r="AF75">
        <v>18.274474000000001</v>
      </c>
      <c r="AG75">
        <v>47.120925</v>
      </c>
      <c r="AH75">
        <v>62.389788000000003</v>
      </c>
      <c r="AI75">
        <v>0</v>
      </c>
      <c r="AJ75">
        <v>0</v>
      </c>
      <c r="AK75">
        <v>64.950986999999998</v>
      </c>
      <c r="AL75">
        <v>24.402000000000001</v>
      </c>
      <c r="AM75">
        <v>18.108732</v>
      </c>
      <c r="AN75">
        <v>1.0747679999999999</v>
      </c>
      <c r="AO75">
        <v>0</v>
      </c>
      <c r="AP75">
        <v>6.4050000000000002</v>
      </c>
      <c r="AQ75">
        <v>26.237082999999998</v>
      </c>
      <c r="AR75">
        <v>47.472000000000001</v>
      </c>
      <c r="AS75">
        <v>36.180357999999998</v>
      </c>
      <c r="AT75">
        <v>15.385999999999999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95.712808999999993</v>
      </c>
      <c r="BA75">
        <f t="shared" si="4"/>
        <v>3238.4430659999998</v>
      </c>
      <c r="BD75">
        <v>4.2938999999999998</v>
      </c>
      <c r="BE75">
        <v>0</v>
      </c>
      <c r="BF75">
        <v>1.0962E-2</v>
      </c>
      <c r="BG75">
        <v>0</v>
      </c>
      <c r="BH75">
        <v>8.9189999999999998E-3</v>
      </c>
      <c r="BI75">
        <v>0.83574999999999999</v>
      </c>
      <c r="BJ75">
        <v>0</v>
      </c>
      <c r="BK75">
        <v>1.1185E-2</v>
      </c>
      <c r="BL75">
        <v>0</v>
      </c>
      <c r="BM75">
        <v>8.9490000000000004E-3</v>
      </c>
      <c r="BN75">
        <v>0</v>
      </c>
      <c r="BO75">
        <v>2.0099999999999998</v>
      </c>
      <c r="BP75">
        <v>2.1800000000000002</v>
      </c>
      <c r="BQ75">
        <v>3.542468</v>
      </c>
      <c r="BR75">
        <v>4.2252549999999998</v>
      </c>
      <c r="BS75">
        <v>1.61</v>
      </c>
      <c r="BT75">
        <v>0.90067200000000003</v>
      </c>
      <c r="BU75">
        <v>2.9693329999999998</v>
      </c>
      <c r="BV75">
        <v>1.341844</v>
      </c>
      <c r="BW75">
        <v>9.33</v>
      </c>
      <c r="BX75">
        <v>4.2581249999999997</v>
      </c>
      <c r="BY75">
        <v>0.25</v>
      </c>
      <c r="BZ75">
        <v>1.938104</v>
      </c>
      <c r="CA75">
        <v>3.5116900000000002</v>
      </c>
      <c r="CB75">
        <v>1.84</v>
      </c>
      <c r="CC75">
        <v>0.43</v>
      </c>
      <c r="CD75">
        <v>1.72</v>
      </c>
      <c r="CE75">
        <v>1.8</v>
      </c>
      <c r="CF75">
        <v>0.23</v>
      </c>
      <c r="CG75">
        <v>3.78</v>
      </c>
      <c r="CH75">
        <v>1.9188590000000001</v>
      </c>
      <c r="CI75">
        <v>5.95</v>
      </c>
      <c r="CJ75">
        <v>1.94</v>
      </c>
      <c r="CK75">
        <v>1.85</v>
      </c>
      <c r="CL75">
        <v>5.1526800000000001</v>
      </c>
      <c r="CM75">
        <v>1.870228</v>
      </c>
      <c r="CN75">
        <v>1.771234</v>
      </c>
      <c r="CO75">
        <v>3.03</v>
      </c>
      <c r="CP75">
        <v>4.2338469999999999</v>
      </c>
      <c r="CQ75">
        <v>1.3710979999999999</v>
      </c>
      <c r="CR75">
        <v>3.3</v>
      </c>
      <c r="CS75">
        <v>2.3738440000000001</v>
      </c>
      <c r="CT75">
        <v>1.9429620000000001</v>
      </c>
      <c r="CU75">
        <v>1.959684</v>
      </c>
      <c r="CV75">
        <v>2.6836869999999999</v>
      </c>
      <c r="CW75">
        <v>1.3275300000000001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95.712808999999993</v>
      </c>
    </row>
    <row r="76" spans="1:114">
      <c r="A76" t="s">
        <v>118</v>
      </c>
      <c r="B76">
        <v>0</v>
      </c>
      <c r="C76">
        <v>0</v>
      </c>
      <c r="D76">
        <v>30.500249</v>
      </c>
      <c r="E76">
        <v>0</v>
      </c>
      <c r="F76">
        <v>12.794824999999999</v>
      </c>
      <c r="G76">
        <v>38.384475999999999</v>
      </c>
      <c r="H76">
        <v>0</v>
      </c>
      <c r="I76">
        <v>33.083385999999997</v>
      </c>
      <c r="J76">
        <v>60.328527999999999</v>
      </c>
      <c r="K76">
        <v>691.09398399999998</v>
      </c>
      <c r="L76">
        <v>667.07663700000001</v>
      </c>
      <c r="M76">
        <v>95.888554999999997</v>
      </c>
      <c r="N76">
        <v>122.432091</v>
      </c>
      <c r="O76">
        <v>128.451291</v>
      </c>
      <c r="P76">
        <v>139.48689899999999</v>
      </c>
      <c r="Q76">
        <v>22.444044999999999</v>
      </c>
      <c r="R76">
        <v>44.326064000000002</v>
      </c>
      <c r="S76">
        <v>27.350811</v>
      </c>
      <c r="T76">
        <v>2.392833</v>
      </c>
      <c r="U76">
        <v>348.97500000000002</v>
      </c>
      <c r="V76">
        <v>20.731850000000001</v>
      </c>
      <c r="W76">
        <v>27.922000000000001</v>
      </c>
      <c r="X76">
        <v>147.515625</v>
      </c>
      <c r="Y76">
        <v>0</v>
      </c>
      <c r="Z76">
        <v>19.6614</v>
      </c>
      <c r="AA76">
        <v>0</v>
      </c>
      <c r="AB76">
        <v>30.949448</v>
      </c>
      <c r="AC76">
        <v>11.155201999999999</v>
      </c>
      <c r="AD76">
        <v>10.456189</v>
      </c>
      <c r="AE76">
        <v>56.926780000000001</v>
      </c>
      <c r="AF76">
        <v>27.857430000000001</v>
      </c>
      <c r="AG76">
        <v>47.120925</v>
      </c>
      <c r="AH76">
        <v>91.433310000000006</v>
      </c>
      <c r="AI76">
        <v>0</v>
      </c>
      <c r="AJ76">
        <v>0</v>
      </c>
      <c r="AK76">
        <v>64.950986999999998</v>
      </c>
      <c r="AL76">
        <v>24.402000000000001</v>
      </c>
      <c r="AM76">
        <v>18.108732</v>
      </c>
      <c r="AN76">
        <v>1.0747679999999999</v>
      </c>
      <c r="AO76">
        <v>0</v>
      </c>
      <c r="AP76">
        <v>6.4050000000000002</v>
      </c>
      <c r="AQ76">
        <v>39.355625000000003</v>
      </c>
      <c r="AR76">
        <v>47.472000000000001</v>
      </c>
      <c r="AS76">
        <v>36.180357999999998</v>
      </c>
      <c r="AT76">
        <v>15.385999999999999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98.852649</v>
      </c>
      <c r="BA76">
        <f t="shared" si="4"/>
        <v>3308.927952</v>
      </c>
      <c r="BD76">
        <v>4.2938999999999998</v>
      </c>
      <c r="BE76">
        <v>0</v>
      </c>
      <c r="BF76">
        <v>1.0962E-2</v>
      </c>
      <c r="BG76">
        <v>0</v>
      </c>
      <c r="BH76">
        <v>8.9189999999999998E-3</v>
      </c>
      <c r="BI76">
        <v>0.83574999999999999</v>
      </c>
      <c r="BJ76">
        <v>0</v>
      </c>
      <c r="BK76">
        <v>1.1185E-2</v>
      </c>
      <c r="BL76">
        <v>0</v>
      </c>
      <c r="BM76">
        <v>8.9490000000000004E-3</v>
      </c>
      <c r="BN76">
        <v>0</v>
      </c>
      <c r="BO76">
        <v>2.0099999999999998</v>
      </c>
      <c r="BP76">
        <v>2.1800000000000002</v>
      </c>
      <c r="BQ76">
        <v>3.542468</v>
      </c>
      <c r="BR76">
        <v>4.2252549999999998</v>
      </c>
      <c r="BS76">
        <v>1.61</v>
      </c>
      <c r="BT76">
        <v>2.8821509999999999</v>
      </c>
      <c r="BU76">
        <v>2.9693329999999998</v>
      </c>
      <c r="BV76">
        <v>1.341844</v>
      </c>
      <c r="BW76">
        <v>9.33</v>
      </c>
      <c r="BX76">
        <v>4.2581249999999997</v>
      </c>
      <c r="BY76">
        <v>0.25</v>
      </c>
      <c r="BZ76">
        <v>1.938104</v>
      </c>
      <c r="CA76">
        <v>3.5116900000000002</v>
      </c>
      <c r="CB76">
        <v>1.84</v>
      </c>
      <c r="CC76">
        <v>0.43</v>
      </c>
      <c r="CD76">
        <v>1.72</v>
      </c>
      <c r="CE76">
        <v>1.8</v>
      </c>
      <c r="CF76">
        <v>0.23</v>
      </c>
      <c r="CG76">
        <v>3.78</v>
      </c>
      <c r="CH76">
        <v>2.80722</v>
      </c>
      <c r="CI76">
        <v>5.95</v>
      </c>
      <c r="CJ76">
        <v>1.94</v>
      </c>
      <c r="CK76">
        <v>1.85</v>
      </c>
      <c r="CL76">
        <v>5.1526800000000001</v>
      </c>
      <c r="CM76">
        <v>1.870228</v>
      </c>
      <c r="CN76">
        <v>1.771234</v>
      </c>
      <c r="CO76">
        <v>3.03</v>
      </c>
      <c r="CP76">
        <v>4.2338469999999999</v>
      </c>
      <c r="CQ76">
        <v>1.3710979999999999</v>
      </c>
      <c r="CR76">
        <v>3.57</v>
      </c>
      <c r="CS76">
        <v>2.3738440000000001</v>
      </c>
      <c r="CT76">
        <v>1.9429620000000001</v>
      </c>
      <c r="CU76">
        <v>1.959684</v>
      </c>
      <c r="CV76">
        <v>2.6836869999999999</v>
      </c>
      <c r="CW76">
        <v>1.3275300000000001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98.852649</v>
      </c>
    </row>
    <row r="77" spans="1:114">
      <c r="A77" t="s">
        <v>119</v>
      </c>
      <c r="B77">
        <v>0</v>
      </c>
      <c r="C77">
        <v>0</v>
      </c>
      <c r="D77">
        <v>30.500249</v>
      </c>
      <c r="E77">
        <v>0</v>
      </c>
      <c r="F77">
        <v>12.794824999999999</v>
      </c>
      <c r="G77">
        <v>38.384475999999999</v>
      </c>
      <c r="H77">
        <v>0</v>
      </c>
      <c r="I77">
        <v>33.083385999999997</v>
      </c>
      <c r="J77">
        <v>60.328527999999999</v>
      </c>
      <c r="K77">
        <v>691.09398399999998</v>
      </c>
      <c r="L77">
        <v>667.07663700000001</v>
      </c>
      <c r="M77">
        <v>95.888554999999997</v>
      </c>
      <c r="N77">
        <v>122.432091</v>
      </c>
      <c r="O77">
        <v>128.451291</v>
      </c>
      <c r="P77">
        <v>140.279438</v>
      </c>
      <c r="Q77">
        <v>22.444044999999999</v>
      </c>
      <c r="R77">
        <v>44.326064000000002</v>
      </c>
      <c r="S77">
        <v>27.350811</v>
      </c>
      <c r="T77">
        <v>2.392833</v>
      </c>
      <c r="U77">
        <v>348.97500000000002</v>
      </c>
      <c r="V77">
        <v>20.731850000000001</v>
      </c>
      <c r="W77">
        <v>27.922000000000001</v>
      </c>
      <c r="X77">
        <v>147.515625</v>
      </c>
      <c r="Y77">
        <v>0</v>
      </c>
      <c r="Z77">
        <v>19.6614</v>
      </c>
      <c r="AA77">
        <v>0</v>
      </c>
      <c r="AB77">
        <v>30.949448</v>
      </c>
      <c r="AC77">
        <v>22.332419999999999</v>
      </c>
      <c r="AD77">
        <v>20.912378</v>
      </c>
      <c r="AE77">
        <v>56.926780000000001</v>
      </c>
      <c r="AF77">
        <v>36.771808</v>
      </c>
      <c r="AG77">
        <v>47.120925</v>
      </c>
      <c r="AH77">
        <v>123.70389</v>
      </c>
      <c r="AI77">
        <v>0</v>
      </c>
      <c r="AJ77">
        <v>0</v>
      </c>
      <c r="AK77">
        <v>64.950986999999998</v>
      </c>
      <c r="AL77">
        <v>24.402000000000001</v>
      </c>
      <c r="AM77">
        <v>18.108732</v>
      </c>
      <c r="AN77">
        <v>1.0747679999999999</v>
      </c>
      <c r="AO77">
        <v>0</v>
      </c>
      <c r="AP77">
        <v>6.4050000000000002</v>
      </c>
      <c r="AQ77">
        <v>52.474165999999997</v>
      </c>
      <c r="AR77">
        <v>13.247999999999999</v>
      </c>
      <c r="AS77">
        <v>36.180357999999998</v>
      </c>
      <c r="AT77">
        <v>15.385999999999999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102.31545299999999</v>
      </c>
      <c r="BA77">
        <f t="shared" si="4"/>
        <v>3354.8962010000005</v>
      </c>
      <c r="BD77">
        <v>4.2938999999999998</v>
      </c>
      <c r="BE77">
        <v>0</v>
      </c>
      <c r="BF77">
        <v>1.0962E-2</v>
      </c>
      <c r="BG77">
        <v>0</v>
      </c>
      <c r="BH77">
        <v>8.9189999999999998E-3</v>
      </c>
      <c r="BI77">
        <v>0.83574999999999999</v>
      </c>
      <c r="BJ77">
        <v>0</v>
      </c>
      <c r="BK77">
        <v>1.1185E-2</v>
      </c>
      <c r="BL77">
        <v>0</v>
      </c>
      <c r="BM77">
        <v>8.9490000000000004E-3</v>
      </c>
      <c r="BN77">
        <v>0</v>
      </c>
      <c r="BO77">
        <v>2.0099999999999998</v>
      </c>
      <c r="BP77">
        <v>2.1800000000000002</v>
      </c>
      <c r="BQ77">
        <v>3.542468</v>
      </c>
      <c r="BR77">
        <v>4.2252549999999998</v>
      </c>
      <c r="BS77">
        <v>1.61</v>
      </c>
      <c r="BT77">
        <v>5.3499910000000002</v>
      </c>
      <c r="BU77">
        <v>2.9693329999999998</v>
      </c>
      <c r="BV77">
        <v>1.341844</v>
      </c>
      <c r="BW77">
        <v>9.33</v>
      </c>
      <c r="BX77">
        <v>4.2581249999999997</v>
      </c>
      <c r="BY77">
        <v>0.25</v>
      </c>
      <c r="BZ77">
        <v>1.938104</v>
      </c>
      <c r="CA77">
        <v>3.5116900000000002</v>
      </c>
      <c r="CB77">
        <v>1.84</v>
      </c>
      <c r="CC77">
        <v>0.43</v>
      </c>
      <c r="CD77">
        <v>1.72</v>
      </c>
      <c r="CE77">
        <v>1.8</v>
      </c>
      <c r="CF77">
        <v>0.23</v>
      </c>
      <c r="CG77">
        <v>3.78</v>
      </c>
      <c r="CH77">
        <v>3.802184</v>
      </c>
      <c r="CI77">
        <v>5.95</v>
      </c>
      <c r="CJ77">
        <v>1.94</v>
      </c>
      <c r="CK77">
        <v>1.85</v>
      </c>
      <c r="CL77">
        <v>5.1526800000000001</v>
      </c>
      <c r="CM77">
        <v>1.870228</v>
      </c>
      <c r="CN77">
        <v>1.771234</v>
      </c>
      <c r="CO77">
        <v>3.03</v>
      </c>
      <c r="CP77">
        <v>4.2338469999999999</v>
      </c>
      <c r="CQ77">
        <v>1.3710979999999999</v>
      </c>
      <c r="CR77">
        <v>3.57</v>
      </c>
      <c r="CS77">
        <v>2.3738440000000001</v>
      </c>
      <c r="CT77">
        <v>1.9429620000000001</v>
      </c>
      <c r="CU77">
        <v>1.959684</v>
      </c>
      <c r="CV77">
        <v>2.6836869999999999</v>
      </c>
      <c r="CW77">
        <v>1.3275300000000001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102.31545299999999</v>
      </c>
    </row>
    <row r="78" spans="1:114">
      <c r="A78" t="s">
        <v>120</v>
      </c>
      <c r="B78">
        <v>0</v>
      </c>
      <c r="C78">
        <v>0</v>
      </c>
      <c r="D78">
        <v>30.500249</v>
      </c>
      <c r="E78">
        <v>0</v>
      </c>
      <c r="F78">
        <v>12.794824999999999</v>
      </c>
      <c r="G78">
        <v>38.384475999999999</v>
      </c>
      <c r="H78">
        <v>0</v>
      </c>
      <c r="I78">
        <v>33.083385999999997</v>
      </c>
      <c r="J78">
        <v>60.328527999999999</v>
      </c>
      <c r="K78">
        <v>691.09398399999998</v>
      </c>
      <c r="L78">
        <v>667.07663700000001</v>
      </c>
      <c r="M78">
        <v>95.888554999999997</v>
      </c>
      <c r="N78">
        <v>122.432091</v>
      </c>
      <c r="O78">
        <v>128.451291</v>
      </c>
      <c r="P78">
        <v>140.279438</v>
      </c>
      <c r="Q78">
        <v>22.444044999999999</v>
      </c>
      <c r="R78">
        <v>44.326064000000002</v>
      </c>
      <c r="S78">
        <v>27.350811</v>
      </c>
      <c r="T78">
        <v>2.392833</v>
      </c>
      <c r="U78">
        <v>348.97500000000002</v>
      </c>
      <c r="V78">
        <v>20.731850000000001</v>
      </c>
      <c r="W78">
        <v>27.922000000000001</v>
      </c>
      <c r="X78">
        <v>147.515625</v>
      </c>
      <c r="Y78">
        <v>0</v>
      </c>
      <c r="Z78">
        <v>19.6614</v>
      </c>
      <c r="AA78">
        <v>14.04936</v>
      </c>
      <c r="AB78">
        <v>46.424171999999999</v>
      </c>
      <c r="AC78">
        <v>33.499364999999997</v>
      </c>
      <c r="AD78">
        <v>31.368566999999999</v>
      </c>
      <c r="AE78">
        <v>56.926780000000001</v>
      </c>
      <c r="AF78">
        <v>39.000402000000001</v>
      </c>
      <c r="AG78">
        <v>47.120925</v>
      </c>
      <c r="AH78">
        <v>159.41666499999999</v>
      </c>
      <c r="AI78">
        <v>0</v>
      </c>
      <c r="AJ78">
        <v>0</v>
      </c>
      <c r="AK78">
        <v>64.950986999999998</v>
      </c>
      <c r="AL78">
        <v>24.402000000000001</v>
      </c>
      <c r="AM78">
        <v>18.108732</v>
      </c>
      <c r="AN78">
        <v>1.0747679999999999</v>
      </c>
      <c r="AO78">
        <v>0</v>
      </c>
      <c r="AP78">
        <v>5.7645</v>
      </c>
      <c r="AQ78">
        <v>52.474165999999997</v>
      </c>
      <c r="AR78">
        <v>4.4160000000000004</v>
      </c>
      <c r="AS78">
        <v>36.180357999999998</v>
      </c>
      <c r="AT78">
        <v>15.385999999999999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103.34595299999999</v>
      </c>
      <c r="BA78">
        <f t="shared" si="4"/>
        <v>3435.5427880000007</v>
      </c>
      <c r="BD78">
        <v>4.2938999999999998</v>
      </c>
      <c r="BE78">
        <v>0</v>
      </c>
      <c r="BF78">
        <v>1.0962E-2</v>
      </c>
      <c r="BG78">
        <v>0</v>
      </c>
      <c r="BH78">
        <v>8.9189999999999998E-3</v>
      </c>
      <c r="BI78">
        <v>0.83574999999999999</v>
      </c>
      <c r="BJ78">
        <v>0</v>
      </c>
      <c r="BK78">
        <v>9.5879999999999993E-3</v>
      </c>
      <c r="BL78">
        <v>0</v>
      </c>
      <c r="BM78">
        <v>1.0547000000000001E-2</v>
      </c>
      <c r="BN78">
        <v>0</v>
      </c>
      <c r="BO78">
        <v>2.0099999999999998</v>
      </c>
      <c r="BP78">
        <v>2.1800000000000002</v>
      </c>
      <c r="BQ78">
        <v>3.542468</v>
      </c>
      <c r="BR78">
        <v>4.2252549999999998</v>
      </c>
      <c r="BS78">
        <v>1.61</v>
      </c>
      <c r="BT78">
        <v>5.3499910000000002</v>
      </c>
      <c r="BU78">
        <v>2.9693329999999998</v>
      </c>
      <c r="BV78">
        <v>1.341844</v>
      </c>
      <c r="BW78">
        <v>9.33</v>
      </c>
      <c r="BX78">
        <v>4.2581249999999997</v>
      </c>
      <c r="BY78">
        <v>0.25</v>
      </c>
      <c r="BZ78">
        <v>1.938104</v>
      </c>
      <c r="CA78">
        <v>3.5116900000000002</v>
      </c>
      <c r="CB78">
        <v>1.84</v>
      </c>
      <c r="CC78">
        <v>0.43</v>
      </c>
      <c r="CD78">
        <v>1.72</v>
      </c>
      <c r="CE78">
        <v>1.8</v>
      </c>
      <c r="CF78">
        <v>0.23</v>
      </c>
      <c r="CG78">
        <v>3.78</v>
      </c>
      <c r="CH78">
        <v>4.8326830000000003</v>
      </c>
      <c r="CI78">
        <v>5.95</v>
      </c>
      <c r="CJ78">
        <v>1.94</v>
      </c>
      <c r="CK78">
        <v>1.85</v>
      </c>
      <c r="CL78">
        <v>5.1526800000000001</v>
      </c>
      <c r="CM78">
        <v>1.870228</v>
      </c>
      <c r="CN78">
        <v>1.771234</v>
      </c>
      <c r="CO78">
        <v>3.03</v>
      </c>
      <c r="CP78">
        <v>4.2338469999999999</v>
      </c>
      <c r="CQ78">
        <v>1.3710979999999999</v>
      </c>
      <c r="CR78">
        <v>3.57</v>
      </c>
      <c r="CS78">
        <v>2.3738440000000001</v>
      </c>
      <c r="CT78">
        <v>1.9429620000000001</v>
      </c>
      <c r="CU78">
        <v>1.959684</v>
      </c>
      <c r="CV78">
        <v>2.6836869999999999</v>
      </c>
      <c r="CW78">
        <v>1.3275300000000001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103.34595299999999</v>
      </c>
    </row>
    <row r="79" spans="1:114">
      <c r="A79" t="s">
        <v>121</v>
      </c>
      <c r="B79">
        <v>0</v>
      </c>
      <c r="C79">
        <v>0</v>
      </c>
      <c r="D79">
        <v>30.500249</v>
      </c>
      <c r="E79">
        <v>0</v>
      </c>
      <c r="F79">
        <v>12.794824999999999</v>
      </c>
      <c r="G79">
        <v>38.384475000000002</v>
      </c>
      <c r="H79">
        <v>0</v>
      </c>
      <c r="I79">
        <v>15.568652</v>
      </c>
      <c r="J79">
        <v>77.843261999999996</v>
      </c>
      <c r="K79">
        <v>691.09398399999998</v>
      </c>
      <c r="L79">
        <v>667.07663700000001</v>
      </c>
      <c r="M79">
        <v>95.888554999999997</v>
      </c>
      <c r="N79">
        <v>122.432091</v>
      </c>
      <c r="O79">
        <v>128.451291</v>
      </c>
      <c r="P79">
        <v>140.279438</v>
      </c>
      <c r="Q79">
        <v>22.444044999999999</v>
      </c>
      <c r="R79">
        <v>44.326064000000002</v>
      </c>
      <c r="S79">
        <v>27.350811</v>
      </c>
      <c r="T79">
        <v>2.392833</v>
      </c>
      <c r="U79">
        <v>348.97500000000002</v>
      </c>
      <c r="V79">
        <v>20.731850000000001</v>
      </c>
      <c r="W79">
        <v>27.922000000000001</v>
      </c>
      <c r="X79">
        <v>147.515625</v>
      </c>
      <c r="Y79">
        <v>0</v>
      </c>
      <c r="Z79">
        <v>19.6614</v>
      </c>
      <c r="AA79">
        <v>22.277999999999999</v>
      </c>
      <c r="AB79">
        <v>46.424171999999999</v>
      </c>
      <c r="AC79">
        <v>33.499364999999997</v>
      </c>
      <c r="AD79">
        <v>41.824756000000001</v>
      </c>
      <c r="AE79">
        <v>56.926780000000001</v>
      </c>
      <c r="AF79">
        <v>39.000402000000001</v>
      </c>
      <c r="AG79">
        <v>47.120925</v>
      </c>
      <c r="AH79">
        <v>159.41666499999999</v>
      </c>
      <c r="AI79">
        <v>4.4021689999999998</v>
      </c>
      <c r="AJ79">
        <v>0</v>
      </c>
      <c r="AK79">
        <v>64.950986999999998</v>
      </c>
      <c r="AL79">
        <v>24.402000000000001</v>
      </c>
      <c r="AM79">
        <v>18.108732</v>
      </c>
      <c r="AN79">
        <v>1.0747679999999999</v>
      </c>
      <c r="AO79">
        <v>0</v>
      </c>
      <c r="AP79">
        <v>0</v>
      </c>
      <c r="AQ79">
        <v>52.474165999999997</v>
      </c>
      <c r="AR79">
        <v>4.4160000000000004</v>
      </c>
      <c r="AS79">
        <v>35.410564000000001</v>
      </c>
      <c r="AT79">
        <v>15.385999999999999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103.346138</v>
      </c>
      <c r="BA79">
        <f t="shared" si="4"/>
        <v>3452.0956759999999</v>
      </c>
      <c r="BD79">
        <v>4.2938999999999998</v>
      </c>
      <c r="BE79">
        <v>0</v>
      </c>
      <c r="BF79">
        <v>0</v>
      </c>
      <c r="BG79">
        <v>0</v>
      </c>
      <c r="BH79">
        <v>2.0066000000000001E-2</v>
      </c>
      <c r="BI79">
        <v>0.83574999999999999</v>
      </c>
      <c r="BJ79">
        <v>0</v>
      </c>
      <c r="BK79">
        <v>7.1910000000000003E-3</v>
      </c>
      <c r="BL79">
        <v>0</v>
      </c>
      <c r="BM79">
        <v>1.2944000000000001E-2</v>
      </c>
      <c r="BN79">
        <v>0</v>
      </c>
      <c r="BO79">
        <v>2.0099999999999998</v>
      </c>
      <c r="BP79">
        <v>2.1800000000000002</v>
      </c>
      <c r="BQ79">
        <v>3.542468</v>
      </c>
      <c r="BR79">
        <v>4.2252549999999998</v>
      </c>
      <c r="BS79">
        <v>1.61</v>
      </c>
      <c r="BT79">
        <v>5.3499910000000002</v>
      </c>
      <c r="BU79">
        <v>2.9693329999999998</v>
      </c>
      <c r="BV79">
        <v>1.341844</v>
      </c>
      <c r="BW79">
        <v>9.33</v>
      </c>
      <c r="BX79">
        <v>4.2581249999999997</v>
      </c>
      <c r="BY79">
        <v>0.25</v>
      </c>
      <c r="BZ79">
        <v>1.938104</v>
      </c>
      <c r="CA79">
        <v>3.5116900000000002</v>
      </c>
      <c r="CB79">
        <v>1.84</v>
      </c>
      <c r="CC79">
        <v>0.43</v>
      </c>
      <c r="CD79">
        <v>1.72</v>
      </c>
      <c r="CE79">
        <v>1.8</v>
      </c>
      <c r="CF79">
        <v>0.23</v>
      </c>
      <c r="CG79">
        <v>3.78</v>
      </c>
      <c r="CH79">
        <v>4.8326830000000003</v>
      </c>
      <c r="CI79">
        <v>5.95</v>
      </c>
      <c r="CJ79">
        <v>1.94</v>
      </c>
      <c r="CK79">
        <v>1.85</v>
      </c>
      <c r="CL79">
        <v>5.1526800000000001</v>
      </c>
      <c r="CM79">
        <v>1.870228</v>
      </c>
      <c r="CN79">
        <v>1.771234</v>
      </c>
      <c r="CO79">
        <v>3.03</v>
      </c>
      <c r="CP79">
        <v>4.2338469999999999</v>
      </c>
      <c r="CQ79">
        <v>1.3710979999999999</v>
      </c>
      <c r="CR79">
        <v>3.57</v>
      </c>
      <c r="CS79">
        <v>2.3738440000000001</v>
      </c>
      <c r="CT79">
        <v>1.9429620000000001</v>
      </c>
      <c r="CU79">
        <v>1.959684</v>
      </c>
      <c r="CV79">
        <v>2.6836869999999999</v>
      </c>
      <c r="CW79">
        <v>1.3275300000000001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103.346138</v>
      </c>
    </row>
    <row r="80" spans="1:114">
      <c r="A80" t="s">
        <v>122</v>
      </c>
      <c r="B80">
        <v>0</v>
      </c>
      <c r="C80">
        <v>0</v>
      </c>
      <c r="D80">
        <v>30.500249</v>
      </c>
      <c r="E80">
        <v>0</v>
      </c>
      <c r="F80">
        <v>12.794824999999999</v>
      </c>
      <c r="G80">
        <v>38.384475000000002</v>
      </c>
      <c r="H80">
        <v>0</v>
      </c>
      <c r="I80">
        <v>9.0817139999999998</v>
      </c>
      <c r="J80">
        <v>84.330200000000005</v>
      </c>
      <c r="K80">
        <v>691.09398399999998</v>
      </c>
      <c r="L80">
        <v>667.07663700000001</v>
      </c>
      <c r="M80">
        <v>95.888554999999997</v>
      </c>
      <c r="N80">
        <v>122.432091</v>
      </c>
      <c r="O80">
        <v>128.451291</v>
      </c>
      <c r="P80">
        <v>140.279438</v>
      </c>
      <c r="Q80">
        <v>22.444044999999999</v>
      </c>
      <c r="R80">
        <v>44.326064000000002</v>
      </c>
      <c r="S80">
        <v>27.350811</v>
      </c>
      <c r="T80">
        <v>2.392833</v>
      </c>
      <c r="U80">
        <v>332.1</v>
      </c>
      <c r="V80">
        <v>20.731850000000001</v>
      </c>
      <c r="W80">
        <v>27.922000000000001</v>
      </c>
      <c r="X80">
        <v>147.515625</v>
      </c>
      <c r="Y80">
        <v>0</v>
      </c>
      <c r="Z80">
        <v>19.6614</v>
      </c>
      <c r="AA80">
        <v>28.09872</v>
      </c>
      <c r="AB80">
        <v>46.424171999999999</v>
      </c>
      <c r="AC80">
        <v>33.499364999999997</v>
      </c>
      <c r="AD80">
        <v>41.824756000000001</v>
      </c>
      <c r="AE80">
        <v>56.926780000000001</v>
      </c>
      <c r="AF80">
        <v>39.000402000000001</v>
      </c>
      <c r="AG80">
        <v>47.120925</v>
      </c>
      <c r="AH80">
        <v>159.41666499999999</v>
      </c>
      <c r="AI80">
        <v>19.076066000000001</v>
      </c>
      <c r="AJ80">
        <v>0</v>
      </c>
      <c r="AK80">
        <v>64.950986999999998</v>
      </c>
      <c r="AL80">
        <v>24.402000000000001</v>
      </c>
      <c r="AM80">
        <v>18.108732</v>
      </c>
      <c r="AN80">
        <v>1.0747679999999999</v>
      </c>
      <c r="AO80">
        <v>0</v>
      </c>
      <c r="AP80">
        <v>0</v>
      </c>
      <c r="AQ80">
        <v>52.474165999999997</v>
      </c>
      <c r="AR80">
        <v>13.247999999999999</v>
      </c>
      <c r="AS80">
        <v>35.410564000000001</v>
      </c>
      <c r="AT80">
        <v>15.385999999999999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103.34613899999999</v>
      </c>
      <c r="BA80">
        <f t="shared" si="4"/>
        <v>3464.547294</v>
      </c>
      <c r="BD80">
        <v>4.2938999999999998</v>
      </c>
      <c r="BE80">
        <v>0</v>
      </c>
      <c r="BF80">
        <v>0</v>
      </c>
      <c r="BG80">
        <v>0</v>
      </c>
      <c r="BH80">
        <v>2.0067000000000002E-2</v>
      </c>
      <c r="BI80">
        <v>0.83574999999999999</v>
      </c>
      <c r="BJ80">
        <v>0</v>
      </c>
      <c r="BK80">
        <v>4.7939999999999997E-3</v>
      </c>
      <c r="BL80">
        <v>0</v>
      </c>
      <c r="BM80">
        <v>1.5341E-2</v>
      </c>
      <c r="BN80">
        <v>0</v>
      </c>
      <c r="BO80">
        <v>2.0099999999999998</v>
      </c>
      <c r="BP80">
        <v>2.1800000000000002</v>
      </c>
      <c r="BQ80">
        <v>3.542468</v>
      </c>
      <c r="BR80">
        <v>4.2252549999999998</v>
      </c>
      <c r="BS80">
        <v>1.61</v>
      </c>
      <c r="BT80">
        <v>5.3499910000000002</v>
      </c>
      <c r="BU80">
        <v>2.9693329999999998</v>
      </c>
      <c r="BV80">
        <v>1.341844</v>
      </c>
      <c r="BW80">
        <v>9.33</v>
      </c>
      <c r="BX80">
        <v>4.2581249999999997</v>
      </c>
      <c r="BY80">
        <v>0.25</v>
      </c>
      <c r="BZ80">
        <v>1.938104</v>
      </c>
      <c r="CA80">
        <v>3.5116900000000002</v>
      </c>
      <c r="CB80">
        <v>1.84</v>
      </c>
      <c r="CC80">
        <v>0.43</v>
      </c>
      <c r="CD80">
        <v>1.72</v>
      </c>
      <c r="CE80">
        <v>1.8</v>
      </c>
      <c r="CF80">
        <v>0.23</v>
      </c>
      <c r="CG80">
        <v>3.78</v>
      </c>
      <c r="CH80">
        <v>4.8326830000000003</v>
      </c>
      <c r="CI80">
        <v>5.95</v>
      </c>
      <c r="CJ80">
        <v>1.94</v>
      </c>
      <c r="CK80">
        <v>1.85</v>
      </c>
      <c r="CL80">
        <v>5.1526800000000001</v>
      </c>
      <c r="CM80">
        <v>1.870228</v>
      </c>
      <c r="CN80">
        <v>1.771234</v>
      </c>
      <c r="CO80">
        <v>3.03</v>
      </c>
      <c r="CP80">
        <v>4.2338469999999999</v>
      </c>
      <c r="CQ80">
        <v>1.3710979999999999</v>
      </c>
      <c r="CR80">
        <v>3.57</v>
      </c>
      <c r="CS80">
        <v>2.3738440000000001</v>
      </c>
      <c r="CT80">
        <v>1.9429620000000001</v>
      </c>
      <c r="CU80">
        <v>1.959684</v>
      </c>
      <c r="CV80">
        <v>2.6836869999999999</v>
      </c>
      <c r="CW80">
        <v>1.3275300000000001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103.34613899999999</v>
      </c>
    </row>
    <row r="81" spans="1:114">
      <c r="A81" t="s">
        <v>123</v>
      </c>
      <c r="B81">
        <v>0</v>
      </c>
      <c r="C81">
        <v>0</v>
      </c>
      <c r="D81">
        <v>30.500249</v>
      </c>
      <c r="E81">
        <v>0</v>
      </c>
      <c r="F81">
        <v>12.794824999999999</v>
      </c>
      <c r="G81">
        <v>38.384475000000002</v>
      </c>
      <c r="H81">
        <v>0</v>
      </c>
      <c r="I81">
        <v>2.5947749999999998</v>
      </c>
      <c r="J81">
        <v>90.817138999999997</v>
      </c>
      <c r="K81">
        <v>691.09398399999998</v>
      </c>
      <c r="L81">
        <v>667.07663700000001</v>
      </c>
      <c r="M81">
        <v>95.888554999999997</v>
      </c>
      <c r="N81">
        <v>122.432091</v>
      </c>
      <c r="O81">
        <v>128.451291</v>
      </c>
      <c r="P81">
        <v>140.279438</v>
      </c>
      <c r="Q81">
        <v>22.444044999999999</v>
      </c>
      <c r="R81">
        <v>44.326064000000002</v>
      </c>
      <c r="S81">
        <v>27.350811</v>
      </c>
      <c r="T81">
        <v>2.392833</v>
      </c>
      <c r="U81">
        <v>315.22500000000002</v>
      </c>
      <c r="V81">
        <v>20.731850000000001</v>
      </c>
      <c r="W81">
        <v>27.922000000000001</v>
      </c>
      <c r="X81">
        <v>147.515625</v>
      </c>
      <c r="Y81">
        <v>0</v>
      </c>
      <c r="Z81">
        <v>19.6614</v>
      </c>
      <c r="AA81">
        <v>42.14808</v>
      </c>
      <c r="AB81">
        <v>46.424171999999999</v>
      </c>
      <c r="AC81">
        <v>33.499364999999997</v>
      </c>
      <c r="AD81">
        <v>41.824756000000001</v>
      </c>
      <c r="AE81">
        <v>56.926780000000001</v>
      </c>
      <c r="AF81">
        <v>39.000402000000001</v>
      </c>
      <c r="AG81">
        <v>47.120925</v>
      </c>
      <c r="AH81">
        <v>159.41666499999999</v>
      </c>
      <c r="AI81">
        <v>38.152132000000002</v>
      </c>
      <c r="AJ81">
        <v>0</v>
      </c>
      <c r="AK81">
        <v>64.950986999999998</v>
      </c>
      <c r="AL81">
        <v>24.402000000000001</v>
      </c>
      <c r="AM81">
        <v>18.108732</v>
      </c>
      <c r="AN81">
        <v>1.0747679999999999</v>
      </c>
      <c r="AO81">
        <v>0</v>
      </c>
      <c r="AP81">
        <v>0</v>
      </c>
      <c r="AQ81">
        <v>52.474165999999997</v>
      </c>
      <c r="AR81">
        <v>47.472000000000001</v>
      </c>
      <c r="AS81">
        <v>35.410564000000001</v>
      </c>
      <c r="AT81">
        <v>15.385999999999999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103.34613899999999</v>
      </c>
      <c r="BA81">
        <f t="shared" si="4"/>
        <v>3515.0217200000006</v>
      </c>
      <c r="BD81">
        <v>4.2938999999999998</v>
      </c>
      <c r="BE81">
        <v>0</v>
      </c>
      <c r="BF81">
        <v>0</v>
      </c>
      <c r="BG81">
        <v>0</v>
      </c>
      <c r="BH81">
        <v>2.0067000000000002E-2</v>
      </c>
      <c r="BI81">
        <v>0.83574999999999999</v>
      </c>
      <c r="BJ81">
        <v>0</v>
      </c>
      <c r="BK81">
        <v>4.7939999999999997E-3</v>
      </c>
      <c r="BL81">
        <v>0</v>
      </c>
      <c r="BM81">
        <v>1.5341E-2</v>
      </c>
      <c r="BN81">
        <v>0</v>
      </c>
      <c r="BO81">
        <v>2.0099999999999998</v>
      </c>
      <c r="BP81">
        <v>2.1800000000000002</v>
      </c>
      <c r="BQ81">
        <v>3.542468</v>
      </c>
      <c r="BR81">
        <v>4.2252549999999998</v>
      </c>
      <c r="BS81">
        <v>1.61</v>
      </c>
      <c r="BT81">
        <v>5.3499910000000002</v>
      </c>
      <c r="BU81">
        <v>2.9693329999999998</v>
      </c>
      <c r="BV81">
        <v>1.341844</v>
      </c>
      <c r="BW81">
        <v>9.33</v>
      </c>
      <c r="BX81">
        <v>4.2581249999999997</v>
      </c>
      <c r="BY81">
        <v>0.25</v>
      </c>
      <c r="BZ81">
        <v>1.938104</v>
      </c>
      <c r="CA81">
        <v>3.5116900000000002</v>
      </c>
      <c r="CB81">
        <v>1.84</v>
      </c>
      <c r="CC81">
        <v>0.43</v>
      </c>
      <c r="CD81">
        <v>1.72</v>
      </c>
      <c r="CE81">
        <v>1.8</v>
      </c>
      <c r="CF81">
        <v>0.23</v>
      </c>
      <c r="CG81">
        <v>3.78</v>
      </c>
      <c r="CH81">
        <v>4.8326830000000003</v>
      </c>
      <c r="CI81">
        <v>5.95</v>
      </c>
      <c r="CJ81">
        <v>1.94</v>
      </c>
      <c r="CK81">
        <v>1.85</v>
      </c>
      <c r="CL81">
        <v>5.1526800000000001</v>
      </c>
      <c r="CM81">
        <v>1.870228</v>
      </c>
      <c r="CN81">
        <v>1.771234</v>
      </c>
      <c r="CO81">
        <v>3.03</v>
      </c>
      <c r="CP81">
        <v>4.2338469999999999</v>
      </c>
      <c r="CQ81">
        <v>1.3710979999999999</v>
      </c>
      <c r="CR81">
        <v>3.57</v>
      </c>
      <c r="CS81">
        <v>2.3738440000000001</v>
      </c>
      <c r="CT81">
        <v>1.9429620000000001</v>
      </c>
      <c r="CU81">
        <v>1.959684</v>
      </c>
      <c r="CV81">
        <v>2.6836869999999999</v>
      </c>
      <c r="CW81">
        <v>1.3275300000000001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103.34613899999999</v>
      </c>
    </row>
    <row r="82" spans="1:114">
      <c r="A82" t="s">
        <v>124</v>
      </c>
      <c r="B82">
        <v>0</v>
      </c>
      <c r="C82">
        <v>0</v>
      </c>
      <c r="D82">
        <v>30.500249</v>
      </c>
      <c r="E82">
        <v>0</v>
      </c>
      <c r="F82">
        <v>12.794824999999999</v>
      </c>
      <c r="G82">
        <v>38.384475000000002</v>
      </c>
      <c r="H82">
        <v>0</v>
      </c>
      <c r="I82">
        <v>2.5947749999999998</v>
      </c>
      <c r="J82">
        <v>92.114526999999995</v>
      </c>
      <c r="K82">
        <v>691.09398399999998</v>
      </c>
      <c r="L82">
        <v>667.07663700000001</v>
      </c>
      <c r="M82">
        <v>95.888554999999997</v>
      </c>
      <c r="N82">
        <v>122.432091</v>
      </c>
      <c r="O82">
        <v>128.451291</v>
      </c>
      <c r="P82">
        <v>140.279438</v>
      </c>
      <c r="Q82">
        <v>22.444044999999999</v>
      </c>
      <c r="R82">
        <v>44.326064000000002</v>
      </c>
      <c r="S82">
        <v>27.350811</v>
      </c>
      <c r="T82">
        <v>2.392833</v>
      </c>
      <c r="U82">
        <v>303.97500000000002</v>
      </c>
      <c r="V82">
        <v>20.731850000000001</v>
      </c>
      <c r="W82">
        <v>27.922000000000001</v>
      </c>
      <c r="X82">
        <v>147.515625</v>
      </c>
      <c r="Y82">
        <v>0</v>
      </c>
      <c r="Z82">
        <v>19.6614</v>
      </c>
      <c r="AA82">
        <v>42.14808</v>
      </c>
      <c r="AB82">
        <v>46.424171999999999</v>
      </c>
      <c r="AC82">
        <v>33.499364999999997</v>
      </c>
      <c r="AD82">
        <v>41.824756000000001</v>
      </c>
      <c r="AE82">
        <v>56.926780000000001</v>
      </c>
      <c r="AF82">
        <v>39.000402000000001</v>
      </c>
      <c r="AG82">
        <v>47.120925</v>
      </c>
      <c r="AH82">
        <v>159.41666499999999</v>
      </c>
      <c r="AI82">
        <v>38.152132000000002</v>
      </c>
      <c r="AJ82">
        <v>0</v>
      </c>
      <c r="AK82">
        <v>64.950986999999998</v>
      </c>
      <c r="AL82">
        <v>24.402000000000001</v>
      </c>
      <c r="AM82">
        <v>18.108732</v>
      </c>
      <c r="AN82">
        <v>1.0747679999999999</v>
      </c>
      <c r="AO82">
        <v>0</v>
      </c>
      <c r="AP82">
        <v>0</v>
      </c>
      <c r="AQ82">
        <v>52.474165999999997</v>
      </c>
      <c r="AR82">
        <v>47.472000000000001</v>
      </c>
      <c r="AS82">
        <v>35.410564000000001</v>
      </c>
      <c r="AT82">
        <v>15.385999999999999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103.34613899999999</v>
      </c>
      <c r="BA82">
        <f t="shared" si="4"/>
        <v>3505.0691080000006</v>
      </c>
      <c r="BD82">
        <v>4.2938999999999998</v>
      </c>
      <c r="BE82">
        <v>0</v>
      </c>
      <c r="BF82">
        <v>0</v>
      </c>
      <c r="BG82">
        <v>0</v>
      </c>
      <c r="BH82">
        <v>2.0067000000000002E-2</v>
      </c>
      <c r="BI82">
        <v>0.83574999999999999</v>
      </c>
      <c r="BJ82">
        <v>0</v>
      </c>
      <c r="BK82">
        <v>4.7939999999999997E-3</v>
      </c>
      <c r="BL82">
        <v>0</v>
      </c>
      <c r="BM82">
        <v>1.5341E-2</v>
      </c>
      <c r="BN82">
        <v>0</v>
      </c>
      <c r="BO82">
        <v>2.0099999999999998</v>
      </c>
      <c r="BP82">
        <v>2.1800000000000002</v>
      </c>
      <c r="BQ82">
        <v>3.542468</v>
      </c>
      <c r="BR82">
        <v>4.2252549999999998</v>
      </c>
      <c r="BS82">
        <v>1.61</v>
      </c>
      <c r="BT82">
        <v>5.3499910000000002</v>
      </c>
      <c r="BU82">
        <v>2.9693329999999998</v>
      </c>
      <c r="BV82">
        <v>1.341844</v>
      </c>
      <c r="BW82">
        <v>9.33</v>
      </c>
      <c r="BX82">
        <v>4.2581249999999997</v>
      </c>
      <c r="BY82">
        <v>0.25</v>
      </c>
      <c r="BZ82">
        <v>1.938104</v>
      </c>
      <c r="CA82">
        <v>3.5116900000000002</v>
      </c>
      <c r="CB82">
        <v>1.84</v>
      </c>
      <c r="CC82">
        <v>0.43</v>
      </c>
      <c r="CD82">
        <v>1.72</v>
      </c>
      <c r="CE82">
        <v>1.8</v>
      </c>
      <c r="CF82">
        <v>0.23</v>
      </c>
      <c r="CG82">
        <v>3.78</v>
      </c>
      <c r="CH82">
        <v>4.8326830000000003</v>
      </c>
      <c r="CI82">
        <v>5.95</v>
      </c>
      <c r="CJ82">
        <v>1.94</v>
      </c>
      <c r="CK82">
        <v>1.85</v>
      </c>
      <c r="CL82">
        <v>5.1526800000000001</v>
      </c>
      <c r="CM82">
        <v>1.870228</v>
      </c>
      <c r="CN82">
        <v>1.771234</v>
      </c>
      <c r="CO82">
        <v>3.03</v>
      </c>
      <c r="CP82">
        <v>4.2338469999999999</v>
      </c>
      <c r="CQ82">
        <v>1.3710979999999999</v>
      </c>
      <c r="CR82">
        <v>3.57</v>
      </c>
      <c r="CS82">
        <v>2.3738440000000001</v>
      </c>
      <c r="CT82">
        <v>1.9429620000000001</v>
      </c>
      <c r="CU82">
        <v>1.959684</v>
      </c>
      <c r="CV82">
        <v>2.6836869999999999</v>
      </c>
      <c r="CW82">
        <v>1.3275300000000001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103.34613899999999</v>
      </c>
    </row>
    <row r="83" spans="1:114">
      <c r="A83" t="s">
        <v>125</v>
      </c>
      <c r="B83">
        <v>0</v>
      </c>
      <c r="C83">
        <v>0</v>
      </c>
      <c r="D83">
        <v>30.500247999999999</v>
      </c>
      <c r="E83">
        <v>0</v>
      </c>
      <c r="F83">
        <v>12.794824999999999</v>
      </c>
      <c r="G83">
        <v>48.620336000000002</v>
      </c>
      <c r="H83">
        <v>0</v>
      </c>
      <c r="I83">
        <v>2.5947749999999998</v>
      </c>
      <c r="J83">
        <v>80.438036999999994</v>
      </c>
      <c r="K83">
        <v>691.09398399999998</v>
      </c>
      <c r="L83">
        <v>667.07663700000001</v>
      </c>
      <c r="M83">
        <v>95.888554999999997</v>
      </c>
      <c r="N83">
        <v>122.432091</v>
      </c>
      <c r="O83">
        <v>128.451291</v>
      </c>
      <c r="P83">
        <v>140.279438</v>
      </c>
      <c r="Q83">
        <v>22.444044999999999</v>
      </c>
      <c r="R83">
        <v>44.326064000000002</v>
      </c>
      <c r="S83">
        <v>27.350811</v>
      </c>
      <c r="T83">
        <v>2.392833</v>
      </c>
      <c r="U83">
        <v>279.18</v>
      </c>
      <c r="V83">
        <v>20.731850000000001</v>
      </c>
      <c r="W83">
        <v>27.922000000000001</v>
      </c>
      <c r="X83">
        <v>147.515625</v>
      </c>
      <c r="Y83">
        <v>0</v>
      </c>
      <c r="Z83">
        <v>19.6614</v>
      </c>
      <c r="AA83">
        <v>42.14808</v>
      </c>
      <c r="AB83">
        <v>46.424171999999999</v>
      </c>
      <c r="AC83">
        <v>33.499364999999997</v>
      </c>
      <c r="AD83">
        <v>31.368566999999999</v>
      </c>
      <c r="AE83">
        <v>56.926780000000001</v>
      </c>
      <c r="AF83">
        <v>39.000402000000001</v>
      </c>
      <c r="AG83">
        <v>47.120925</v>
      </c>
      <c r="AH83">
        <v>132.84722099999999</v>
      </c>
      <c r="AI83">
        <v>38.152132000000002</v>
      </c>
      <c r="AJ83">
        <v>0</v>
      </c>
      <c r="AK83">
        <v>64.950986999999998</v>
      </c>
      <c r="AL83">
        <v>37.183999999999997</v>
      </c>
      <c r="AM83">
        <v>18.108732</v>
      </c>
      <c r="AN83">
        <v>1.0747679999999999</v>
      </c>
      <c r="AO83">
        <v>0</v>
      </c>
      <c r="AP83">
        <v>0</v>
      </c>
      <c r="AQ83">
        <v>52.474165999999997</v>
      </c>
      <c r="AR83">
        <v>52.991999999999997</v>
      </c>
      <c r="AS83">
        <v>35.410564000000001</v>
      </c>
      <c r="AT83">
        <v>15.385999999999999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102.56010099999999</v>
      </c>
      <c r="BA83">
        <f t="shared" si="4"/>
        <v>3459.3238070000002</v>
      </c>
      <c r="BD83">
        <v>4.2938999999999998</v>
      </c>
      <c r="BE83">
        <v>0</v>
      </c>
      <c r="BF83">
        <v>0</v>
      </c>
      <c r="BG83">
        <v>0</v>
      </c>
      <c r="BH83">
        <v>2.0253E-2</v>
      </c>
      <c r="BI83">
        <v>0.83574999999999999</v>
      </c>
      <c r="BJ83">
        <v>0</v>
      </c>
      <c r="BK83">
        <v>4.7939999999999997E-3</v>
      </c>
      <c r="BL83">
        <v>0</v>
      </c>
      <c r="BM83">
        <v>1.5341E-2</v>
      </c>
      <c r="BN83">
        <v>0</v>
      </c>
      <c r="BO83">
        <v>2.0099999999999998</v>
      </c>
      <c r="BP83">
        <v>2.1800000000000002</v>
      </c>
      <c r="BQ83">
        <v>3.542468</v>
      </c>
      <c r="BR83">
        <v>4.2252549999999998</v>
      </c>
      <c r="BS83">
        <v>1.61</v>
      </c>
      <c r="BT83">
        <v>5.3499910000000002</v>
      </c>
      <c r="BU83">
        <v>2.9693329999999998</v>
      </c>
      <c r="BV83">
        <v>1.341844</v>
      </c>
      <c r="BW83">
        <v>9.33</v>
      </c>
      <c r="BX83">
        <v>4.2581249999999997</v>
      </c>
      <c r="BY83">
        <v>0.25</v>
      </c>
      <c r="BZ83">
        <v>1.938104</v>
      </c>
      <c r="CA83">
        <v>3.5116900000000002</v>
      </c>
      <c r="CB83">
        <v>1.84</v>
      </c>
      <c r="CC83">
        <v>0.43</v>
      </c>
      <c r="CD83">
        <v>1.72</v>
      </c>
      <c r="CE83">
        <v>1.8</v>
      </c>
      <c r="CF83">
        <v>0.23</v>
      </c>
      <c r="CG83">
        <v>3.78</v>
      </c>
      <c r="CH83">
        <v>4.0864589999999996</v>
      </c>
      <c r="CI83">
        <v>5.91</v>
      </c>
      <c r="CJ83">
        <v>1.94</v>
      </c>
      <c r="CK83">
        <v>1.85</v>
      </c>
      <c r="CL83">
        <v>5.1526800000000001</v>
      </c>
      <c r="CM83">
        <v>1.870228</v>
      </c>
      <c r="CN83">
        <v>1.771234</v>
      </c>
      <c r="CO83">
        <v>3.03</v>
      </c>
      <c r="CP83">
        <v>4.2338469999999999</v>
      </c>
      <c r="CQ83">
        <v>1.3710979999999999</v>
      </c>
      <c r="CR83">
        <v>3.57</v>
      </c>
      <c r="CS83">
        <v>2.3738440000000001</v>
      </c>
      <c r="CT83">
        <v>1.9429620000000001</v>
      </c>
      <c r="CU83">
        <v>1.959684</v>
      </c>
      <c r="CV83">
        <v>2.6836869999999999</v>
      </c>
      <c r="CW83">
        <v>1.3275300000000001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102.56010099999999</v>
      </c>
    </row>
    <row r="84" spans="1:114">
      <c r="A84" t="s">
        <v>126</v>
      </c>
      <c r="B84">
        <v>0</v>
      </c>
      <c r="C84">
        <v>0</v>
      </c>
      <c r="D84">
        <v>30.500247999999999</v>
      </c>
      <c r="E84">
        <v>0</v>
      </c>
      <c r="F84">
        <v>12.794824999999999</v>
      </c>
      <c r="G84">
        <v>48.620336000000002</v>
      </c>
      <c r="H84">
        <v>0</v>
      </c>
      <c r="I84">
        <v>2.5947749999999998</v>
      </c>
      <c r="J84">
        <v>80.438036999999994</v>
      </c>
      <c r="K84">
        <v>691.09398399999998</v>
      </c>
      <c r="L84">
        <v>667.07663700000001</v>
      </c>
      <c r="M84">
        <v>95.888554999999997</v>
      </c>
      <c r="N84">
        <v>122.432091</v>
      </c>
      <c r="O84">
        <v>128.451291</v>
      </c>
      <c r="P84">
        <v>140.279438</v>
      </c>
      <c r="Q84">
        <v>22.444044999999999</v>
      </c>
      <c r="R84">
        <v>44.326064000000002</v>
      </c>
      <c r="S84">
        <v>27.350811</v>
      </c>
      <c r="T84">
        <v>2.392833</v>
      </c>
      <c r="U84">
        <v>279.18</v>
      </c>
      <c r="V84">
        <v>20.731850000000001</v>
      </c>
      <c r="W84">
        <v>27.922000000000001</v>
      </c>
      <c r="X84">
        <v>147.515625</v>
      </c>
      <c r="Y84">
        <v>0</v>
      </c>
      <c r="Z84">
        <v>19.6614</v>
      </c>
      <c r="AA84">
        <v>42.14808</v>
      </c>
      <c r="AB84">
        <v>46.424171999999999</v>
      </c>
      <c r="AC84">
        <v>33.499364999999997</v>
      </c>
      <c r="AD84">
        <v>20.912378</v>
      </c>
      <c r="AE84">
        <v>56.926780000000001</v>
      </c>
      <c r="AF84">
        <v>39.000402000000001</v>
      </c>
      <c r="AG84">
        <v>47.120925</v>
      </c>
      <c r="AH84">
        <v>132.84722099999999</v>
      </c>
      <c r="AI84">
        <v>38.152132000000002</v>
      </c>
      <c r="AJ84">
        <v>0</v>
      </c>
      <c r="AK84">
        <v>64.950986999999998</v>
      </c>
      <c r="AL84">
        <v>83.664000000000001</v>
      </c>
      <c r="AM84">
        <v>18.108732</v>
      </c>
      <c r="AN84">
        <v>1.0747679999999999</v>
      </c>
      <c r="AO84">
        <v>0</v>
      </c>
      <c r="AP84">
        <v>0</v>
      </c>
      <c r="AQ84">
        <v>52.474165999999997</v>
      </c>
      <c r="AR84">
        <v>52.991999999999997</v>
      </c>
      <c r="AS84">
        <v>35.410564000000001</v>
      </c>
      <c r="AT84">
        <v>15.385999999999999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102.56010099999999</v>
      </c>
      <c r="BA84">
        <f t="shared" si="4"/>
        <v>3495.3476180000002</v>
      </c>
      <c r="BD84">
        <v>4.2938999999999998</v>
      </c>
      <c r="BE84">
        <v>0</v>
      </c>
      <c r="BF84">
        <v>0</v>
      </c>
      <c r="BG84">
        <v>0</v>
      </c>
      <c r="BH84">
        <v>2.0253E-2</v>
      </c>
      <c r="BI84">
        <v>0.83574999999999999</v>
      </c>
      <c r="BJ84">
        <v>0</v>
      </c>
      <c r="BK84">
        <v>4.7939999999999997E-3</v>
      </c>
      <c r="BL84">
        <v>0</v>
      </c>
      <c r="BM84">
        <v>1.5341E-2</v>
      </c>
      <c r="BN84">
        <v>0</v>
      </c>
      <c r="BO84">
        <v>2.0099999999999998</v>
      </c>
      <c r="BP84">
        <v>2.1800000000000002</v>
      </c>
      <c r="BQ84">
        <v>3.542468</v>
      </c>
      <c r="BR84">
        <v>4.2252549999999998</v>
      </c>
      <c r="BS84">
        <v>1.61</v>
      </c>
      <c r="BT84">
        <v>5.3499910000000002</v>
      </c>
      <c r="BU84">
        <v>2.9693329999999998</v>
      </c>
      <c r="BV84">
        <v>1.341844</v>
      </c>
      <c r="BW84">
        <v>9.33</v>
      </c>
      <c r="BX84">
        <v>4.2581249999999997</v>
      </c>
      <c r="BY84">
        <v>0.25</v>
      </c>
      <c r="BZ84">
        <v>1.938104</v>
      </c>
      <c r="CA84">
        <v>3.5116900000000002</v>
      </c>
      <c r="CB84">
        <v>1.84</v>
      </c>
      <c r="CC84">
        <v>0.43</v>
      </c>
      <c r="CD84">
        <v>1.72</v>
      </c>
      <c r="CE84">
        <v>1.8</v>
      </c>
      <c r="CF84">
        <v>0.23</v>
      </c>
      <c r="CG84">
        <v>3.78</v>
      </c>
      <c r="CH84">
        <v>4.0864589999999996</v>
      </c>
      <c r="CI84">
        <v>5.91</v>
      </c>
      <c r="CJ84">
        <v>1.94</v>
      </c>
      <c r="CK84">
        <v>1.85</v>
      </c>
      <c r="CL84">
        <v>5.1526800000000001</v>
      </c>
      <c r="CM84">
        <v>1.870228</v>
      </c>
      <c r="CN84">
        <v>1.771234</v>
      </c>
      <c r="CO84">
        <v>3.03</v>
      </c>
      <c r="CP84">
        <v>4.2338469999999999</v>
      </c>
      <c r="CQ84">
        <v>1.3710979999999999</v>
      </c>
      <c r="CR84">
        <v>3.57</v>
      </c>
      <c r="CS84">
        <v>2.3738440000000001</v>
      </c>
      <c r="CT84">
        <v>1.9429620000000001</v>
      </c>
      <c r="CU84">
        <v>1.959684</v>
      </c>
      <c r="CV84">
        <v>2.6836869999999999</v>
      </c>
      <c r="CW84">
        <v>1.3275300000000001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102.56010099999999</v>
      </c>
    </row>
    <row r="85" spans="1:114">
      <c r="A85" t="s">
        <v>127</v>
      </c>
      <c r="B85">
        <v>0</v>
      </c>
      <c r="C85">
        <v>0</v>
      </c>
      <c r="D85">
        <v>30.500247999999999</v>
      </c>
      <c r="E85">
        <v>0</v>
      </c>
      <c r="F85">
        <v>12.794824999999999</v>
      </c>
      <c r="G85">
        <v>51.179299999999998</v>
      </c>
      <c r="H85">
        <v>0</v>
      </c>
      <c r="I85">
        <v>2.5947749999999998</v>
      </c>
      <c r="J85">
        <v>80.438036999999994</v>
      </c>
      <c r="K85">
        <v>691.09398399999998</v>
      </c>
      <c r="L85">
        <v>667.07663700000001</v>
      </c>
      <c r="M85">
        <v>95.888554999999997</v>
      </c>
      <c r="N85">
        <v>122.432091</v>
      </c>
      <c r="O85">
        <v>128.451291</v>
      </c>
      <c r="P85">
        <v>140.279438</v>
      </c>
      <c r="Q85">
        <v>22.444044999999999</v>
      </c>
      <c r="R85">
        <v>44.326064000000002</v>
      </c>
      <c r="S85">
        <v>27.350811</v>
      </c>
      <c r="T85">
        <v>2.392833</v>
      </c>
      <c r="U85">
        <v>279.18</v>
      </c>
      <c r="V85">
        <v>20.731850000000001</v>
      </c>
      <c r="W85">
        <v>27.922000000000001</v>
      </c>
      <c r="X85">
        <v>147.515625</v>
      </c>
      <c r="Y85">
        <v>0</v>
      </c>
      <c r="Z85">
        <v>19.6614</v>
      </c>
      <c r="AA85">
        <v>42.14808</v>
      </c>
      <c r="AB85">
        <v>46.424171999999999</v>
      </c>
      <c r="AC85">
        <v>33.499364999999997</v>
      </c>
      <c r="AD85">
        <v>10.456189</v>
      </c>
      <c r="AE85">
        <v>56.926780000000001</v>
      </c>
      <c r="AF85">
        <v>39.000402000000001</v>
      </c>
      <c r="AG85">
        <v>47.120925</v>
      </c>
      <c r="AH85">
        <v>118.32546000000001</v>
      </c>
      <c r="AI85">
        <v>19.076066000000001</v>
      </c>
      <c r="AJ85">
        <v>0</v>
      </c>
      <c r="AK85">
        <v>64.950986999999998</v>
      </c>
      <c r="AL85">
        <v>83.664000000000001</v>
      </c>
      <c r="AM85">
        <v>18.108732</v>
      </c>
      <c r="AN85">
        <v>1.0747679999999999</v>
      </c>
      <c r="AO85">
        <v>0</v>
      </c>
      <c r="AP85">
        <v>0</v>
      </c>
      <c r="AQ85">
        <v>52.474165999999997</v>
      </c>
      <c r="AR85">
        <v>47.472000000000001</v>
      </c>
      <c r="AS85">
        <v>35.410564000000001</v>
      </c>
      <c r="AT85">
        <v>13.737500000000001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102.10999799999999</v>
      </c>
      <c r="BA85">
        <f t="shared" si="4"/>
        <v>3446.2339630000006</v>
      </c>
      <c r="BD85">
        <v>4.2938999999999998</v>
      </c>
      <c r="BE85">
        <v>0</v>
      </c>
      <c r="BF85">
        <v>0</v>
      </c>
      <c r="BG85">
        <v>0</v>
      </c>
      <c r="BH85">
        <v>2.0253E-2</v>
      </c>
      <c r="BI85">
        <v>0.83574999999999999</v>
      </c>
      <c r="BJ85">
        <v>0</v>
      </c>
      <c r="BK85">
        <v>4.7939999999999997E-3</v>
      </c>
      <c r="BL85">
        <v>0</v>
      </c>
      <c r="BM85">
        <v>1.5341E-2</v>
      </c>
      <c r="BN85">
        <v>0</v>
      </c>
      <c r="BO85">
        <v>2.0099999999999998</v>
      </c>
      <c r="BP85">
        <v>2.1800000000000002</v>
      </c>
      <c r="BQ85">
        <v>3.542468</v>
      </c>
      <c r="BR85">
        <v>4.2252549999999998</v>
      </c>
      <c r="BS85">
        <v>1.61</v>
      </c>
      <c r="BT85">
        <v>5.3499910000000002</v>
      </c>
      <c r="BU85">
        <v>2.9693329999999998</v>
      </c>
      <c r="BV85">
        <v>1.341844</v>
      </c>
      <c r="BW85">
        <v>9.33</v>
      </c>
      <c r="BX85">
        <v>4.2581249999999997</v>
      </c>
      <c r="BY85">
        <v>0.25</v>
      </c>
      <c r="BZ85">
        <v>1.938104</v>
      </c>
      <c r="CA85">
        <v>3.5116900000000002</v>
      </c>
      <c r="CB85">
        <v>1.84</v>
      </c>
      <c r="CC85">
        <v>0.43</v>
      </c>
      <c r="CD85">
        <v>1.72</v>
      </c>
      <c r="CE85">
        <v>1.8</v>
      </c>
      <c r="CF85">
        <v>0.23</v>
      </c>
      <c r="CG85">
        <v>3.78</v>
      </c>
      <c r="CH85">
        <v>3.6363560000000001</v>
      </c>
      <c r="CI85">
        <v>5.91</v>
      </c>
      <c r="CJ85">
        <v>1.94</v>
      </c>
      <c r="CK85">
        <v>1.85</v>
      </c>
      <c r="CL85">
        <v>5.1526800000000001</v>
      </c>
      <c r="CM85">
        <v>1.870228</v>
      </c>
      <c r="CN85">
        <v>1.771234</v>
      </c>
      <c r="CO85">
        <v>3.03</v>
      </c>
      <c r="CP85">
        <v>4.2338469999999999</v>
      </c>
      <c r="CQ85">
        <v>1.3710979999999999</v>
      </c>
      <c r="CR85">
        <v>3.57</v>
      </c>
      <c r="CS85">
        <v>2.3738440000000001</v>
      </c>
      <c r="CT85">
        <v>1.9429620000000001</v>
      </c>
      <c r="CU85">
        <v>1.959684</v>
      </c>
      <c r="CV85">
        <v>2.6836869999999999</v>
      </c>
      <c r="CW85">
        <v>1.3275300000000001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102.10999799999999</v>
      </c>
    </row>
    <row r="86" spans="1:114">
      <c r="A86" t="s">
        <v>128</v>
      </c>
      <c r="B86">
        <v>0</v>
      </c>
      <c r="C86">
        <v>0</v>
      </c>
      <c r="D86">
        <v>30.500247999999999</v>
      </c>
      <c r="E86">
        <v>0</v>
      </c>
      <c r="F86">
        <v>12.794824999999999</v>
      </c>
      <c r="G86">
        <v>51.179299999999998</v>
      </c>
      <c r="H86">
        <v>0</v>
      </c>
      <c r="I86">
        <v>3.892163</v>
      </c>
      <c r="J86">
        <v>80.438036999999994</v>
      </c>
      <c r="K86">
        <v>691.09398399999998</v>
      </c>
      <c r="L86">
        <v>667.07663700000001</v>
      </c>
      <c r="M86">
        <v>95.888554999999997</v>
      </c>
      <c r="N86">
        <v>122.432091</v>
      </c>
      <c r="O86">
        <v>128.451291</v>
      </c>
      <c r="P86">
        <v>140.279438</v>
      </c>
      <c r="Q86">
        <v>22.444044999999999</v>
      </c>
      <c r="R86">
        <v>44.326064000000002</v>
      </c>
      <c r="S86">
        <v>27.350811</v>
      </c>
      <c r="T86">
        <v>2.392833</v>
      </c>
      <c r="U86">
        <v>279.18</v>
      </c>
      <c r="V86">
        <v>20.731850000000001</v>
      </c>
      <c r="W86">
        <v>27.922000000000001</v>
      </c>
      <c r="X86">
        <v>147.515625</v>
      </c>
      <c r="Y86">
        <v>0</v>
      </c>
      <c r="Z86">
        <v>19.6614</v>
      </c>
      <c r="AA86">
        <v>42.14808</v>
      </c>
      <c r="AB86">
        <v>46.424171999999999</v>
      </c>
      <c r="AC86">
        <v>33.499364999999997</v>
      </c>
      <c r="AD86">
        <v>1.51539</v>
      </c>
      <c r="AE86">
        <v>56.926780000000001</v>
      </c>
      <c r="AF86">
        <v>27.857430000000001</v>
      </c>
      <c r="AG86">
        <v>47.120925</v>
      </c>
      <c r="AH86">
        <v>86.054879999999997</v>
      </c>
      <c r="AI86">
        <v>4.4021689999999998</v>
      </c>
      <c r="AJ86">
        <v>0</v>
      </c>
      <c r="AK86">
        <v>64.950986999999998</v>
      </c>
      <c r="AL86">
        <v>83.664000000000001</v>
      </c>
      <c r="AM86">
        <v>18.108732</v>
      </c>
      <c r="AN86">
        <v>1.0747679999999999</v>
      </c>
      <c r="AO86">
        <v>0</v>
      </c>
      <c r="AP86">
        <v>0</v>
      </c>
      <c r="AQ86">
        <v>39.355625000000003</v>
      </c>
      <c r="AR86">
        <v>47.472000000000001</v>
      </c>
      <c r="AS86">
        <v>35.410564000000001</v>
      </c>
      <c r="AT86">
        <v>12.089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101.11503499999999</v>
      </c>
      <c r="BA86">
        <f t="shared" si="4"/>
        <v>3364.7410990000003</v>
      </c>
      <c r="BD86">
        <v>4.2938999999999998</v>
      </c>
      <c r="BE86">
        <v>0</v>
      </c>
      <c r="BF86">
        <v>0</v>
      </c>
      <c r="BG86">
        <v>0</v>
      </c>
      <c r="BH86">
        <v>2.0253E-2</v>
      </c>
      <c r="BI86">
        <v>0.83574999999999999</v>
      </c>
      <c r="BJ86">
        <v>0</v>
      </c>
      <c r="BK86">
        <v>4.7939999999999997E-3</v>
      </c>
      <c r="BL86">
        <v>0</v>
      </c>
      <c r="BM86">
        <v>1.5341E-2</v>
      </c>
      <c r="BN86">
        <v>0</v>
      </c>
      <c r="BO86">
        <v>2.0099999999999998</v>
      </c>
      <c r="BP86">
        <v>2.1800000000000002</v>
      </c>
      <c r="BQ86">
        <v>3.542468</v>
      </c>
      <c r="BR86">
        <v>4.2252549999999998</v>
      </c>
      <c r="BS86">
        <v>1.61</v>
      </c>
      <c r="BT86">
        <v>5.3499910000000002</v>
      </c>
      <c r="BU86">
        <v>2.9693329999999998</v>
      </c>
      <c r="BV86">
        <v>1.341844</v>
      </c>
      <c r="BW86">
        <v>9.33</v>
      </c>
      <c r="BX86">
        <v>4.2581249999999997</v>
      </c>
      <c r="BY86">
        <v>0.25</v>
      </c>
      <c r="BZ86">
        <v>1.938104</v>
      </c>
      <c r="CA86">
        <v>3.5116900000000002</v>
      </c>
      <c r="CB86">
        <v>1.84</v>
      </c>
      <c r="CC86">
        <v>0.43</v>
      </c>
      <c r="CD86">
        <v>1.72</v>
      </c>
      <c r="CE86">
        <v>1.8</v>
      </c>
      <c r="CF86">
        <v>0.23</v>
      </c>
      <c r="CG86">
        <v>3.78</v>
      </c>
      <c r="CH86">
        <v>2.6413929999999999</v>
      </c>
      <c r="CI86">
        <v>5.91</v>
      </c>
      <c r="CJ86">
        <v>1.94</v>
      </c>
      <c r="CK86">
        <v>1.85</v>
      </c>
      <c r="CL86">
        <v>5.1526800000000001</v>
      </c>
      <c r="CM86">
        <v>1.870228</v>
      </c>
      <c r="CN86">
        <v>1.771234</v>
      </c>
      <c r="CO86">
        <v>3.03</v>
      </c>
      <c r="CP86">
        <v>4.2338469999999999</v>
      </c>
      <c r="CQ86">
        <v>1.3710979999999999</v>
      </c>
      <c r="CR86">
        <v>3.57</v>
      </c>
      <c r="CS86">
        <v>2.3738440000000001</v>
      </c>
      <c r="CT86">
        <v>1.9429620000000001</v>
      </c>
      <c r="CU86">
        <v>1.959684</v>
      </c>
      <c r="CV86">
        <v>2.6836869999999999</v>
      </c>
      <c r="CW86">
        <v>1.3275300000000001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101.11503499999999</v>
      </c>
    </row>
    <row r="87" spans="1:114">
      <c r="A87" t="s">
        <v>129</v>
      </c>
      <c r="B87">
        <v>0</v>
      </c>
      <c r="C87">
        <v>0</v>
      </c>
      <c r="D87">
        <v>30.500247999999999</v>
      </c>
      <c r="E87">
        <v>0</v>
      </c>
      <c r="F87">
        <v>12.794824999999999</v>
      </c>
      <c r="G87">
        <v>44.781888000000002</v>
      </c>
      <c r="H87">
        <v>0</v>
      </c>
      <c r="I87">
        <v>3.892163</v>
      </c>
      <c r="J87">
        <v>80.438036999999994</v>
      </c>
      <c r="K87">
        <v>691.09398399999998</v>
      </c>
      <c r="L87">
        <v>667.07663700000001</v>
      </c>
      <c r="M87">
        <v>95.888554999999997</v>
      </c>
      <c r="N87">
        <v>122.432091</v>
      </c>
      <c r="O87">
        <v>128.451291</v>
      </c>
      <c r="P87">
        <v>140.279438</v>
      </c>
      <c r="Q87">
        <v>22.444044999999999</v>
      </c>
      <c r="R87">
        <v>44.326064000000002</v>
      </c>
      <c r="S87">
        <v>27.350811</v>
      </c>
      <c r="T87">
        <v>2.392833</v>
      </c>
      <c r="U87">
        <v>279.18</v>
      </c>
      <c r="V87">
        <v>20.731850000000001</v>
      </c>
      <c r="W87">
        <v>27.922000000000001</v>
      </c>
      <c r="X87">
        <v>147.515625</v>
      </c>
      <c r="Y87">
        <v>0</v>
      </c>
      <c r="Z87">
        <v>19.6614</v>
      </c>
      <c r="AA87">
        <v>42.14808</v>
      </c>
      <c r="AB87">
        <v>46.424171999999999</v>
      </c>
      <c r="AC87">
        <v>33.499364999999997</v>
      </c>
      <c r="AD87">
        <v>1.51539</v>
      </c>
      <c r="AE87">
        <v>56.926780000000001</v>
      </c>
      <c r="AF87">
        <v>27.857430000000001</v>
      </c>
      <c r="AG87">
        <v>47.120925</v>
      </c>
      <c r="AH87">
        <v>64.541160000000005</v>
      </c>
      <c r="AI87">
        <v>0</v>
      </c>
      <c r="AJ87">
        <v>0</v>
      </c>
      <c r="AK87">
        <v>64.950986999999998</v>
      </c>
      <c r="AL87">
        <v>83.664000000000001</v>
      </c>
      <c r="AM87">
        <v>18.108732</v>
      </c>
      <c r="AN87">
        <v>1.0747679999999999</v>
      </c>
      <c r="AO87">
        <v>0</v>
      </c>
      <c r="AP87">
        <v>0.38429999999999997</v>
      </c>
      <c r="AQ87">
        <v>26.085422999999999</v>
      </c>
      <c r="AR87">
        <v>47.472000000000001</v>
      </c>
      <c r="AS87">
        <v>35.410564000000001</v>
      </c>
      <c r="AT87">
        <v>12.089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100.45081399999998</v>
      </c>
      <c r="BA87">
        <f t="shared" si="4"/>
        <v>3318.8776750000002</v>
      </c>
      <c r="BD87">
        <v>4.2938999999999998</v>
      </c>
      <c r="BE87">
        <v>0</v>
      </c>
      <c r="BF87">
        <v>0</v>
      </c>
      <c r="BG87">
        <v>0</v>
      </c>
      <c r="BH87">
        <v>1.9695000000000001E-2</v>
      </c>
      <c r="BI87">
        <v>0.83574999999999999</v>
      </c>
      <c r="BJ87">
        <v>0</v>
      </c>
      <c r="BK87">
        <v>3.3869999999999998E-3</v>
      </c>
      <c r="BL87">
        <v>0</v>
      </c>
      <c r="BM87">
        <v>1.5341E-2</v>
      </c>
      <c r="BN87">
        <v>0</v>
      </c>
      <c r="BO87">
        <v>2.0099999999999998</v>
      </c>
      <c r="BP87">
        <v>2.1800000000000002</v>
      </c>
      <c r="BQ87">
        <v>3.542468</v>
      </c>
      <c r="BR87">
        <v>4.2252549999999998</v>
      </c>
      <c r="BS87">
        <v>1.61</v>
      </c>
      <c r="BT87">
        <v>5.3499910000000002</v>
      </c>
      <c r="BU87">
        <v>2.9693329999999998</v>
      </c>
      <c r="BV87">
        <v>1.341844</v>
      </c>
      <c r="BW87">
        <v>9.33</v>
      </c>
      <c r="BX87">
        <v>4.2581249999999997</v>
      </c>
      <c r="BY87">
        <v>0.25</v>
      </c>
      <c r="BZ87">
        <v>1.938104</v>
      </c>
      <c r="CA87">
        <v>3.5116900000000002</v>
      </c>
      <c r="CB87">
        <v>1.84</v>
      </c>
      <c r="CC87">
        <v>0.43</v>
      </c>
      <c r="CD87">
        <v>1.72</v>
      </c>
      <c r="CE87">
        <v>1.8</v>
      </c>
      <c r="CF87">
        <v>0.23</v>
      </c>
      <c r="CG87">
        <v>3.78</v>
      </c>
      <c r="CH87">
        <v>1.9899279999999999</v>
      </c>
      <c r="CI87">
        <v>5.91</v>
      </c>
      <c r="CJ87">
        <v>1.94</v>
      </c>
      <c r="CK87">
        <v>1.85</v>
      </c>
      <c r="CL87">
        <v>5.1526800000000001</v>
      </c>
      <c r="CM87">
        <v>1.870228</v>
      </c>
      <c r="CN87">
        <v>1.771234</v>
      </c>
      <c r="CO87">
        <v>3.03</v>
      </c>
      <c r="CP87">
        <v>4.2338469999999999</v>
      </c>
      <c r="CQ87">
        <v>1.3710979999999999</v>
      </c>
      <c r="CR87">
        <v>3.57</v>
      </c>
      <c r="CS87">
        <v>2.3630529999999998</v>
      </c>
      <c r="CT87">
        <v>1.9429620000000001</v>
      </c>
      <c r="CU87">
        <v>1.959684</v>
      </c>
      <c r="CV87">
        <v>2.6836869999999999</v>
      </c>
      <c r="CW87">
        <v>1.3275300000000001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100.45081399999998</v>
      </c>
    </row>
    <row r="88" spans="1:114">
      <c r="A88" t="s">
        <v>130</v>
      </c>
      <c r="B88">
        <v>0</v>
      </c>
      <c r="C88">
        <v>0</v>
      </c>
      <c r="D88">
        <v>30.500247999999999</v>
      </c>
      <c r="E88">
        <v>0</v>
      </c>
      <c r="F88">
        <v>12.794824999999999</v>
      </c>
      <c r="G88">
        <v>44.781888000000002</v>
      </c>
      <c r="H88">
        <v>0</v>
      </c>
      <c r="I88">
        <v>3.892163</v>
      </c>
      <c r="J88">
        <v>80.438036999999994</v>
      </c>
      <c r="K88">
        <v>691.09398399999998</v>
      </c>
      <c r="L88">
        <v>667.07663700000001</v>
      </c>
      <c r="M88">
        <v>95.888554999999997</v>
      </c>
      <c r="N88">
        <v>122.432091</v>
      </c>
      <c r="O88">
        <v>128.451291</v>
      </c>
      <c r="P88">
        <v>140.279438</v>
      </c>
      <c r="Q88">
        <v>22.444044999999999</v>
      </c>
      <c r="R88">
        <v>44.326064000000002</v>
      </c>
      <c r="S88">
        <v>27.350811</v>
      </c>
      <c r="T88">
        <v>2.392833</v>
      </c>
      <c r="U88">
        <v>279.18</v>
      </c>
      <c r="V88">
        <v>20.731850000000001</v>
      </c>
      <c r="W88">
        <v>27.922000000000001</v>
      </c>
      <c r="X88">
        <v>147.515625</v>
      </c>
      <c r="Y88">
        <v>0</v>
      </c>
      <c r="Z88">
        <v>19.6614</v>
      </c>
      <c r="AA88">
        <v>42.14808</v>
      </c>
      <c r="AB88">
        <v>46.424171999999999</v>
      </c>
      <c r="AC88">
        <v>33.499364999999997</v>
      </c>
      <c r="AD88">
        <v>1.51539</v>
      </c>
      <c r="AE88">
        <v>56.926780000000001</v>
      </c>
      <c r="AF88">
        <v>27.857430000000001</v>
      </c>
      <c r="AG88">
        <v>47.120925</v>
      </c>
      <c r="AH88">
        <v>64.541160000000005</v>
      </c>
      <c r="AI88">
        <v>0</v>
      </c>
      <c r="AJ88">
        <v>0</v>
      </c>
      <c r="AK88">
        <v>64.950986999999998</v>
      </c>
      <c r="AL88">
        <v>37.183999999999997</v>
      </c>
      <c r="AM88">
        <v>18.108732</v>
      </c>
      <c r="AN88">
        <v>1.0747679999999999</v>
      </c>
      <c r="AO88">
        <v>0</v>
      </c>
      <c r="AP88">
        <v>0.38429999999999997</v>
      </c>
      <c r="AQ88">
        <v>0</v>
      </c>
      <c r="AR88">
        <v>47.472000000000001</v>
      </c>
      <c r="AS88">
        <v>35.410564000000001</v>
      </c>
      <c r="AT88">
        <v>12.089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100.45081399999998</v>
      </c>
      <c r="BA88">
        <f t="shared" si="4"/>
        <v>3246.3122520000002</v>
      </c>
      <c r="BD88">
        <v>4.2938999999999998</v>
      </c>
      <c r="BE88">
        <v>0</v>
      </c>
      <c r="BF88">
        <v>0</v>
      </c>
      <c r="BG88">
        <v>0</v>
      </c>
      <c r="BH88">
        <v>1.9695000000000001E-2</v>
      </c>
      <c r="BI88">
        <v>0.83574999999999999</v>
      </c>
      <c r="BJ88">
        <v>0</v>
      </c>
      <c r="BK88">
        <v>3.3869999999999998E-3</v>
      </c>
      <c r="BL88">
        <v>0</v>
      </c>
      <c r="BM88">
        <v>1.5341E-2</v>
      </c>
      <c r="BN88">
        <v>0</v>
      </c>
      <c r="BO88">
        <v>2.0099999999999998</v>
      </c>
      <c r="BP88">
        <v>2.1800000000000002</v>
      </c>
      <c r="BQ88">
        <v>3.542468</v>
      </c>
      <c r="BR88">
        <v>4.2252549999999998</v>
      </c>
      <c r="BS88">
        <v>1.61</v>
      </c>
      <c r="BT88">
        <v>5.3499910000000002</v>
      </c>
      <c r="BU88">
        <v>2.9693329999999998</v>
      </c>
      <c r="BV88">
        <v>1.341844</v>
      </c>
      <c r="BW88">
        <v>9.33</v>
      </c>
      <c r="BX88">
        <v>4.2581249999999997</v>
      </c>
      <c r="BY88">
        <v>0.25</v>
      </c>
      <c r="BZ88">
        <v>1.938104</v>
      </c>
      <c r="CA88">
        <v>3.5116900000000002</v>
      </c>
      <c r="CB88">
        <v>1.84</v>
      </c>
      <c r="CC88">
        <v>0.43</v>
      </c>
      <c r="CD88">
        <v>1.72</v>
      </c>
      <c r="CE88">
        <v>1.8</v>
      </c>
      <c r="CF88">
        <v>0.23</v>
      </c>
      <c r="CG88">
        <v>3.78</v>
      </c>
      <c r="CH88">
        <v>1.9899279999999999</v>
      </c>
      <c r="CI88">
        <v>5.91</v>
      </c>
      <c r="CJ88">
        <v>1.94</v>
      </c>
      <c r="CK88">
        <v>1.85</v>
      </c>
      <c r="CL88">
        <v>5.1526800000000001</v>
      </c>
      <c r="CM88">
        <v>1.870228</v>
      </c>
      <c r="CN88">
        <v>1.771234</v>
      </c>
      <c r="CO88">
        <v>3.03</v>
      </c>
      <c r="CP88">
        <v>4.2338469999999999</v>
      </c>
      <c r="CQ88">
        <v>1.3710979999999999</v>
      </c>
      <c r="CR88">
        <v>3.57</v>
      </c>
      <c r="CS88">
        <v>2.3630529999999998</v>
      </c>
      <c r="CT88">
        <v>1.9429620000000001</v>
      </c>
      <c r="CU88">
        <v>1.959684</v>
      </c>
      <c r="CV88">
        <v>2.6836869999999999</v>
      </c>
      <c r="CW88">
        <v>1.3275300000000001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100.45081399999998</v>
      </c>
    </row>
    <row r="89" spans="1:114">
      <c r="A89" t="s">
        <v>131</v>
      </c>
      <c r="B89">
        <v>0</v>
      </c>
      <c r="C89">
        <v>0</v>
      </c>
      <c r="D89">
        <v>30.500247999999999</v>
      </c>
      <c r="E89">
        <v>0</v>
      </c>
      <c r="F89">
        <v>12.794824999999999</v>
      </c>
      <c r="G89">
        <v>44.781888000000002</v>
      </c>
      <c r="H89">
        <v>0</v>
      </c>
      <c r="I89">
        <v>0</v>
      </c>
      <c r="J89">
        <v>86.924976000000001</v>
      </c>
      <c r="K89">
        <v>691.09398399999998</v>
      </c>
      <c r="L89">
        <v>667.07663700000001</v>
      </c>
      <c r="M89">
        <v>95.888554999999997</v>
      </c>
      <c r="N89">
        <v>122.432091</v>
      </c>
      <c r="O89">
        <v>128.451291</v>
      </c>
      <c r="P89">
        <v>140.279438</v>
      </c>
      <c r="Q89">
        <v>22.444044999999999</v>
      </c>
      <c r="R89">
        <v>44.326064000000002</v>
      </c>
      <c r="S89">
        <v>27.350811</v>
      </c>
      <c r="T89">
        <v>2.392833</v>
      </c>
      <c r="U89">
        <v>279.18</v>
      </c>
      <c r="V89">
        <v>20.731850000000001</v>
      </c>
      <c r="W89">
        <v>27.922000000000001</v>
      </c>
      <c r="X89">
        <v>147.515625</v>
      </c>
      <c r="Y89">
        <v>0</v>
      </c>
      <c r="Z89">
        <v>19.6614</v>
      </c>
      <c r="AA89">
        <v>42.14808</v>
      </c>
      <c r="AB89">
        <v>46.424171999999999</v>
      </c>
      <c r="AC89">
        <v>33.499364999999997</v>
      </c>
      <c r="AD89">
        <v>9.0923379999999998</v>
      </c>
      <c r="AE89">
        <v>56.926780000000001</v>
      </c>
      <c r="AF89">
        <v>27.857430000000001</v>
      </c>
      <c r="AG89">
        <v>47.120925</v>
      </c>
      <c r="AH89">
        <v>64.541160000000005</v>
      </c>
      <c r="AI89">
        <v>0</v>
      </c>
      <c r="AJ89">
        <v>0</v>
      </c>
      <c r="AK89">
        <v>64.950986999999998</v>
      </c>
      <c r="AL89">
        <v>37.183999999999997</v>
      </c>
      <c r="AM89">
        <v>18.108732</v>
      </c>
      <c r="AN89">
        <v>1.0747679999999999</v>
      </c>
      <c r="AO89">
        <v>0</v>
      </c>
      <c r="AP89">
        <v>0.38429999999999997</v>
      </c>
      <c r="AQ89">
        <v>0</v>
      </c>
      <c r="AR89">
        <v>47.472000000000001</v>
      </c>
      <c r="AS89">
        <v>35.410564000000001</v>
      </c>
      <c r="AT89">
        <v>12.089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100.45081399999998</v>
      </c>
      <c r="BA89">
        <f t="shared" si="4"/>
        <v>3256.483976</v>
      </c>
      <c r="BD89">
        <v>4.2938999999999998</v>
      </c>
      <c r="BE89">
        <v>0</v>
      </c>
      <c r="BF89">
        <v>0</v>
      </c>
      <c r="BG89">
        <v>0</v>
      </c>
      <c r="BH89">
        <v>1.9695000000000001E-2</v>
      </c>
      <c r="BI89">
        <v>0.83574999999999999</v>
      </c>
      <c r="BJ89">
        <v>0</v>
      </c>
      <c r="BK89">
        <v>3.3869999999999998E-3</v>
      </c>
      <c r="BL89">
        <v>0</v>
      </c>
      <c r="BM89">
        <v>1.5341E-2</v>
      </c>
      <c r="BN89">
        <v>0</v>
      </c>
      <c r="BO89">
        <v>2.0099999999999998</v>
      </c>
      <c r="BP89">
        <v>2.1800000000000002</v>
      </c>
      <c r="BQ89">
        <v>3.542468</v>
      </c>
      <c r="BR89">
        <v>4.2252549999999998</v>
      </c>
      <c r="BS89">
        <v>1.61</v>
      </c>
      <c r="BT89">
        <v>5.3499910000000002</v>
      </c>
      <c r="BU89">
        <v>2.9693329999999998</v>
      </c>
      <c r="BV89">
        <v>1.341844</v>
      </c>
      <c r="BW89">
        <v>9.33</v>
      </c>
      <c r="BX89">
        <v>4.2581249999999997</v>
      </c>
      <c r="BY89">
        <v>0.25</v>
      </c>
      <c r="BZ89">
        <v>1.938104</v>
      </c>
      <c r="CA89">
        <v>3.5116900000000002</v>
      </c>
      <c r="CB89">
        <v>1.84</v>
      </c>
      <c r="CC89">
        <v>0.43</v>
      </c>
      <c r="CD89">
        <v>1.72</v>
      </c>
      <c r="CE89">
        <v>1.8</v>
      </c>
      <c r="CF89">
        <v>0.23</v>
      </c>
      <c r="CG89">
        <v>3.78</v>
      </c>
      <c r="CH89">
        <v>1.9899279999999999</v>
      </c>
      <c r="CI89">
        <v>5.91</v>
      </c>
      <c r="CJ89">
        <v>1.94</v>
      </c>
      <c r="CK89">
        <v>1.85</v>
      </c>
      <c r="CL89">
        <v>5.1526800000000001</v>
      </c>
      <c r="CM89">
        <v>1.870228</v>
      </c>
      <c r="CN89">
        <v>1.771234</v>
      </c>
      <c r="CO89">
        <v>3.03</v>
      </c>
      <c r="CP89">
        <v>4.2338469999999999</v>
      </c>
      <c r="CQ89">
        <v>1.3710979999999999</v>
      </c>
      <c r="CR89">
        <v>3.57</v>
      </c>
      <c r="CS89">
        <v>2.3630529999999998</v>
      </c>
      <c r="CT89">
        <v>1.9429620000000001</v>
      </c>
      <c r="CU89">
        <v>1.959684</v>
      </c>
      <c r="CV89">
        <v>2.6836869999999999</v>
      </c>
      <c r="CW89">
        <v>1.3275300000000001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100.45081399999998</v>
      </c>
    </row>
    <row r="90" spans="1:114">
      <c r="A90" t="s">
        <v>132</v>
      </c>
      <c r="B90">
        <v>0</v>
      </c>
      <c r="C90">
        <v>0</v>
      </c>
      <c r="D90">
        <v>30.500247999999999</v>
      </c>
      <c r="E90">
        <v>0</v>
      </c>
      <c r="F90">
        <v>12.794824999999999</v>
      </c>
      <c r="G90">
        <v>44.781888000000002</v>
      </c>
      <c r="H90">
        <v>0</v>
      </c>
      <c r="I90">
        <v>0</v>
      </c>
      <c r="J90">
        <v>86.924976000000001</v>
      </c>
      <c r="K90">
        <v>691.09398399999998</v>
      </c>
      <c r="L90">
        <v>667.07663700000001</v>
      </c>
      <c r="M90">
        <v>95.888554999999997</v>
      </c>
      <c r="N90">
        <v>122.432091</v>
      </c>
      <c r="O90">
        <v>128.451291</v>
      </c>
      <c r="P90">
        <v>140.279438</v>
      </c>
      <c r="Q90">
        <v>22.444044999999999</v>
      </c>
      <c r="R90">
        <v>44.326064000000002</v>
      </c>
      <c r="S90">
        <v>27.350811</v>
      </c>
      <c r="T90">
        <v>2.392833</v>
      </c>
      <c r="U90">
        <v>279.18</v>
      </c>
      <c r="V90">
        <v>20.731850000000001</v>
      </c>
      <c r="W90">
        <v>27.922000000000001</v>
      </c>
      <c r="X90">
        <v>147.515625</v>
      </c>
      <c r="Y90">
        <v>0</v>
      </c>
      <c r="Z90">
        <v>19.6614</v>
      </c>
      <c r="AA90">
        <v>42.14808</v>
      </c>
      <c r="AB90">
        <v>46.424171999999999</v>
      </c>
      <c r="AC90">
        <v>33.499364999999997</v>
      </c>
      <c r="AD90">
        <v>20.306222000000002</v>
      </c>
      <c r="AE90">
        <v>56.926780000000001</v>
      </c>
      <c r="AF90">
        <v>27.857430000000001</v>
      </c>
      <c r="AG90">
        <v>47.120925</v>
      </c>
      <c r="AH90">
        <v>86.054879999999997</v>
      </c>
      <c r="AI90">
        <v>0</v>
      </c>
      <c r="AJ90">
        <v>0</v>
      </c>
      <c r="AK90">
        <v>64.950986999999998</v>
      </c>
      <c r="AL90">
        <v>37.183999999999997</v>
      </c>
      <c r="AM90">
        <v>18.108732</v>
      </c>
      <c r="AN90">
        <v>1.0747679999999999</v>
      </c>
      <c r="AO90">
        <v>0</v>
      </c>
      <c r="AP90">
        <v>0.38429999999999997</v>
      </c>
      <c r="AQ90">
        <v>0</v>
      </c>
      <c r="AR90">
        <v>47.472000000000001</v>
      </c>
      <c r="AS90">
        <v>35.410564000000001</v>
      </c>
      <c r="AT90">
        <v>12.089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101.10227899999998</v>
      </c>
      <c r="BA90">
        <f t="shared" si="4"/>
        <v>3289.8630450000005</v>
      </c>
      <c r="BD90">
        <v>4.2938999999999998</v>
      </c>
      <c r="BE90">
        <v>0</v>
      </c>
      <c r="BF90">
        <v>0</v>
      </c>
      <c r="BG90">
        <v>0</v>
      </c>
      <c r="BH90">
        <v>1.9695000000000001E-2</v>
      </c>
      <c r="BI90">
        <v>0.83574999999999999</v>
      </c>
      <c r="BJ90">
        <v>0</v>
      </c>
      <c r="BK90">
        <v>3.3869999999999998E-3</v>
      </c>
      <c r="BL90">
        <v>0</v>
      </c>
      <c r="BM90">
        <v>1.5341E-2</v>
      </c>
      <c r="BN90">
        <v>0</v>
      </c>
      <c r="BO90">
        <v>2.0099999999999998</v>
      </c>
      <c r="BP90">
        <v>2.1800000000000002</v>
      </c>
      <c r="BQ90">
        <v>3.542468</v>
      </c>
      <c r="BR90">
        <v>4.2252549999999998</v>
      </c>
      <c r="BS90">
        <v>1.61</v>
      </c>
      <c r="BT90">
        <v>5.3499910000000002</v>
      </c>
      <c r="BU90">
        <v>2.9693329999999998</v>
      </c>
      <c r="BV90">
        <v>1.341844</v>
      </c>
      <c r="BW90">
        <v>9.33</v>
      </c>
      <c r="BX90">
        <v>4.2581249999999997</v>
      </c>
      <c r="BY90">
        <v>0.25</v>
      </c>
      <c r="BZ90">
        <v>1.938104</v>
      </c>
      <c r="CA90">
        <v>3.5116900000000002</v>
      </c>
      <c r="CB90">
        <v>1.84</v>
      </c>
      <c r="CC90">
        <v>0.43</v>
      </c>
      <c r="CD90">
        <v>1.72</v>
      </c>
      <c r="CE90">
        <v>1.8</v>
      </c>
      <c r="CF90">
        <v>0.23</v>
      </c>
      <c r="CG90">
        <v>3.78</v>
      </c>
      <c r="CH90">
        <v>2.6413929999999999</v>
      </c>
      <c r="CI90">
        <v>5.91</v>
      </c>
      <c r="CJ90">
        <v>1.94</v>
      </c>
      <c r="CK90">
        <v>1.85</v>
      </c>
      <c r="CL90">
        <v>5.1526800000000001</v>
      </c>
      <c r="CM90">
        <v>1.870228</v>
      </c>
      <c r="CN90">
        <v>1.771234</v>
      </c>
      <c r="CO90">
        <v>3.03</v>
      </c>
      <c r="CP90">
        <v>4.2338469999999999</v>
      </c>
      <c r="CQ90">
        <v>1.3710979999999999</v>
      </c>
      <c r="CR90">
        <v>3.57</v>
      </c>
      <c r="CS90">
        <v>2.3630529999999998</v>
      </c>
      <c r="CT90">
        <v>1.9429620000000001</v>
      </c>
      <c r="CU90">
        <v>1.959684</v>
      </c>
      <c r="CV90">
        <v>2.6836869999999999</v>
      </c>
      <c r="CW90">
        <v>1.3275300000000001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101.10227899999998</v>
      </c>
    </row>
    <row r="91" spans="1:114">
      <c r="A91" t="s">
        <v>133</v>
      </c>
      <c r="B91">
        <v>0</v>
      </c>
      <c r="C91">
        <v>0</v>
      </c>
      <c r="D91">
        <v>31.745156999999999</v>
      </c>
      <c r="E91">
        <v>0</v>
      </c>
      <c r="F91">
        <v>0</v>
      </c>
      <c r="G91">
        <v>52.458781999999999</v>
      </c>
      <c r="H91">
        <v>0</v>
      </c>
      <c r="I91">
        <v>0</v>
      </c>
      <c r="J91">
        <v>86.924976000000001</v>
      </c>
      <c r="K91">
        <v>691.09398399999998</v>
      </c>
      <c r="L91">
        <v>667.07663700000001</v>
      </c>
      <c r="M91">
        <v>95.888554999999997</v>
      </c>
      <c r="N91">
        <v>122.432091</v>
      </c>
      <c r="O91">
        <v>128.451291</v>
      </c>
      <c r="P91">
        <v>140.279438</v>
      </c>
      <c r="Q91">
        <v>22.444044999999999</v>
      </c>
      <c r="R91">
        <v>44.326064000000002</v>
      </c>
      <c r="S91">
        <v>27.350811</v>
      </c>
      <c r="T91">
        <v>2.392833</v>
      </c>
      <c r="U91">
        <v>279.18</v>
      </c>
      <c r="V91">
        <v>20.731850000000001</v>
      </c>
      <c r="W91">
        <v>27.922000000000001</v>
      </c>
      <c r="X91">
        <v>147.515625</v>
      </c>
      <c r="Y91">
        <v>0</v>
      </c>
      <c r="Z91">
        <v>19.6614</v>
      </c>
      <c r="AA91">
        <v>42.14808</v>
      </c>
      <c r="AB91">
        <v>46.424171999999999</v>
      </c>
      <c r="AC91">
        <v>33.499364999999997</v>
      </c>
      <c r="AD91">
        <v>20.912378</v>
      </c>
      <c r="AE91">
        <v>56.926780000000001</v>
      </c>
      <c r="AF91">
        <v>27.857430000000001</v>
      </c>
      <c r="AG91">
        <v>47.120925</v>
      </c>
      <c r="AH91">
        <v>107.5686</v>
      </c>
      <c r="AI91">
        <v>0</v>
      </c>
      <c r="AJ91">
        <v>0</v>
      </c>
      <c r="AK91">
        <v>64.950986999999998</v>
      </c>
      <c r="AL91">
        <v>48.804000000000002</v>
      </c>
      <c r="AM91">
        <v>18.108732</v>
      </c>
      <c r="AN91">
        <v>1.0747679999999999</v>
      </c>
      <c r="AO91">
        <v>0</v>
      </c>
      <c r="AP91">
        <v>0.38429999999999997</v>
      </c>
      <c r="AQ91">
        <v>0</v>
      </c>
      <c r="AR91">
        <v>47.472000000000001</v>
      </c>
      <c r="AS91">
        <v>35.410564000000001</v>
      </c>
      <c r="AT91">
        <v>12.089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101.82558799999998</v>
      </c>
      <c r="BA91">
        <f t="shared" si="4"/>
        <v>3320.4532080000004</v>
      </c>
      <c r="BD91">
        <v>4.2938999999999998</v>
      </c>
      <c r="BE91">
        <v>0</v>
      </c>
      <c r="BF91">
        <v>0</v>
      </c>
      <c r="BG91">
        <v>0</v>
      </c>
      <c r="BH91">
        <v>1.9695000000000001E-2</v>
      </c>
      <c r="BI91">
        <v>0.83574999999999999</v>
      </c>
      <c r="BJ91">
        <v>0</v>
      </c>
      <c r="BK91">
        <v>0</v>
      </c>
      <c r="BL91">
        <v>0</v>
      </c>
      <c r="BM91">
        <v>1.8728000000000002E-2</v>
      </c>
      <c r="BN91">
        <v>0</v>
      </c>
      <c r="BO91">
        <v>2.0099999999999998</v>
      </c>
      <c r="BP91">
        <v>2.1800000000000002</v>
      </c>
      <c r="BQ91">
        <v>3.542468</v>
      </c>
      <c r="BR91">
        <v>4.2252549999999998</v>
      </c>
      <c r="BS91">
        <v>1.61</v>
      </c>
      <c r="BT91">
        <v>5.3499910000000002</v>
      </c>
      <c r="BU91">
        <v>2.9693329999999998</v>
      </c>
      <c r="BV91">
        <v>1.341844</v>
      </c>
      <c r="BW91">
        <v>9.33</v>
      </c>
      <c r="BX91">
        <v>4.2581249999999997</v>
      </c>
      <c r="BY91">
        <v>0.25</v>
      </c>
      <c r="BZ91">
        <v>1.938104</v>
      </c>
      <c r="CA91">
        <v>3.5116900000000002</v>
      </c>
      <c r="CB91">
        <v>1.84</v>
      </c>
      <c r="CC91">
        <v>0.45</v>
      </c>
      <c r="CD91">
        <v>1.76</v>
      </c>
      <c r="CE91">
        <v>1.8</v>
      </c>
      <c r="CF91">
        <v>0.23</v>
      </c>
      <c r="CG91">
        <v>3.78</v>
      </c>
      <c r="CH91">
        <v>3.3047019999999998</v>
      </c>
      <c r="CI91">
        <v>5.91</v>
      </c>
      <c r="CJ91">
        <v>1.94</v>
      </c>
      <c r="CK91">
        <v>1.85</v>
      </c>
      <c r="CL91">
        <v>5.1526800000000001</v>
      </c>
      <c r="CM91">
        <v>1.870228</v>
      </c>
      <c r="CN91">
        <v>1.771234</v>
      </c>
      <c r="CO91">
        <v>3.03</v>
      </c>
      <c r="CP91">
        <v>4.2338469999999999</v>
      </c>
      <c r="CQ91">
        <v>1.3710979999999999</v>
      </c>
      <c r="CR91">
        <v>3.57</v>
      </c>
      <c r="CS91">
        <v>2.3630529999999998</v>
      </c>
      <c r="CT91">
        <v>1.9429620000000001</v>
      </c>
      <c r="CU91">
        <v>1.959684</v>
      </c>
      <c r="CV91">
        <v>2.6836869999999999</v>
      </c>
      <c r="CW91">
        <v>1.3275300000000001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101.82558799999998</v>
      </c>
    </row>
    <row r="92" spans="1:114">
      <c r="A92" t="s">
        <v>134</v>
      </c>
      <c r="B92">
        <v>0</v>
      </c>
      <c r="C92">
        <v>0</v>
      </c>
      <c r="D92">
        <v>31.745156999999999</v>
      </c>
      <c r="E92">
        <v>0</v>
      </c>
      <c r="F92">
        <v>0</v>
      </c>
      <c r="G92">
        <v>52.458781999999999</v>
      </c>
      <c r="H92">
        <v>0</v>
      </c>
      <c r="I92">
        <v>0</v>
      </c>
      <c r="J92">
        <v>86.924976000000001</v>
      </c>
      <c r="K92">
        <v>691.09398399999998</v>
      </c>
      <c r="L92">
        <v>667.07663700000001</v>
      </c>
      <c r="M92">
        <v>95.888554999999997</v>
      </c>
      <c r="N92">
        <v>122.432091</v>
      </c>
      <c r="O92">
        <v>128.451291</v>
      </c>
      <c r="P92">
        <v>140.279438</v>
      </c>
      <c r="Q92">
        <v>22.444044999999999</v>
      </c>
      <c r="R92">
        <v>44.326064000000002</v>
      </c>
      <c r="S92">
        <v>27.350811</v>
      </c>
      <c r="T92">
        <v>2.392833</v>
      </c>
      <c r="U92">
        <v>279.18</v>
      </c>
      <c r="V92">
        <v>20.731850000000001</v>
      </c>
      <c r="W92">
        <v>27.922000000000001</v>
      </c>
      <c r="X92">
        <v>147.515625</v>
      </c>
      <c r="Y92">
        <v>0</v>
      </c>
      <c r="Z92">
        <v>19.6614</v>
      </c>
      <c r="AA92">
        <v>42.14808</v>
      </c>
      <c r="AB92">
        <v>46.424171999999999</v>
      </c>
      <c r="AC92">
        <v>33.499364999999997</v>
      </c>
      <c r="AD92">
        <v>20.912378</v>
      </c>
      <c r="AE92">
        <v>56.926780000000001</v>
      </c>
      <c r="AF92">
        <v>18.274474000000001</v>
      </c>
      <c r="AG92">
        <v>47.120925</v>
      </c>
      <c r="AH92">
        <v>107.5686</v>
      </c>
      <c r="AI92">
        <v>0</v>
      </c>
      <c r="AJ92">
        <v>0</v>
      </c>
      <c r="AK92">
        <v>64.950986999999998</v>
      </c>
      <c r="AL92">
        <v>48.804000000000002</v>
      </c>
      <c r="AM92">
        <v>18.108732</v>
      </c>
      <c r="AN92">
        <v>1.0747679999999999</v>
      </c>
      <c r="AO92">
        <v>0</v>
      </c>
      <c r="AP92">
        <v>0.38429999999999997</v>
      </c>
      <c r="AQ92">
        <v>0</v>
      </c>
      <c r="AR92">
        <v>47.472000000000001</v>
      </c>
      <c r="AS92">
        <v>35.410564000000001</v>
      </c>
      <c r="AT92">
        <v>12.089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101.82558799999998</v>
      </c>
      <c r="BA92">
        <f t="shared" si="4"/>
        <v>3310.8702520000002</v>
      </c>
      <c r="BD92">
        <v>4.2938999999999998</v>
      </c>
      <c r="BE92">
        <v>0</v>
      </c>
      <c r="BF92">
        <v>0</v>
      </c>
      <c r="BG92">
        <v>0</v>
      </c>
      <c r="BH92">
        <v>1.9695000000000001E-2</v>
      </c>
      <c r="BI92">
        <v>0.83574999999999999</v>
      </c>
      <c r="BJ92">
        <v>0</v>
      </c>
      <c r="BK92">
        <v>0</v>
      </c>
      <c r="BL92">
        <v>0</v>
      </c>
      <c r="BM92">
        <v>1.8728000000000002E-2</v>
      </c>
      <c r="BN92">
        <v>0</v>
      </c>
      <c r="BO92">
        <v>2.0099999999999998</v>
      </c>
      <c r="BP92">
        <v>2.1800000000000002</v>
      </c>
      <c r="BQ92">
        <v>3.542468</v>
      </c>
      <c r="BR92">
        <v>4.2252549999999998</v>
      </c>
      <c r="BS92">
        <v>1.61</v>
      </c>
      <c r="BT92">
        <v>5.3499910000000002</v>
      </c>
      <c r="BU92">
        <v>2.9693329999999998</v>
      </c>
      <c r="BV92">
        <v>1.341844</v>
      </c>
      <c r="BW92">
        <v>9.33</v>
      </c>
      <c r="BX92">
        <v>4.2581249999999997</v>
      </c>
      <c r="BY92">
        <v>0.25</v>
      </c>
      <c r="BZ92">
        <v>1.938104</v>
      </c>
      <c r="CA92">
        <v>3.5116900000000002</v>
      </c>
      <c r="CB92">
        <v>1.84</v>
      </c>
      <c r="CC92">
        <v>0.45</v>
      </c>
      <c r="CD92">
        <v>1.76</v>
      </c>
      <c r="CE92">
        <v>1.8</v>
      </c>
      <c r="CF92">
        <v>0.23</v>
      </c>
      <c r="CG92">
        <v>3.78</v>
      </c>
      <c r="CH92">
        <v>3.3047019999999998</v>
      </c>
      <c r="CI92">
        <v>5.91</v>
      </c>
      <c r="CJ92">
        <v>1.94</v>
      </c>
      <c r="CK92">
        <v>1.85</v>
      </c>
      <c r="CL92">
        <v>5.1526800000000001</v>
      </c>
      <c r="CM92">
        <v>1.870228</v>
      </c>
      <c r="CN92">
        <v>1.771234</v>
      </c>
      <c r="CO92">
        <v>3.03</v>
      </c>
      <c r="CP92">
        <v>4.2338469999999999</v>
      </c>
      <c r="CQ92">
        <v>1.3710979999999999</v>
      </c>
      <c r="CR92">
        <v>3.57</v>
      </c>
      <c r="CS92">
        <v>2.3630529999999998</v>
      </c>
      <c r="CT92">
        <v>1.9429620000000001</v>
      </c>
      <c r="CU92">
        <v>1.959684</v>
      </c>
      <c r="CV92">
        <v>2.6836869999999999</v>
      </c>
      <c r="CW92">
        <v>1.3275300000000001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101.82558799999998</v>
      </c>
    </row>
    <row r="93" spans="1:114">
      <c r="A93" t="s">
        <v>135</v>
      </c>
      <c r="B93">
        <v>0</v>
      </c>
      <c r="C93">
        <v>0</v>
      </c>
      <c r="D93">
        <v>31.745156999999999</v>
      </c>
      <c r="E93">
        <v>0</v>
      </c>
      <c r="F93">
        <v>0</v>
      </c>
      <c r="G93">
        <v>52.458781999999999</v>
      </c>
      <c r="H93">
        <v>0</v>
      </c>
      <c r="I93">
        <v>0</v>
      </c>
      <c r="J93">
        <v>86.924976000000001</v>
      </c>
      <c r="K93">
        <v>691.09398399999998</v>
      </c>
      <c r="L93">
        <v>667.07663700000001</v>
      </c>
      <c r="M93">
        <v>95.888554999999997</v>
      </c>
      <c r="N93">
        <v>122.432091</v>
      </c>
      <c r="O93">
        <v>128.451291</v>
      </c>
      <c r="P93">
        <v>140.279438</v>
      </c>
      <c r="Q93">
        <v>22.444044999999999</v>
      </c>
      <c r="R93">
        <v>44.326064000000002</v>
      </c>
      <c r="S93">
        <v>27.350811</v>
      </c>
      <c r="T93">
        <v>2.392833</v>
      </c>
      <c r="U93">
        <v>279.18</v>
      </c>
      <c r="V93">
        <v>20.731850000000001</v>
      </c>
      <c r="W93">
        <v>27.922000000000001</v>
      </c>
      <c r="X93">
        <v>147.515625</v>
      </c>
      <c r="Y93">
        <v>0</v>
      </c>
      <c r="Z93">
        <v>19.6614</v>
      </c>
      <c r="AA93">
        <v>42.14808</v>
      </c>
      <c r="AB93">
        <v>46.424171999999999</v>
      </c>
      <c r="AC93">
        <v>33.465604999999996</v>
      </c>
      <c r="AD93">
        <v>20.912378</v>
      </c>
      <c r="AE93">
        <v>56.926780000000001</v>
      </c>
      <c r="AF93">
        <v>18.274474000000001</v>
      </c>
      <c r="AG93">
        <v>47.120925</v>
      </c>
      <c r="AH93">
        <v>86.054879999999997</v>
      </c>
      <c r="AI93">
        <v>0</v>
      </c>
      <c r="AJ93">
        <v>0</v>
      </c>
      <c r="AK93">
        <v>64.950986999999998</v>
      </c>
      <c r="AL93">
        <v>48.804000000000002</v>
      </c>
      <c r="AM93">
        <v>18.108732</v>
      </c>
      <c r="AN93">
        <v>1.0747679999999999</v>
      </c>
      <c r="AO93">
        <v>0</v>
      </c>
      <c r="AP93">
        <v>0.38429999999999997</v>
      </c>
      <c r="AQ93">
        <v>0</v>
      </c>
      <c r="AR93">
        <v>47.472000000000001</v>
      </c>
      <c r="AS93">
        <v>35.410564000000001</v>
      </c>
      <c r="AT93">
        <v>12.089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103.27527699999997</v>
      </c>
      <c r="BA93">
        <f t="shared" si="4"/>
        <v>3290.772461</v>
      </c>
      <c r="BD93">
        <v>4.2938999999999998</v>
      </c>
      <c r="BE93">
        <v>0</v>
      </c>
      <c r="BF93">
        <v>0</v>
      </c>
      <c r="BG93">
        <v>0</v>
      </c>
      <c r="BH93">
        <v>2.0067000000000002E-2</v>
      </c>
      <c r="BI93">
        <v>0.83574999999999999</v>
      </c>
      <c r="BJ93">
        <v>0</v>
      </c>
      <c r="BK93">
        <v>0</v>
      </c>
      <c r="BL93">
        <v>0</v>
      </c>
      <c r="BM93">
        <v>1.8728000000000002E-2</v>
      </c>
      <c r="BN93">
        <v>0</v>
      </c>
      <c r="BO93">
        <v>2.0099999999999998</v>
      </c>
      <c r="BP93">
        <v>2.1800000000000002</v>
      </c>
      <c r="BQ93">
        <v>3.542468</v>
      </c>
      <c r="BR93">
        <v>6.3378810000000003</v>
      </c>
      <c r="BS93">
        <v>1.61</v>
      </c>
      <c r="BT93">
        <v>5.3499910000000002</v>
      </c>
      <c r="BU93">
        <v>2.9693329999999998</v>
      </c>
      <c r="BV93">
        <v>1.341844</v>
      </c>
      <c r="BW93">
        <v>9.33</v>
      </c>
      <c r="BX93">
        <v>4.2581249999999997</v>
      </c>
      <c r="BY93">
        <v>0.25</v>
      </c>
      <c r="BZ93">
        <v>1.938104</v>
      </c>
      <c r="CA93">
        <v>3.5116900000000002</v>
      </c>
      <c r="CB93">
        <v>1.84</v>
      </c>
      <c r="CC93">
        <v>0.45</v>
      </c>
      <c r="CD93">
        <v>1.76</v>
      </c>
      <c r="CE93">
        <v>1.8</v>
      </c>
      <c r="CF93">
        <v>0.23</v>
      </c>
      <c r="CG93">
        <v>3.78</v>
      </c>
      <c r="CH93">
        <v>2.6413929999999999</v>
      </c>
      <c r="CI93">
        <v>5.91</v>
      </c>
      <c r="CJ93">
        <v>1.94</v>
      </c>
      <c r="CK93">
        <v>1.85</v>
      </c>
      <c r="CL93">
        <v>5.1526800000000001</v>
      </c>
      <c r="CM93">
        <v>1.870228</v>
      </c>
      <c r="CN93">
        <v>1.771234</v>
      </c>
      <c r="CO93">
        <v>3.03</v>
      </c>
      <c r="CP93">
        <v>4.2338469999999999</v>
      </c>
      <c r="CQ93">
        <v>1.3710979999999999</v>
      </c>
      <c r="CR93">
        <v>3.57</v>
      </c>
      <c r="CS93">
        <v>2.3630529999999998</v>
      </c>
      <c r="CT93">
        <v>1.9429620000000001</v>
      </c>
      <c r="CU93">
        <v>1.959684</v>
      </c>
      <c r="CV93">
        <v>2.6836869999999999</v>
      </c>
      <c r="CW93">
        <v>1.3275300000000001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103.27527699999997</v>
      </c>
    </row>
    <row r="94" spans="1:114">
      <c r="A94" t="s">
        <v>136</v>
      </c>
      <c r="B94">
        <v>0</v>
      </c>
      <c r="C94">
        <v>0</v>
      </c>
      <c r="D94">
        <v>31.745156999999999</v>
      </c>
      <c r="E94">
        <v>0</v>
      </c>
      <c r="F94">
        <v>0</v>
      </c>
      <c r="G94">
        <v>52.458781999999999</v>
      </c>
      <c r="H94">
        <v>0</v>
      </c>
      <c r="I94">
        <v>0</v>
      </c>
      <c r="J94">
        <v>86.924976000000001</v>
      </c>
      <c r="K94">
        <v>691.09398399999998</v>
      </c>
      <c r="L94">
        <v>667.07663700000001</v>
      </c>
      <c r="M94">
        <v>95.888554999999997</v>
      </c>
      <c r="N94">
        <v>122.432091</v>
      </c>
      <c r="O94">
        <v>128.451291</v>
      </c>
      <c r="P94">
        <v>140.279438</v>
      </c>
      <c r="Q94">
        <v>22.444044999999999</v>
      </c>
      <c r="R94">
        <v>44.326064000000002</v>
      </c>
      <c r="S94">
        <v>27.350811</v>
      </c>
      <c r="T94">
        <v>2.392833</v>
      </c>
      <c r="U94">
        <v>279.18</v>
      </c>
      <c r="V94">
        <v>20.731850000000001</v>
      </c>
      <c r="W94">
        <v>27.922000000000001</v>
      </c>
      <c r="X94">
        <v>147.515625</v>
      </c>
      <c r="Y94">
        <v>0</v>
      </c>
      <c r="Z94">
        <v>19.6614</v>
      </c>
      <c r="AA94">
        <v>42.14808</v>
      </c>
      <c r="AB94">
        <v>46.424171999999999</v>
      </c>
      <c r="AC94">
        <v>22.310403000000001</v>
      </c>
      <c r="AD94">
        <v>19.700066</v>
      </c>
      <c r="AE94">
        <v>56.926780000000001</v>
      </c>
      <c r="AF94">
        <v>18.274474000000001</v>
      </c>
      <c r="AG94">
        <v>47.120925</v>
      </c>
      <c r="AH94">
        <v>64.541160000000005</v>
      </c>
      <c r="AI94">
        <v>0</v>
      </c>
      <c r="AJ94">
        <v>0</v>
      </c>
      <c r="AK94">
        <v>64.950986999999998</v>
      </c>
      <c r="AL94">
        <v>48.804000000000002</v>
      </c>
      <c r="AM94">
        <v>18.108732</v>
      </c>
      <c r="AN94">
        <v>1.0747679999999999</v>
      </c>
      <c r="AO94">
        <v>0</v>
      </c>
      <c r="AP94">
        <v>0.38429999999999997</v>
      </c>
      <c r="AQ94">
        <v>0</v>
      </c>
      <c r="AR94">
        <v>47.472000000000001</v>
      </c>
      <c r="AS94">
        <v>35.410564000000001</v>
      </c>
      <c r="AT94">
        <v>12.089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102.56381199999997</v>
      </c>
      <c r="BA94">
        <f t="shared" si="4"/>
        <v>3256.1797619999998</v>
      </c>
      <c r="BD94">
        <v>4.2938999999999998</v>
      </c>
      <c r="BE94">
        <v>0</v>
      </c>
      <c r="BF94">
        <v>0</v>
      </c>
      <c r="BG94">
        <v>0</v>
      </c>
      <c r="BH94">
        <v>2.0067000000000002E-2</v>
      </c>
      <c r="BI94">
        <v>0.83574999999999999</v>
      </c>
      <c r="BJ94">
        <v>0</v>
      </c>
      <c r="BK94">
        <v>0</v>
      </c>
      <c r="BL94">
        <v>0</v>
      </c>
      <c r="BM94">
        <v>1.8728000000000002E-2</v>
      </c>
      <c r="BN94">
        <v>0</v>
      </c>
      <c r="BO94">
        <v>2.0099999999999998</v>
      </c>
      <c r="BP94">
        <v>2.1800000000000002</v>
      </c>
      <c r="BQ94">
        <v>3.542468</v>
      </c>
      <c r="BR94">
        <v>6.3378810000000003</v>
      </c>
      <c r="BS94">
        <v>1.61</v>
      </c>
      <c r="BT94">
        <v>5.3499910000000002</v>
      </c>
      <c r="BU94">
        <v>2.9693329999999998</v>
      </c>
      <c r="BV94">
        <v>1.341844</v>
      </c>
      <c r="BW94">
        <v>9.33</v>
      </c>
      <c r="BX94">
        <v>4.2581249999999997</v>
      </c>
      <c r="BY94">
        <v>0.25</v>
      </c>
      <c r="BZ94">
        <v>1.938104</v>
      </c>
      <c r="CA94">
        <v>3.5116900000000002</v>
      </c>
      <c r="CB94">
        <v>1.84</v>
      </c>
      <c r="CC94">
        <v>0.43</v>
      </c>
      <c r="CD94">
        <v>1.72</v>
      </c>
      <c r="CE94">
        <v>1.8</v>
      </c>
      <c r="CF94">
        <v>0.23</v>
      </c>
      <c r="CG94">
        <v>3.78</v>
      </c>
      <c r="CH94">
        <v>1.9899279999999999</v>
      </c>
      <c r="CI94">
        <v>5.91</v>
      </c>
      <c r="CJ94">
        <v>1.94</v>
      </c>
      <c r="CK94">
        <v>1.85</v>
      </c>
      <c r="CL94">
        <v>5.1526800000000001</v>
      </c>
      <c r="CM94">
        <v>1.870228</v>
      </c>
      <c r="CN94">
        <v>1.771234</v>
      </c>
      <c r="CO94">
        <v>3.03</v>
      </c>
      <c r="CP94">
        <v>4.2338469999999999</v>
      </c>
      <c r="CQ94">
        <v>1.3710979999999999</v>
      </c>
      <c r="CR94">
        <v>3.57</v>
      </c>
      <c r="CS94">
        <v>2.3630529999999998</v>
      </c>
      <c r="CT94">
        <v>1.9429620000000001</v>
      </c>
      <c r="CU94">
        <v>1.959684</v>
      </c>
      <c r="CV94">
        <v>2.6836869999999999</v>
      </c>
      <c r="CW94">
        <v>1.3275300000000001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102.56381199999997</v>
      </c>
    </row>
    <row r="95" spans="1:114">
      <c r="A95" t="s">
        <v>137</v>
      </c>
      <c r="B95">
        <v>0</v>
      </c>
      <c r="C95">
        <v>0</v>
      </c>
      <c r="D95">
        <v>31.745156999999999</v>
      </c>
      <c r="E95">
        <v>0</v>
      </c>
      <c r="F95">
        <v>0</v>
      </c>
      <c r="G95">
        <v>52.458781999999999</v>
      </c>
      <c r="H95">
        <v>0</v>
      </c>
      <c r="I95">
        <v>0</v>
      </c>
      <c r="J95">
        <v>86.924976000000001</v>
      </c>
      <c r="K95">
        <v>691.09398399999998</v>
      </c>
      <c r="L95">
        <v>667.07663700000001</v>
      </c>
      <c r="M95">
        <v>95.888554999999997</v>
      </c>
      <c r="N95">
        <v>122.432091</v>
      </c>
      <c r="O95">
        <v>128.451291</v>
      </c>
      <c r="P95">
        <v>140.279438</v>
      </c>
      <c r="Q95">
        <v>22.444044999999999</v>
      </c>
      <c r="R95">
        <v>44.326064000000002</v>
      </c>
      <c r="S95">
        <v>27.350811</v>
      </c>
      <c r="T95">
        <v>2.392833</v>
      </c>
      <c r="U95">
        <v>279.18</v>
      </c>
      <c r="V95">
        <v>20.731850000000001</v>
      </c>
      <c r="W95">
        <v>28.529</v>
      </c>
      <c r="X95">
        <v>147.515625</v>
      </c>
      <c r="Y95">
        <v>0</v>
      </c>
      <c r="Z95">
        <v>19.6614</v>
      </c>
      <c r="AA95">
        <v>28.045000000000002</v>
      </c>
      <c r="AB95">
        <v>46.424171999999999</v>
      </c>
      <c r="AC95">
        <v>22.310403000000001</v>
      </c>
      <c r="AD95">
        <v>9.0923379999999998</v>
      </c>
      <c r="AE95">
        <v>56.926780000000001</v>
      </c>
      <c r="AF95">
        <v>18.274474000000001</v>
      </c>
      <c r="AG95">
        <v>47.120925</v>
      </c>
      <c r="AH95">
        <v>43.027439999999999</v>
      </c>
      <c r="AI95">
        <v>0</v>
      </c>
      <c r="AJ95">
        <v>0</v>
      </c>
      <c r="AK95">
        <v>64.950986999999998</v>
      </c>
      <c r="AL95">
        <v>37.183999999999997</v>
      </c>
      <c r="AM95">
        <v>18.108732</v>
      </c>
      <c r="AN95">
        <v>1.0747679999999999</v>
      </c>
      <c r="AO95">
        <v>0</v>
      </c>
      <c r="AP95">
        <v>0.38429999999999997</v>
      </c>
      <c r="AQ95">
        <v>0</v>
      </c>
      <c r="AR95">
        <v>47.472000000000001</v>
      </c>
      <c r="AS95">
        <v>35.410564000000001</v>
      </c>
      <c r="AT95">
        <v>12.089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101.92208499999998</v>
      </c>
      <c r="BA95">
        <f t="shared" si="4"/>
        <v>3198.3005069999999</v>
      </c>
      <c r="BD95">
        <v>4.2938999999999998</v>
      </c>
      <c r="BE95">
        <v>0</v>
      </c>
      <c r="BF95">
        <v>0</v>
      </c>
      <c r="BG95">
        <v>0</v>
      </c>
      <c r="BH95">
        <v>2.0067000000000002E-2</v>
      </c>
      <c r="BI95">
        <v>0.83574999999999999</v>
      </c>
      <c r="BJ95">
        <v>0</v>
      </c>
      <c r="BK95">
        <v>0</v>
      </c>
      <c r="BL95">
        <v>0</v>
      </c>
      <c r="BM95">
        <v>1.8728000000000002E-2</v>
      </c>
      <c r="BN95">
        <v>0</v>
      </c>
      <c r="BO95">
        <v>2.0099999999999998</v>
      </c>
      <c r="BP95">
        <v>2.1800000000000002</v>
      </c>
      <c r="BQ95">
        <v>3.542468</v>
      </c>
      <c r="BR95">
        <v>6.3378810000000003</v>
      </c>
      <c r="BS95">
        <v>1.61</v>
      </c>
      <c r="BT95">
        <v>5.3499910000000002</v>
      </c>
      <c r="BU95">
        <v>2.9693329999999998</v>
      </c>
      <c r="BV95">
        <v>1.341844</v>
      </c>
      <c r="BW95">
        <v>9.33</v>
      </c>
      <c r="BX95">
        <v>4.2581249999999997</v>
      </c>
      <c r="BY95">
        <v>0.25</v>
      </c>
      <c r="BZ95">
        <v>1.938104</v>
      </c>
      <c r="CA95">
        <v>3.5116900000000002</v>
      </c>
      <c r="CB95">
        <v>1.84</v>
      </c>
      <c r="CC95">
        <v>0.43</v>
      </c>
      <c r="CD95">
        <v>1.72</v>
      </c>
      <c r="CE95">
        <v>1.8</v>
      </c>
      <c r="CF95">
        <v>0.23</v>
      </c>
      <c r="CG95">
        <v>3.78</v>
      </c>
      <c r="CH95">
        <v>1.326619</v>
      </c>
      <c r="CI95">
        <v>5.91</v>
      </c>
      <c r="CJ95">
        <v>1.94</v>
      </c>
      <c r="CK95">
        <v>1.85</v>
      </c>
      <c r="CL95">
        <v>5.1526800000000001</v>
      </c>
      <c r="CM95">
        <v>1.870228</v>
      </c>
      <c r="CN95">
        <v>1.771234</v>
      </c>
      <c r="CO95">
        <v>3.03</v>
      </c>
      <c r="CP95">
        <v>4.2338469999999999</v>
      </c>
      <c r="CQ95">
        <v>1.3710979999999999</v>
      </c>
      <c r="CR95">
        <v>3.57</v>
      </c>
      <c r="CS95">
        <v>2.3846349999999998</v>
      </c>
      <c r="CT95">
        <v>1.9429620000000001</v>
      </c>
      <c r="CU95">
        <v>1.959684</v>
      </c>
      <c r="CV95">
        <v>2.6836869999999999</v>
      </c>
      <c r="CW95">
        <v>1.3275300000000001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101.92208499999998</v>
      </c>
    </row>
    <row r="96" spans="1:114">
      <c r="A96" t="s">
        <v>138</v>
      </c>
      <c r="B96">
        <v>0</v>
      </c>
      <c r="C96">
        <v>0</v>
      </c>
      <c r="D96">
        <v>31.745156999999999</v>
      </c>
      <c r="E96">
        <v>0</v>
      </c>
      <c r="F96">
        <v>0</v>
      </c>
      <c r="G96">
        <v>52.458781999999999</v>
      </c>
      <c r="H96">
        <v>0</v>
      </c>
      <c r="I96">
        <v>0</v>
      </c>
      <c r="J96">
        <v>86.924976000000001</v>
      </c>
      <c r="K96">
        <v>691.09398399999998</v>
      </c>
      <c r="L96">
        <v>667.07663700000001</v>
      </c>
      <c r="M96">
        <v>95.888554999999997</v>
      </c>
      <c r="N96">
        <v>122.432091</v>
      </c>
      <c r="O96">
        <v>128.451291</v>
      </c>
      <c r="P96">
        <v>140.279438</v>
      </c>
      <c r="Q96">
        <v>22.444044999999999</v>
      </c>
      <c r="R96">
        <v>44.326064000000002</v>
      </c>
      <c r="S96">
        <v>27.350811</v>
      </c>
      <c r="T96">
        <v>2.392833</v>
      </c>
      <c r="U96">
        <v>279.18</v>
      </c>
      <c r="V96">
        <v>20.731850000000001</v>
      </c>
      <c r="W96">
        <v>31.564</v>
      </c>
      <c r="X96">
        <v>147.515625</v>
      </c>
      <c r="Y96">
        <v>0</v>
      </c>
      <c r="Z96">
        <v>19.6614</v>
      </c>
      <c r="AA96">
        <v>17.774999999999999</v>
      </c>
      <c r="AB96">
        <v>46.424171999999999</v>
      </c>
      <c r="AC96">
        <v>22.310403000000001</v>
      </c>
      <c r="AD96">
        <v>10.456189</v>
      </c>
      <c r="AE96">
        <v>56.926780000000001</v>
      </c>
      <c r="AF96">
        <v>18.274474000000001</v>
      </c>
      <c r="AG96">
        <v>47.120925</v>
      </c>
      <c r="AH96">
        <v>11.402271000000001</v>
      </c>
      <c r="AI96">
        <v>0</v>
      </c>
      <c r="AJ96">
        <v>0</v>
      </c>
      <c r="AK96">
        <v>64.950986999999998</v>
      </c>
      <c r="AL96">
        <v>37.183999999999997</v>
      </c>
      <c r="AM96">
        <v>18.108732</v>
      </c>
      <c r="AN96">
        <v>1.0747679999999999</v>
      </c>
      <c r="AO96">
        <v>0</v>
      </c>
      <c r="AP96">
        <v>0.38429999999999997</v>
      </c>
      <c r="AQ96">
        <v>0</v>
      </c>
      <c r="AR96">
        <v>47.472000000000001</v>
      </c>
      <c r="AS96">
        <v>35.410564000000001</v>
      </c>
      <c r="AT96">
        <v>12.089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100.95080999999999</v>
      </c>
      <c r="BA96">
        <f t="shared" si="4"/>
        <v>3159.8329139999996</v>
      </c>
      <c r="BD96">
        <v>4.2938999999999998</v>
      </c>
      <c r="BE96">
        <v>0</v>
      </c>
      <c r="BF96">
        <v>0</v>
      </c>
      <c r="BG96">
        <v>0</v>
      </c>
      <c r="BH96">
        <v>2.0067000000000002E-2</v>
      </c>
      <c r="BI96">
        <v>0.83574999999999999</v>
      </c>
      <c r="BJ96">
        <v>0</v>
      </c>
      <c r="BK96">
        <v>0</v>
      </c>
      <c r="BL96">
        <v>0</v>
      </c>
      <c r="BM96">
        <v>1.8728000000000002E-2</v>
      </c>
      <c r="BN96">
        <v>0</v>
      </c>
      <c r="BO96">
        <v>2.0099999999999998</v>
      </c>
      <c r="BP96">
        <v>2.1800000000000002</v>
      </c>
      <c r="BQ96">
        <v>3.542468</v>
      </c>
      <c r="BR96">
        <v>6.3378810000000003</v>
      </c>
      <c r="BS96">
        <v>1.61</v>
      </c>
      <c r="BT96">
        <v>5.3499910000000002</v>
      </c>
      <c r="BU96">
        <v>2.9693329999999998</v>
      </c>
      <c r="BV96">
        <v>1.341844</v>
      </c>
      <c r="BW96">
        <v>9.33</v>
      </c>
      <c r="BX96">
        <v>4.2581249999999997</v>
      </c>
      <c r="BY96">
        <v>0.25</v>
      </c>
      <c r="BZ96">
        <v>1.938104</v>
      </c>
      <c r="CA96">
        <v>3.5116900000000002</v>
      </c>
      <c r="CB96">
        <v>1.84</v>
      </c>
      <c r="CC96">
        <v>0.43</v>
      </c>
      <c r="CD96">
        <v>1.72</v>
      </c>
      <c r="CE96">
        <v>1.8</v>
      </c>
      <c r="CF96">
        <v>0.23</v>
      </c>
      <c r="CG96">
        <v>3.78</v>
      </c>
      <c r="CH96">
        <v>0.35534399999999999</v>
      </c>
      <c r="CI96">
        <v>5.91</v>
      </c>
      <c r="CJ96">
        <v>1.94</v>
      </c>
      <c r="CK96">
        <v>1.85</v>
      </c>
      <c r="CL96">
        <v>5.1526800000000001</v>
      </c>
      <c r="CM96">
        <v>1.870228</v>
      </c>
      <c r="CN96">
        <v>1.771234</v>
      </c>
      <c r="CO96">
        <v>3.03</v>
      </c>
      <c r="CP96">
        <v>4.2338469999999999</v>
      </c>
      <c r="CQ96">
        <v>1.3710979999999999</v>
      </c>
      <c r="CR96">
        <v>3.57</v>
      </c>
      <c r="CS96">
        <v>2.3846349999999998</v>
      </c>
      <c r="CT96">
        <v>1.9429620000000001</v>
      </c>
      <c r="CU96">
        <v>1.959684</v>
      </c>
      <c r="CV96">
        <v>2.6836869999999999</v>
      </c>
      <c r="CW96">
        <v>1.3275300000000001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100.95080999999999</v>
      </c>
    </row>
    <row r="97" spans="1:114">
      <c r="A97" t="s">
        <v>139</v>
      </c>
      <c r="B97">
        <v>0</v>
      </c>
      <c r="C97">
        <v>0</v>
      </c>
      <c r="D97">
        <v>31.745156999999999</v>
      </c>
      <c r="E97">
        <v>0</v>
      </c>
      <c r="F97">
        <v>0</v>
      </c>
      <c r="G97">
        <v>54.378005999999999</v>
      </c>
      <c r="H97">
        <v>0</v>
      </c>
      <c r="I97">
        <v>0</v>
      </c>
      <c r="J97">
        <v>86.924976000000001</v>
      </c>
      <c r="K97">
        <v>691.09398399999998</v>
      </c>
      <c r="L97">
        <v>667.07663700000001</v>
      </c>
      <c r="M97">
        <v>95.888554999999997</v>
      </c>
      <c r="N97">
        <v>122.432091</v>
      </c>
      <c r="O97">
        <v>128.451291</v>
      </c>
      <c r="P97">
        <v>140.279438</v>
      </c>
      <c r="Q97">
        <v>22.444044999999999</v>
      </c>
      <c r="R97">
        <v>44.326064000000002</v>
      </c>
      <c r="S97">
        <v>27.350811</v>
      </c>
      <c r="T97">
        <v>2.392833</v>
      </c>
      <c r="U97">
        <v>279.18</v>
      </c>
      <c r="V97">
        <v>20.731850000000001</v>
      </c>
      <c r="W97">
        <v>31.564</v>
      </c>
      <c r="X97">
        <v>147.515625</v>
      </c>
      <c r="Y97">
        <v>0</v>
      </c>
      <c r="Z97">
        <v>19.6614</v>
      </c>
      <c r="AA97">
        <v>13.983000000000001</v>
      </c>
      <c r="AB97">
        <v>46.424171999999999</v>
      </c>
      <c r="AC97">
        <v>22.310403000000001</v>
      </c>
      <c r="AD97">
        <v>10.456189</v>
      </c>
      <c r="AE97">
        <v>56.926780000000001</v>
      </c>
      <c r="AF97">
        <v>9.1372370000000007</v>
      </c>
      <c r="AG97">
        <v>47.120925</v>
      </c>
      <c r="AH97">
        <v>0</v>
      </c>
      <c r="AI97">
        <v>0</v>
      </c>
      <c r="AJ97">
        <v>0</v>
      </c>
      <c r="AK97">
        <v>64.950986999999998</v>
      </c>
      <c r="AL97">
        <v>37.183999999999997</v>
      </c>
      <c r="AM97">
        <v>18.108732</v>
      </c>
      <c r="AN97">
        <v>1.0747679999999999</v>
      </c>
      <c r="AO97">
        <v>0</v>
      </c>
      <c r="AP97">
        <v>0.38429999999999997</v>
      </c>
      <c r="AQ97">
        <v>0</v>
      </c>
      <c r="AR97">
        <v>47.472000000000001</v>
      </c>
      <c r="AS97">
        <v>35.410564000000001</v>
      </c>
      <c r="AT97">
        <v>12.089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100.68134399999998</v>
      </c>
      <c r="BA97">
        <f t="shared" si="4"/>
        <v>3137.1511639999999</v>
      </c>
      <c r="BD97">
        <v>4.2938999999999998</v>
      </c>
      <c r="BE97">
        <v>0</v>
      </c>
      <c r="BF97">
        <v>0</v>
      </c>
      <c r="BG97">
        <v>0</v>
      </c>
      <c r="BH97">
        <v>2.0067000000000002E-2</v>
      </c>
      <c r="BI97">
        <v>0.83574999999999999</v>
      </c>
      <c r="BJ97">
        <v>0</v>
      </c>
      <c r="BK97">
        <v>0</v>
      </c>
      <c r="BL97">
        <v>0</v>
      </c>
      <c r="BM97">
        <v>1.8728000000000002E-2</v>
      </c>
      <c r="BN97">
        <v>0</v>
      </c>
      <c r="BO97">
        <v>2.0099999999999998</v>
      </c>
      <c r="BP97">
        <v>2.1800000000000002</v>
      </c>
      <c r="BQ97">
        <v>3.542468</v>
      </c>
      <c r="BR97">
        <v>6.3378810000000003</v>
      </c>
      <c r="BS97">
        <v>1.61</v>
      </c>
      <c r="BT97">
        <v>5.3499910000000002</v>
      </c>
      <c r="BU97">
        <v>2.9693329999999998</v>
      </c>
      <c r="BV97">
        <v>1.341844</v>
      </c>
      <c r="BW97">
        <v>9.33</v>
      </c>
      <c r="BX97">
        <v>4.2581249999999997</v>
      </c>
      <c r="BY97">
        <v>0.25</v>
      </c>
      <c r="BZ97">
        <v>1.938104</v>
      </c>
      <c r="CA97">
        <v>3.5116900000000002</v>
      </c>
      <c r="CB97">
        <v>1.84</v>
      </c>
      <c r="CC97">
        <v>0.43</v>
      </c>
      <c r="CD97">
        <v>1.72</v>
      </c>
      <c r="CE97">
        <v>1.8</v>
      </c>
      <c r="CF97">
        <v>0.23</v>
      </c>
      <c r="CG97">
        <v>3.78</v>
      </c>
      <c r="CH97">
        <v>0</v>
      </c>
      <c r="CI97">
        <v>5.91</v>
      </c>
      <c r="CJ97">
        <v>1.94</v>
      </c>
      <c r="CK97">
        <v>1.85</v>
      </c>
      <c r="CL97">
        <v>5.2385580000000003</v>
      </c>
      <c r="CM97">
        <v>1.870228</v>
      </c>
      <c r="CN97">
        <v>1.771234</v>
      </c>
      <c r="CO97">
        <v>3.03</v>
      </c>
      <c r="CP97">
        <v>4.2338469999999999</v>
      </c>
      <c r="CQ97">
        <v>1.3710979999999999</v>
      </c>
      <c r="CR97">
        <v>3.57</v>
      </c>
      <c r="CS97">
        <v>2.3846349999999998</v>
      </c>
      <c r="CT97">
        <v>1.9429620000000001</v>
      </c>
      <c r="CU97">
        <v>1.959684</v>
      </c>
      <c r="CV97">
        <v>2.6836869999999999</v>
      </c>
      <c r="CW97">
        <v>1.3275300000000001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100.68134399999998</v>
      </c>
    </row>
    <row r="98" spans="1:114">
      <c r="A98" t="s">
        <v>140</v>
      </c>
      <c r="B98">
        <v>0</v>
      </c>
      <c r="C98">
        <v>0</v>
      </c>
      <c r="D98">
        <v>31.745156999999999</v>
      </c>
      <c r="E98">
        <v>0</v>
      </c>
      <c r="F98">
        <v>0</v>
      </c>
      <c r="G98">
        <v>54.378005999999999</v>
      </c>
      <c r="H98">
        <v>0</v>
      </c>
      <c r="I98">
        <v>0</v>
      </c>
      <c r="J98">
        <v>86.924976000000001</v>
      </c>
      <c r="K98">
        <v>691.09398399999998</v>
      </c>
      <c r="L98">
        <v>667.07663700000001</v>
      </c>
      <c r="M98">
        <v>95.888554999999997</v>
      </c>
      <c r="N98">
        <v>122.432091</v>
      </c>
      <c r="O98">
        <v>128.451291</v>
      </c>
      <c r="P98">
        <v>140.279438</v>
      </c>
      <c r="Q98">
        <v>22.444044999999999</v>
      </c>
      <c r="R98">
        <v>44.326064000000002</v>
      </c>
      <c r="S98">
        <v>27.350811</v>
      </c>
      <c r="T98">
        <v>2.392833</v>
      </c>
      <c r="U98">
        <v>279.18</v>
      </c>
      <c r="V98">
        <v>20.731850000000001</v>
      </c>
      <c r="W98">
        <v>31.564</v>
      </c>
      <c r="X98">
        <v>147.515625</v>
      </c>
      <c r="Y98">
        <v>0</v>
      </c>
      <c r="Z98">
        <v>19.6614</v>
      </c>
      <c r="AA98">
        <v>13.983000000000001</v>
      </c>
      <c r="AB98">
        <v>30.949448</v>
      </c>
      <c r="AC98">
        <v>22.310403000000001</v>
      </c>
      <c r="AD98">
        <v>10.456189</v>
      </c>
      <c r="AE98">
        <v>56.926780000000001</v>
      </c>
      <c r="AF98">
        <v>9.1372370000000007</v>
      </c>
      <c r="AG98">
        <v>47.120925</v>
      </c>
      <c r="AH98">
        <v>0</v>
      </c>
      <c r="AI98">
        <v>0</v>
      </c>
      <c r="AJ98">
        <v>0</v>
      </c>
      <c r="AK98">
        <v>64.950986999999998</v>
      </c>
      <c r="AL98">
        <v>37.183999999999997</v>
      </c>
      <c r="AM98">
        <v>18.108732</v>
      </c>
      <c r="AN98">
        <v>1.0747679999999999</v>
      </c>
      <c r="AO98">
        <v>0</v>
      </c>
      <c r="AP98">
        <v>0.38429999999999997</v>
      </c>
      <c r="AQ98">
        <v>0</v>
      </c>
      <c r="AR98">
        <v>47.472000000000001</v>
      </c>
      <c r="AS98">
        <v>35.410564000000001</v>
      </c>
      <c r="AT98">
        <v>12.089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100.68134399999998</v>
      </c>
      <c r="BA98">
        <f t="shared" si="4"/>
        <v>3121.6764399999997</v>
      </c>
      <c r="BD98">
        <v>4.2938999999999998</v>
      </c>
      <c r="BE98">
        <v>0</v>
      </c>
      <c r="BF98">
        <v>0</v>
      </c>
      <c r="BG98">
        <v>0</v>
      </c>
      <c r="BH98">
        <v>2.0067000000000002E-2</v>
      </c>
      <c r="BI98">
        <v>0.83574999999999999</v>
      </c>
      <c r="BJ98">
        <v>0</v>
      </c>
      <c r="BK98">
        <v>0</v>
      </c>
      <c r="BL98">
        <v>0</v>
      </c>
      <c r="BM98">
        <v>1.8728000000000002E-2</v>
      </c>
      <c r="BN98">
        <v>0</v>
      </c>
      <c r="BO98">
        <v>2.0099999999999998</v>
      </c>
      <c r="BP98">
        <v>2.1800000000000002</v>
      </c>
      <c r="BQ98">
        <v>3.542468</v>
      </c>
      <c r="BR98">
        <v>6.3378810000000003</v>
      </c>
      <c r="BS98">
        <v>1.61</v>
      </c>
      <c r="BT98">
        <v>5.3499910000000002</v>
      </c>
      <c r="BU98">
        <v>2.9693329999999998</v>
      </c>
      <c r="BV98">
        <v>1.341844</v>
      </c>
      <c r="BW98">
        <v>9.33</v>
      </c>
      <c r="BX98">
        <v>4.2581249999999997</v>
      </c>
      <c r="BY98">
        <v>0.25</v>
      </c>
      <c r="BZ98">
        <v>1.938104</v>
      </c>
      <c r="CA98">
        <v>3.5116900000000002</v>
      </c>
      <c r="CB98">
        <v>1.84</v>
      </c>
      <c r="CC98">
        <v>0.43</v>
      </c>
      <c r="CD98">
        <v>1.72</v>
      </c>
      <c r="CE98">
        <v>1.8</v>
      </c>
      <c r="CF98">
        <v>0.23</v>
      </c>
      <c r="CG98">
        <v>3.78</v>
      </c>
      <c r="CH98">
        <v>0</v>
      </c>
      <c r="CI98">
        <v>5.91</v>
      </c>
      <c r="CJ98">
        <v>1.94</v>
      </c>
      <c r="CK98">
        <v>1.85</v>
      </c>
      <c r="CL98">
        <v>5.2385580000000003</v>
      </c>
      <c r="CM98">
        <v>1.870228</v>
      </c>
      <c r="CN98">
        <v>1.771234</v>
      </c>
      <c r="CO98">
        <v>3.03</v>
      </c>
      <c r="CP98">
        <v>4.2338469999999999</v>
      </c>
      <c r="CQ98">
        <v>1.3710979999999999</v>
      </c>
      <c r="CR98">
        <v>3.57</v>
      </c>
      <c r="CS98">
        <v>2.3846349999999998</v>
      </c>
      <c r="CT98">
        <v>1.9429620000000001</v>
      </c>
      <c r="CU98">
        <v>1.959684</v>
      </c>
      <c r="CV98">
        <v>2.6836869999999999</v>
      </c>
      <c r="CW98">
        <v>1.3275300000000001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100.68134399999998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6.7225038000000001E-2</v>
      </c>
      <c r="D99">
        <f t="shared" si="6"/>
        <v>0.66727075199999919</v>
      </c>
      <c r="E99">
        <f t="shared" si="6"/>
        <v>0</v>
      </c>
      <c r="F99">
        <f t="shared" si="6"/>
        <v>0.31987062799999916</v>
      </c>
      <c r="G99">
        <f t="shared" si="6"/>
        <v>0.96345033500000055</v>
      </c>
      <c r="H99">
        <f t="shared" si="6"/>
        <v>0</v>
      </c>
      <c r="I99">
        <f t="shared" si="6"/>
        <v>0.58836532050000001</v>
      </c>
      <c r="J99">
        <f t="shared" si="6"/>
        <v>1.6188803765000008</v>
      </c>
      <c r="K99">
        <f t="shared" si="6"/>
        <v>16.586255615999988</v>
      </c>
      <c r="L99">
        <f t="shared" si="6"/>
        <v>16.00983928799997</v>
      </c>
      <c r="M99">
        <f t="shared" si="6"/>
        <v>2.3013253199999939</v>
      </c>
      <c r="N99">
        <f t="shared" si="6"/>
        <v>2.9383701840000023</v>
      </c>
      <c r="O99">
        <f t="shared" si="6"/>
        <v>3.082830983999997</v>
      </c>
      <c r="P99">
        <f t="shared" si="6"/>
        <v>3.4577494534999955</v>
      </c>
      <c r="Q99">
        <f t="shared" si="6"/>
        <v>0.53190390499999951</v>
      </c>
      <c r="R99">
        <f t="shared" si="6"/>
        <v>1.0638255359999986</v>
      </c>
      <c r="S99">
        <f t="shared" si="6"/>
        <v>0.65641946399999929</v>
      </c>
      <c r="T99">
        <f t="shared" si="6"/>
        <v>5.7427991999999942E-2</v>
      </c>
      <c r="U99">
        <f t="shared" si="6"/>
        <v>8.0723137499999922</v>
      </c>
      <c r="V99">
        <f t="shared" si="6"/>
        <v>0.49756439999999885</v>
      </c>
      <c r="W99">
        <f t="shared" si="6"/>
        <v>0.76874425500000054</v>
      </c>
      <c r="X99">
        <f t="shared" si="6"/>
        <v>3.540375</v>
      </c>
      <c r="Y99">
        <f t="shared" si="6"/>
        <v>0</v>
      </c>
      <c r="Z99">
        <f t="shared" si="6"/>
        <v>0.36701280000000019</v>
      </c>
      <c r="AA99">
        <f t="shared" si="6"/>
        <v>0.29228341000000013</v>
      </c>
      <c r="AB99">
        <f t="shared" si="6"/>
        <v>0.48132969799999992</v>
      </c>
      <c r="AC99">
        <f t="shared" si="6"/>
        <v>0.33205366324999991</v>
      </c>
      <c r="AD99">
        <f t="shared" si="6"/>
        <v>0.21957996900000001</v>
      </c>
      <c r="AE99">
        <f t="shared" si="6"/>
        <v>0.92874773499999796</v>
      </c>
      <c r="AF99">
        <f t="shared" si="6"/>
        <v>0.28904869300000019</v>
      </c>
      <c r="AG99">
        <f t="shared" si="6"/>
        <v>1.1309022000000017</v>
      </c>
      <c r="AH99">
        <f t="shared" si="6"/>
        <v>1.0762238420000001</v>
      </c>
      <c r="AI99">
        <f t="shared" si="6"/>
        <v>9.9782498999999997E-2</v>
      </c>
      <c r="AJ99">
        <f t="shared" si="6"/>
        <v>0</v>
      </c>
      <c r="AK99">
        <f t="shared" si="6"/>
        <v>1.5588236880000022</v>
      </c>
      <c r="AL99">
        <f t="shared" si="6"/>
        <v>0.95719750000000092</v>
      </c>
      <c r="AM99">
        <f t="shared" si="6"/>
        <v>0.43460956799999934</v>
      </c>
      <c r="AN99">
        <f t="shared" si="6"/>
        <v>2.5710140000000044E-2</v>
      </c>
      <c r="AO99">
        <f t="shared" si="6"/>
        <v>0</v>
      </c>
      <c r="AP99">
        <f t="shared" si="6"/>
        <v>2.776567499999999E-2</v>
      </c>
      <c r="AQ99">
        <f t="shared" si="6"/>
        <v>0.50502593524999972</v>
      </c>
      <c r="AR99">
        <f t="shared" si="6"/>
        <v>1.1258040000000018</v>
      </c>
      <c r="AS99">
        <f t="shared" si="6"/>
        <v>0.86678900699999961</v>
      </c>
      <c r="AT99">
        <f t="shared" si="6"/>
        <v>0.37956712499999939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2.25229208875</v>
      </c>
      <c r="BA99">
        <f>SUM(B99:AZ99)</f>
        <v>77.140556833749926</v>
      </c>
      <c r="BD99">
        <f t="shared" ref="BD99:DJ99" si="7">SUM(BD3:BD98)/4000</f>
        <v>0.10305360000000011</v>
      </c>
      <c r="BE99">
        <f t="shared" si="7"/>
        <v>0</v>
      </c>
      <c r="BF99">
        <f t="shared" si="7"/>
        <v>1.5001850000000003E-4</v>
      </c>
      <c r="BG99">
        <f t="shared" si="7"/>
        <v>0</v>
      </c>
      <c r="BH99">
        <f t="shared" si="7"/>
        <v>3.3139925000000032E-4</v>
      </c>
      <c r="BI99">
        <f t="shared" si="7"/>
        <v>2.0058000000000003E-2</v>
      </c>
      <c r="BJ99">
        <f t="shared" ref="BJ99:CW99" si="8">SUM(BJ3:BJ98)/4000</f>
        <v>0</v>
      </c>
      <c r="BK99">
        <f t="shared" si="8"/>
        <v>2.5503150000000008E-4</v>
      </c>
      <c r="BL99">
        <f t="shared" si="8"/>
        <v>0</v>
      </c>
      <c r="BM99">
        <f t="shared" si="8"/>
        <v>2.2510325000000013E-4</v>
      </c>
      <c r="BN99">
        <f t="shared" si="8"/>
        <v>0</v>
      </c>
      <c r="BO99">
        <f t="shared" si="8"/>
        <v>4.823999999999995E-2</v>
      </c>
      <c r="BP99">
        <f t="shared" si="8"/>
        <v>5.2320000000000116E-2</v>
      </c>
      <c r="BQ99">
        <f t="shared" si="8"/>
        <v>6.2365321250000091E-2</v>
      </c>
      <c r="BR99">
        <f t="shared" si="8"/>
        <v>0.10457505900000004</v>
      </c>
      <c r="BS99">
        <f t="shared" si="8"/>
        <v>3.8640000000000049E-2</v>
      </c>
      <c r="BT99">
        <f t="shared" si="8"/>
        <v>3.6026876499999999E-2</v>
      </c>
      <c r="BU99">
        <f t="shared" si="8"/>
        <v>7.1263992000000095E-2</v>
      </c>
      <c r="BV99">
        <f t="shared" si="8"/>
        <v>3.2204255999999952E-2</v>
      </c>
      <c r="BW99">
        <f t="shared" si="8"/>
        <v>0.22392000000000037</v>
      </c>
      <c r="BX99">
        <f t="shared" si="8"/>
        <v>0.10027884550000006</v>
      </c>
      <c r="BY99">
        <f t="shared" si="8"/>
        <v>6.0000000000000001E-3</v>
      </c>
      <c r="BZ99">
        <f t="shared" si="8"/>
        <v>4.6514496000000044E-2</v>
      </c>
      <c r="CA99">
        <f t="shared" si="8"/>
        <v>8.4280559999999824E-2</v>
      </c>
      <c r="CB99">
        <f t="shared" si="8"/>
        <v>4.4505000000000017E-2</v>
      </c>
      <c r="CC99">
        <f t="shared" si="8"/>
        <v>1.0575000000000001E-2</v>
      </c>
      <c r="CD99">
        <f t="shared" si="8"/>
        <v>3.6864999999999967E-2</v>
      </c>
      <c r="CE99">
        <f t="shared" si="8"/>
        <v>4.320000000000003E-2</v>
      </c>
      <c r="CF99">
        <f t="shared" si="8"/>
        <v>5.5200000000000084E-3</v>
      </c>
      <c r="CG99">
        <f t="shared" si="8"/>
        <v>8.1984999999999877E-2</v>
      </c>
      <c r="CH99">
        <f t="shared" si="8"/>
        <v>3.2937456500000011E-2</v>
      </c>
      <c r="CI99">
        <f t="shared" si="8"/>
        <v>0.15436249999999985</v>
      </c>
      <c r="CJ99">
        <f t="shared" si="8"/>
        <v>4.6559999999999963E-2</v>
      </c>
      <c r="CK99">
        <f t="shared" si="8"/>
        <v>4.4399999999999919E-2</v>
      </c>
      <c r="CL99">
        <f t="shared" si="8"/>
        <v>9.7736320499999849E-2</v>
      </c>
      <c r="CM99">
        <f t="shared" si="8"/>
        <v>4.4885471999999947E-2</v>
      </c>
      <c r="CN99">
        <f t="shared" si="8"/>
        <v>4.2509616000000014E-2</v>
      </c>
      <c r="CO99">
        <f t="shared" si="8"/>
        <v>7.2719999999999937E-2</v>
      </c>
      <c r="CP99">
        <f t="shared" si="8"/>
        <v>0.1016123280000002</v>
      </c>
      <c r="CQ99">
        <f t="shared" si="8"/>
        <v>3.2906352000000055E-2</v>
      </c>
      <c r="CR99">
        <f t="shared" si="8"/>
        <v>8.0762499999999862E-2</v>
      </c>
      <c r="CS99">
        <f t="shared" si="8"/>
        <v>5.7614272999999987E-2</v>
      </c>
      <c r="CT99">
        <f t="shared" si="8"/>
        <v>4.6631087999999918E-2</v>
      </c>
      <c r="CU99">
        <f t="shared" si="8"/>
        <v>4.7032416000000049E-2</v>
      </c>
      <c r="CV99">
        <f t="shared" si="8"/>
        <v>6.440848799999993E-2</v>
      </c>
      <c r="CW99">
        <f t="shared" si="8"/>
        <v>3.1860719999999967E-2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2.25229208875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Q3" sqref="BQ3:BQ98"/>
    </sheetView>
  </sheetViews>
  <sheetFormatPr defaultRowHeight="15"/>
  <cols>
    <col min="1" max="1" width="12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483</v>
      </c>
      <c r="BA1" s="235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467</v>
      </c>
      <c r="BU1" s="192" t="s">
        <v>468</v>
      </c>
      <c r="BV1" s="192" t="s">
        <v>478</v>
      </c>
      <c r="BW1" s="192" t="s">
        <v>479</v>
      </c>
      <c r="BX1" s="192" t="s">
        <v>480</v>
      </c>
      <c r="BY1" s="192" t="s">
        <v>481</v>
      </c>
      <c r="BZ1" s="192" t="s">
        <v>482</v>
      </c>
      <c r="CA1" s="117" t="s">
        <v>459</v>
      </c>
      <c r="CB1" s="117" t="s">
        <v>460</v>
      </c>
      <c r="CC1" s="117" t="s">
        <v>461</v>
      </c>
      <c r="CD1" s="117" t="s">
        <v>462</v>
      </c>
      <c r="CE1" s="117" t="s">
        <v>463</v>
      </c>
      <c r="CF1" s="77" t="s">
        <v>454</v>
      </c>
      <c r="CG1" s="77" t="s">
        <v>455</v>
      </c>
      <c r="CH1" s="77" t="s">
        <v>456</v>
      </c>
      <c r="CI1" s="77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s="117" t="s">
        <v>465</v>
      </c>
      <c r="CU1" s="117" t="s">
        <v>466</v>
      </c>
      <c r="CV1" s="117" t="s">
        <v>472</v>
      </c>
      <c r="CW1" s="117" t="s">
        <v>476</v>
      </c>
      <c r="DJ1" t="s">
        <v>483</v>
      </c>
    </row>
    <row r="2" spans="1:114" ht="30">
      <c r="A2" s="23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9" t="s">
        <v>43</v>
      </c>
      <c r="AT2" s="219" t="s">
        <v>368</v>
      </c>
      <c r="AU2" s="169"/>
      <c r="AV2" s="219" t="s">
        <v>375</v>
      </c>
      <c r="AW2" s="219" t="s">
        <v>376</v>
      </c>
      <c r="AX2" s="219" t="s">
        <v>377</v>
      </c>
      <c r="AY2" s="169"/>
      <c r="AZ2" s="196"/>
      <c r="BA2" s="23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7.8319999999999999</v>
      </c>
      <c r="H3">
        <v>0</v>
      </c>
      <c r="I3">
        <v>0</v>
      </c>
      <c r="J3">
        <v>96.395905999999997</v>
      </c>
      <c r="K3">
        <v>691.09</v>
      </c>
      <c r="L3">
        <v>667.07663700000001</v>
      </c>
      <c r="M3">
        <v>95.888554999999997</v>
      </c>
      <c r="N3">
        <v>122.43</v>
      </c>
      <c r="O3">
        <v>128.45009999999999</v>
      </c>
      <c r="P3">
        <v>147.21</v>
      </c>
      <c r="Q3">
        <v>21.899899999999999</v>
      </c>
      <c r="R3">
        <v>44.326064000000002</v>
      </c>
      <c r="S3">
        <v>27.35</v>
      </c>
      <c r="T3">
        <v>2.39</v>
      </c>
      <c r="U3">
        <v>348.97500000000002</v>
      </c>
      <c r="V3">
        <v>20.73</v>
      </c>
      <c r="W3">
        <v>33.384999999999998</v>
      </c>
      <c r="X3">
        <v>147.515625</v>
      </c>
      <c r="Y3">
        <v>0</v>
      </c>
      <c r="Z3">
        <v>13.1076</v>
      </c>
      <c r="AA3">
        <v>28.09872</v>
      </c>
      <c r="AB3">
        <v>15.349422000000001</v>
      </c>
      <c r="AC3">
        <v>11.155201999999999</v>
      </c>
      <c r="AD3">
        <v>0</v>
      </c>
      <c r="AE3">
        <v>37.821176000000001</v>
      </c>
      <c r="AF3">
        <v>9.1372370000000007</v>
      </c>
      <c r="AG3">
        <v>47.120925</v>
      </c>
      <c r="AH3">
        <v>0</v>
      </c>
      <c r="AI3">
        <v>0</v>
      </c>
      <c r="AJ3">
        <v>0</v>
      </c>
      <c r="AK3">
        <v>64.950986999999998</v>
      </c>
      <c r="AL3">
        <v>36.021999999999998</v>
      </c>
      <c r="AM3">
        <v>18.108732</v>
      </c>
      <c r="AN3">
        <v>1.0747679999999999</v>
      </c>
      <c r="AO3">
        <v>0</v>
      </c>
      <c r="AP3">
        <v>0</v>
      </c>
      <c r="AQ3">
        <v>0</v>
      </c>
      <c r="AR3">
        <v>48.576000000000001</v>
      </c>
      <c r="AS3">
        <v>36.950153</v>
      </c>
      <c r="AT3">
        <v>14.999957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87.443587000000008</v>
      </c>
      <c r="BA3">
        <f>SUM(B3:AZ3)</f>
        <v>3072.8612529999996</v>
      </c>
      <c r="BB3">
        <v>0</v>
      </c>
      <c r="BD3">
        <v>6.51</v>
      </c>
      <c r="BE3">
        <v>1.94</v>
      </c>
      <c r="BF3">
        <v>3.03</v>
      </c>
      <c r="BG3">
        <v>1.85</v>
      </c>
      <c r="BH3">
        <v>9.33</v>
      </c>
      <c r="BI3">
        <v>0.45</v>
      </c>
      <c r="BJ3">
        <v>1.07</v>
      </c>
      <c r="BK3">
        <v>1.87</v>
      </c>
      <c r="BL3">
        <v>1.8</v>
      </c>
      <c r="BM3">
        <v>0.2</v>
      </c>
      <c r="BN3">
        <v>3.57</v>
      </c>
      <c r="BO3">
        <v>1.89</v>
      </c>
      <c r="BP3">
        <v>0.25</v>
      </c>
      <c r="BQ3">
        <v>2.0099999999999998</v>
      </c>
      <c r="BR3">
        <v>2.1800000000000002</v>
      </c>
      <c r="BS3">
        <v>1.61</v>
      </c>
      <c r="BT3">
        <v>2.9693329999999998</v>
      </c>
      <c r="BU3">
        <v>1.341844</v>
      </c>
      <c r="BV3">
        <v>2.3871699999999998</v>
      </c>
      <c r="BW3">
        <v>1.9429620000000001</v>
      </c>
      <c r="BX3">
        <v>1.959684</v>
      </c>
      <c r="BY3">
        <v>2.6836869999999999</v>
      </c>
      <c r="BZ3">
        <v>1.3275300000000001</v>
      </c>
      <c r="CA3">
        <v>0</v>
      </c>
      <c r="CB3">
        <v>0</v>
      </c>
      <c r="CC3">
        <v>0</v>
      </c>
      <c r="CD3">
        <v>1.55E-2</v>
      </c>
      <c r="CE3">
        <v>0</v>
      </c>
      <c r="CF3">
        <v>0</v>
      </c>
      <c r="CG3">
        <v>0</v>
      </c>
      <c r="CH3">
        <v>0</v>
      </c>
      <c r="CI3">
        <v>1.4864E-2</v>
      </c>
      <c r="CJ3">
        <v>3.2633640000000002</v>
      </c>
      <c r="CK3">
        <v>1.870228</v>
      </c>
      <c r="CL3">
        <v>1.938104</v>
      </c>
      <c r="CM3">
        <v>3.5116900000000002</v>
      </c>
      <c r="CN3">
        <v>1.771234</v>
      </c>
      <c r="CO3">
        <v>4.2938999999999998</v>
      </c>
      <c r="CP3">
        <v>3.9742500000000001</v>
      </c>
      <c r="CQ3">
        <v>1.9522930000000001</v>
      </c>
      <c r="CR3">
        <v>0.83574999999999999</v>
      </c>
      <c r="CS3">
        <v>1.3710979999999999</v>
      </c>
      <c r="CT3">
        <v>4.2252549999999998</v>
      </c>
      <c r="CU3">
        <v>0</v>
      </c>
      <c r="CV3">
        <v>0</v>
      </c>
      <c r="CW3">
        <v>4.2338469999999999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87.443587000000008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7.8319999999999999</v>
      </c>
      <c r="H4">
        <v>0</v>
      </c>
      <c r="I4">
        <v>0</v>
      </c>
      <c r="J4">
        <v>96.395905999999997</v>
      </c>
      <c r="K4">
        <v>691.09</v>
      </c>
      <c r="L4">
        <v>667.07663700000001</v>
      </c>
      <c r="M4">
        <v>95.888554999999997</v>
      </c>
      <c r="N4">
        <v>122.43</v>
      </c>
      <c r="O4">
        <v>128.45009999999999</v>
      </c>
      <c r="P4">
        <v>147.21</v>
      </c>
      <c r="Q4">
        <v>21.899899999999999</v>
      </c>
      <c r="R4">
        <v>44.326064000000002</v>
      </c>
      <c r="S4">
        <v>27.35</v>
      </c>
      <c r="T4">
        <v>2.39</v>
      </c>
      <c r="U4">
        <v>348.97500000000002</v>
      </c>
      <c r="V4">
        <v>20.73</v>
      </c>
      <c r="W4">
        <v>33.384999999999998</v>
      </c>
      <c r="X4">
        <v>147.515625</v>
      </c>
      <c r="Y4">
        <v>0</v>
      </c>
      <c r="Z4">
        <v>13.1076</v>
      </c>
      <c r="AA4">
        <v>14.04936</v>
      </c>
      <c r="AB4">
        <v>15.349422000000001</v>
      </c>
      <c r="AC4">
        <v>11.155201999999999</v>
      </c>
      <c r="AD4">
        <v>0</v>
      </c>
      <c r="AE4">
        <v>37.821176000000001</v>
      </c>
      <c r="AF4">
        <v>9.1372370000000007</v>
      </c>
      <c r="AG4">
        <v>47.120925</v>
      </c>
      <c r="AH4">
        <v>0</v>
      </c>
      <c r="AI4">
        <v>0</v>
      </c>
      <c r="AJ4">
        <v>0</v>
      </c>
      <c r="AK4">
        <v>64.950986999999998</v>
      </c>
      <c r="AL4">
        <v>36.021999999999998</v>
      </c>
      <c r="AM4">
        <v>18.108732</v>
      </c>
      <c r="AN4">
        <v>1.0747679999999999</v>
      </c>
      <c r="AO4">
        <v>0</v>
      </c>
      <c r="AP4">
        <v>0</v>
      </c>
      <c r="AQ4">
        <v>0</v>
      </c>
      <c r="AR4">
        <v>48.576000000000001</v>
      </c>
      <c r="AS4">
        <v>36.950153</v>
      </c>
      <c r="AT4">
        <v>14.999957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87.461841000000007</v>
      </c>
      <c r="BA4">
        <f t="shared" ref="BA4:BA67" si="1">SUM(B4:AZ4)</f>
        <v>3058.8301469999992</v>
      </c>
      <c r="BB4">
        <v>1</v>
      </c>
      <c r="BD4">
        <v>6.51</v>
      </c>
      <c r="BE4">
        <v>1.94</v>
      </c>
      <c r="BF4">
        <v>3.03</v>
      </c>
      <c r="BG4">
        <v>1.85</v>
      </c>
      <c r="BH4">
        <v>9.33</v>
      </c>
      <c r="BI4">
        <v>0.45</v>
      </c>
      <c r="BJ4">
        <v>1.07</v>
      </c>
      <c r="BK4">
        <v>1.88</v>
      </c>
      <c r="BL4">
        <v>1.8</v>
      </c>
      <c r="BM4">
        <v>0.2</v>
      </c>
      <c r="BN4">
        <v>3.57</v>
      </c>
      <c r="BO4">
        <v>1.89</v>
      </c>
      <c r="BP4">
        <v>0.25</v>
      </c>
      <c r="BQ4">
        <v>2.0099999999999998</v>
      </c>
      <c r="BR4">
        <v>2.1800000000000002</v>
      </c>
      <c r="BS4">
        <v>1.61</v>
      </c>
      <c r="BT4">
        <v>2.9693329999999998</v>
      </c>
      <c r="BU4">
        <v>1.341844</v>
      </c>
      <c r="BV4">
        <v>2.3954240000000002</v>
      </c>
      <c r="BW4">
        <v>1.9429620000000001</v>
      </c>
      <c r="BX4">
        <v>1.959684</v>
      </c>
      <c r="BY4">
        <v>2.6836869999999999</v>
      </c>
      <c r="BZ4">
        <v>1.3275300000000001</v>
      </c>
      <c r="CA4">
        <v>0</v>
      </c>
      <c r="CB4">
        <v>0</v>
      </c>
      <c r="CC4">
        <v>0</v>
      </c>
      <c r="CD4">
        <v>1.55E-2</v>
      </c>
      <c r="CE4">
        <v>0</v>
      </c>
      <c r="CF4">
        <v>0</v>
      </c>
      <c r="CG4">
        <v>0</v>
      </c>
      <c r="CH4">
        <v>0</v>
      </c>
      <c r="CI4">
        <v>1.4864E-2</v>
      </c>
      <c r="CJ4">
        <v>3.2633640000000002</v>
      </c>
      <c r="CK4">
        <v>1.870228</v>
      </c>
      <c r="CL4">
        <v>1.938104</v>
      </c>
      <c r="CM4">
        <v>3.5116900000000002</v>
      </c>
      <c r="CN4">
        <v>1.771234</v>
      </c>
      <c r="CO4">
        <v>4.2938999999999998</v>
      </c>
      <c r="CP4">
        <v>3.9742500000000001</v>
      </c>
      <c r="CQ4">
        <v>1.9522930000000001</v>
      </c>
      <c r="CR4">
        <v>0.83574999999999999</v>
      </c>
      <c r="CS4">
        <v>1.3710979999999999</v>
      </c>
      <c r="CT4">
        <v>4.2252549999999998</v>
      </c>
      <c r="CU4">
        <v>0</v>
      </c>
      <c r="CV4">
        <v>0</v>
      </c>
      <c r="CW4">
        <v>4.2338469999999999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87.461841000000007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20.073699999999999</v>
      </c>
      <c r="H5">
        <v>0</v>
      </c>
      <c r="I5">
        <v>0</v>
      </c>
      <c r="J5">
        <v>96.395905999999997</v>
      </c>
      <c r="K5">
        <v>691.09</v>
      </c>
      <c r="L5">
        <v>667.07663700000001</v>
      </c>
      <c r="M5">
        <v>95.888554999999997</v>
      </c>
      <c r="N5">
        <v>122.43</v>
      </c>
      <c r="O5">
        <v>128.45009999999999</v>
      </c>
      <c r="P5">
        <v>147.21</v>
      </c>
      <c r="Q5">
        <v>21.899899999999999</v>
      </c>
      <c r="R5">
        <v>44.326064000000002</v>
      </c>
      <c r="S5">
        <v>27.35</v>
      </c>
      <c r="T5">
        <v>2.39</v>
      </c>
      <c r="U5">
        <v>348.97500000000002</v>
      </c>
      <c r="V5">
        <v>20.73</v>
      </c>
      <c r="W5">
        <v>34.609923000000002</v>
      </c>
      <c r="X5">
        <v>147.515625</v>
      </c>
      <c r="Y5">
        <v>0</v>
      </c>
      <c r="Z5">
        <v>13.1076</v>
      </c>
      <c r="AA5">
        <v>0</v>
      </c>
      <c r="AB5">
        <v>15.349422000000001</v>
      </c>
      <c r="AC5">
        <v>11.155201999999999</v>
      </c>
      <c r="AD5">
        <v>0</v>
      </c>
      <c r="AE5">
        <v>37.821176000000001</v>
      </c>
      <c r="AF5">
        <v>9.1372370000000007</v>
      </c>
      <c r="AG5">
        <v>47.120925</v>
      </c>
      <c r="AH5">
        <v>0</v>
      </c>
      <c r="AI5">
        <v>0</v>
      </c>
      <c r="AJ5">
        <v>0</v>
      </c>
      <c r="AK5">
        <v>64.950986999999998</v>
      </c>
      <c r="AL5">
        <v>36.021999999999998</v>
      </c>
      <c r="AM5">
        <v>18.108732</v>
      </c>
      <c r="AN5">
        <v>1.0747679999999999</v>
      </c>
      <c r="AO5">
        <v>0</v>
      </c>
      <c r="AP5">
        <v>0</v>
      </c>
      <c r="AQ5">
        <v>0</v>
      </c>
      <c r="AR5">
        <v>48.576000000000001</v>
      </c>
      <c r="AS5">
        <v>36.950153</v>
      </c>
      <c r="AT5">
        <v>14.999957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87.461841000000007</v>
      </c>
      <c r="BA5">
        <f t="shared" si="1"/>
        <v>3058.2474099999995</v>
      </c>
      <c r="BB5">
        <v>2</v>
      </c>
      <c r="BD5">
        <v>6.51</v>
      </c>
      <c r="BE5">
        <v>1.94</v>
      </c>
      <c r="BF5">
        <v>3.03</v>
      </c>
      <c r="BG5">
        <v>1.85</v>
      </c>
      <c r="BH5">
        <v>9.33</v>
      </c>
      <c r="BI5">
        <v>0.45</v>
      </c>
      <c r="BJ5">
        <v>1.07</v>
      </c>
      <c r="BK5">
        <v>1.88</v>
      </c>
      <c r="BL5">
        <v>1.8</v>
      </c>
      <c r="BM5">
        <v>0.2</v>
      </c>
      <c r="BN5">
        <v>3.57</v>
      </c>
      <c r="BO5">
        <v>1.89</v>
      </c>
      <c r="BP5">
        <v>0.25</v>
      </c>
      <c r="BQ5">
        <v>2.0099999999999998</v>
      </c>
      <c r="BR5">
        <v>2.1800000000000002</v>
      </c>
      <c r="BS5">
        <v>1.61</v>
      </c>
      <c r="BT5">
        <v>2.9693329999999998</v>
      </c>
      <c r="BU5">
        <v>1.341844</v>
      </c>
      <c r="BV5">
        <v>2.3954240000000002</v>
      </c>
      <c r="BW5">
        <v>1.9429620000000001</v>
      </c>
      <c r="BX5">
        <v>1.959684</v>
      </c>
      <c r="BY5">
        <v>2.6836869999999999</v>
      </c>
      <c r="BZ5">
        <v>1.3275300000000001</v>
      </c>
      <c r="CA5">
        <v>0</v>
      </c>
      <c r="CB5">
        <v>0</v>
      </c>
      <c r="CC5">
        <v>0</v>
      </c>
      <c r="CD5">
        <v>1.55E-2</v>
      </c>
      <c r="CE5">
        <v>0</v>
      </c>
      <c r="CF5">
        <v>0</v>
      </c>
      <c r="CG5">
        <v>0</v>
      </c>
      <c r="CH5">
        <v>0</v>
      </c>
      <c r="CI5">
        <v>1.4864E-2</v>
      </c>
      <c r="CJ5">
        <v>3.2633640000000002</v>
      </c>
      <c r="CK5">
        <v>1.870228</v>
      </c>
      <c r="CL5">
        <v>1.938104</v>
      </c>
      <c r="CM5">
        <v>3.5116900000000002</v>
      </c>
      <c r="CN5">
        <v>1.771234</v>
      </c>
      <c r="CO5">
        <v>4.2938999999999998</v>
      </c>
      <c r="CP5">
        <v>3.9742500000000001</v>
      </c>
      <c r="CQ5">
        <v>1.9522930000000001</v>
      </c>
      <c r="CR5">
        <v>0.83574999999999999</v>
      </c>
      <c r="CS5">
        <v>1.3710979999999999</v>
      </c>
      <c r="CT5">
        <v>4.2252549999999998</v>
      </c>
      <c r="CU5">
        <v>0</v>
      </c>
      <c r="CV5">
        <v>0</v>
      </c>
      <c r="CW5">
        <v>4.2338469999999999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87.461841000000007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20.073699999999999</v>
      </c>
      <c r="H6">
        <v>0</v>
      </c>
      <c r="I6">
        <v>0</v>
      </c>
      <c r="J6">
        <v>96.395905999999997</v>
      </c>
      <c r="K6">
        <v>691.09</v>
      </c>
      <c r="L6">
        <v>667.07663700000001</v>
      </c>
      <c r="M6">
        <v>95.888554999999997</v>
      </c>
      <c r="N6">
        <v>122.43</v>
      </c>
      <c r="O6">
        <v>128.45009999999999</v>
      </c>
      <c r="P6">
        <v>147.21</v>
      </c>
      <c r="Q6">
        <v>21.899899999999999</v>
      </c>
      <c r="R6">
        <v>44.326064000000002</v>
      </c>
      <c r="S6">
        <v>27.35</v>
      </c>
      <c r="T6">
        <v>2.39</v>
      </c>
      <c r="U6">
        <v>348.97500000000002</v>
      </c>
      <c r="V6">
        <v>20.73</v>
      </c>
      <c r="W6">
        <v>34.799309999999998</v>
      </c>
      <c r="X6">
        <v>147.515625</v>
      </c>
      <c r="Y6">
        <v>0</v>
      </c>
      <c r="Z6">
        <v>13.1076</v>
      </c>
      <c r="AA6">
        <v>0</v>
      </c>
      <c r="AB6">
        <v>15.349422000000001</v>
      </c>
      <c r="AC6">
        <v>11.155201999999999</v>
      </c>
      <c r="AD6">
        <v>0</v>
      </c>
      <c r="AE6">
        <v>37.821176000000001</v>
      </c>
      <c r="AF6">
        <v>9.1372370000000007</v>
      </c>
      <c r="AG6">
        <v>47.120925</v>
      </c>
      <c r="AH6">
        <v>0</v>
      </c>
      <c r="AI6">
        <v>0</v>
      </c>
      <c r="AJ6">
        <v>0</v>
      </c>
      <c r="AK6">
        <v>64.950986999999998</v>
      </c>
      <c r="AL6">
        <v>36.021999999999998</v>
      </c>
      <c r="AM6">
        <v>18.108732</v>
      </c>
      <c r="AN6">
        <v>1.0747679999999999</v>
      </c>
      <c r="AO6">
        <v>0</v>
      </c>
      <c r="AP6">
        <v>0</v>
      </c>
      <c r="AQ6">
        <v>0</v>
      </c>
      <c r="AR6">
        <v>48.576000000000001</v>
      </c>
      <c r="AS6">
        <v>36.180357999999998</v>
      </c>
      <c r="AT6">
        <v>14.999957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87.456568000000004</v>
      </c>
      <c r="BA6">
        <f t="shared" si="1"/>
        <v>3057.6617289999995</v>
      </c>
      <c r="BB6">
        <v>3</v>
      </c>
      <c r="BD6">
        <v>6.51</v>
      </c>
      <c r="BE6">
        <v>1.94</v>
      </c>
      <c r="BF6">
        <v>3.03</v>
      </c>
      <c r="BG6">
        <v>1.85</v>
      </c>
      <c r="BH6">
        <v>9.33</v>
      </c>
      <c r="BI6">
        <v>0.45</v>
      </c>
      <c r="BJ6">
        <v>1.07</v>
      </c>
      <c r="BK6">
        <v>1.88</v>
      </c>
      <c r="BL6">
        <v>1.8</v>
      </c>
      <c r="BM6">
        <v>0.2</v>
      </c>
      <c r="BN6">
        <v>3.57</v>
      </c>
      <c r="BO6">
        <v>1.89</v>
      </c>
      <c r="BP6">
        <v>0.25</v>
      </c>
      <c r="BQ6">
        <v>2.0099999999999998</v>
      </c>
      <c r="BR6">
        <v>2.1800000000000002</v>
      </c>
      <c r="BS6">
        <v>1.61</v>
      </c>
      <c r="BT6">
        <v>2.9693329999999998</v>
      </c>
      <c r="BU6">
        <v>1.341844</v>
      </c>
      <c r="BV6">
        <v>2.3954240000000002</v>
      </c>
      <c r="BW6">
        <v>1.9429620000000001</v>
      </c>
      <c r="BX6">
        <v>1.959684</v>
      </c>
      <c r="BY6">
        <v>2.6836869999999999</v>
      </c>
      <c r="BZ6">
        <v>1.3275300000000001</v>
      </c>
      <c r="CA6">
        <v>0</v>
      </c>
      <c r="CB6">
        <v>0</v>
      </c>
      <c r="CC6">
        <v>0</v>
      </c>
      <c r="CD6">
        <v>1.0227E-2</v>
      </c>
      <c r="CE6">
        <v>0</v>
      </c>
      <c r="CF6">
        <v>0</v>
      </c>
      <c r="CG6">
        <v>0</v>
      </c>
      <c r="CH6">
        <v>0</v>
      </c>
      <c r="CI6">
        <v>1.4864E-2</v>
      </c>
      <c r="CJ6">
        <v>3.2633640000000002</v>
      </c>
      <c r="CK6">
        <v>1.870228</v>
      </c>
      <c r="CL6">
        <v>1.938104</v>
      </c>
      <c r="CM6">
        <v>3.5116900000000002</v>
      </c>
      <c r="CN6">
        <v>1.771234</v>
      </c>
      <c r="CO6">
        <v>4.2938999999999998</v>
      </c>
      <c r="CP6">
        <v>3.9742500000000001</v>
      </c>
      <c r="CQ6">
        <v>1.9522930000000001</v>
      </c>
      <c r="CR6">
        <v>0.83574999999999999</v>
      </c>
      <c r="CS6">
        <v>1.3710979999999999</v>
      </c>
      <c r="CT6">
        <v>4.2252549999999998</v>
      </c>
      <c r="CU6">
        <v>0</v>
      </c>
      <c r="CV6">
        <v>0</v>
      </c>
      <c r="CW6">
        <v>4.2338469999999999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87.456568000000004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20.073699999999999</v>
      </c>
      <c r="H7">
        <v>0</v>
      </c>
      <c r="I7">
        <v>0</v>
      </c>
      <c r="J7">
        <v>96.395905999999997</v>
      </c>
      <c r="K7">
        <v>691.09</v>
      </c>
      <c r="L7">
        <v>667.07663700000001</v>
      </c>
      <c r="M7">
        <v>95.888554999999997</v>
      </c>
      <c r="N7">
        <v>122.43</v>
      </c>
      <c r="O7">
        <v>128.45009999999999</v>
      </c>
      <c r="P7">
        <v>147.21</v>
      </c>
      <c r="Q7">
        <v>21.899899999999999</v>
      </c>
      <c r="R7">
        <v>44.326064000000002</v>
      </c>
      <c r="S7">
        <v>27.35</v>
      </c>
      <c r="T7">
        <v>2.39</v>
      </c>
      <c r="U7">
        <v>348.97500000000002</v>
      </c>
      <c r="V7">
        <v>20.73</v>
      </c>
      <c r="W7">
        <v>34.799309999999998</v>
      </c>
      <c r="X7">
        <v>147.515625</v>
      </c>
      <c r="Y7">
        <v>0</v>
      </c>
      <c r="Z7">
        <v>19.6614</v>
      </c>
      <c r="AA7">
        <v>0</v>
      </c>
      <c r="AB7">
        <v>15.349422000000001</v>
      </c>
      <c r="AC7">
        <v>0</v>
      </c>
      <c r="AD7">
        <v>0</v>
      </c>
      <c r="AE7">
        <v>37.821176000000001</v>
      </c>
      <c r="AF7">
        <v>9.1372370000000007</v>
      </c>
      <c r="AG7">
        <v>47.120925</v>
      </c>
      <c r="AH7">
        <v>0</v>
      </c>
      <c r="AI7">
        <v>0</v>
      </c>
      <c r="AJ7">
        <v>0</v>
      </c>
      <c r="AK7">
        <v>64.950986999999998</v>
      </c>
      <c r="AL7">
        <v>36.021999999999998</v>
      </c>
      <c r="AM7">
        <v>18.108732</v>
      </c>
      <c r="AN7">
        <v>1.0747679999999999</v>
      </c>
      <c r="AO7">
        <v>0</v>
      </c>
      <c r="AP7">
        <v>0</v>
      </c>
      <c r="AQ7">
        <v>0</v>
      </c>
      <c r="AR7">
        <v>52.991999999999997</v>
      </c>
      <c r="AS7">
        <v>36.180357999999998</v>
      </c>
      <c r="AT7">
        <v>13.485631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87.562418000000008</v>
      </c>
      <c r="BA7">
        <f t="shared" si="1"/>
        <v>3056.0678509999998</v>
      </c>
      <c r="BB7">
        <v>4</v>
      </c>
      <c r="BD7">
        <v>6.51</v>
      </c>
      <c r="BE7">
        <v>1.94</v>
      </c>
      <c r="BF7">
        <v>3.03</v>
      </c>
      <c r="BG7">
        <v>1.85</v>
      </c>
      <c r="BH7">
        <v>9.33</v>
      </c>
      <c r="BI7">
        <v>0.45</v>
      </c>
      <c r="BJ7">
        <v>1.07</v>
      </c>
      <c r="BK7">
        <v>1.88</v>
      </c>
      <c r="BL7">
        <v>1.8</v>
      </c>
      <c r="BM7">
        <v>0.2</v>
      </c>
      <c r="BN7">
        <v>3.57</v>
      </c>
      <c r="BO7">
        <v>1.89</v>
      </c>
      <c r="BP7">
        <v>0.25</v>
      </c>
      <c r="BQ7">
        <v>2.0099999999999998</v>
      </c>
      <c r="BR7">
        <v>2.1800000000000002</v>
      </c>
      <c r="BS7">
        <v>1.61</v>
      </c>
      <c r="BT7">
        <v>2.9693329999999998</v>
      </c>
      <c r="BU7">
        <v>1.341844</v>
      </c>
      <c r="BV7">
        <v>2.4164409999999998</v>
      </c>
      <c r="BW7">
        <v>1.9429620000000001</v>
      </c>
      <c r="BX7">
        <v>1.959684</v>
      </c>
      <c r="BY7">
        <v>2.6836869999999999</v>
      </c>
      <c r="BZ7">
        <v>1.3275300000000001</v>
      </c>
      <c r="CA7">
        <v>0</v>
      </c>
      <c r="CB7">
        <v>0</v>
      </c>
      <c r="CC7">
        <v>0</v>
      </c>
      <c r="CD7">
        <v>1.55E-2</v>
      </c>
      <c r="CE7">
        <v>0</v>
      </c>
      <c r="CF7">
        <v>0</v>
      </c>
      <c r="CG7">
        <v>5.9080000000000001E-3</v>
      </c>
      <c r="CH7">
        <v>0</v>
      </c>
      <c r="CI7">
        <v>8.9560000000000004E-3</v>
      </c>
      <c r="CJ7">
        <v>3.2633640000000002</v>
      </c>
      <c r="CK7">
        <v>1.870228</v>
      </c>
      <c r="CL7">
        <v>1.938104</v>
      </c>
      <c r="CM7">
        <v>3.5116900000000002</v>
      </c>
      <c r="CN7">
        <v>1.771234</v>
      </c>
      <c r="CO7">
        <v>4.2938999999999998</v>
      </c>
      <c r="CP7">
        <v>4.0538100000000004</v>
      </c>
      <c r="CQ7">
        <v>1.9522930000000001</v>
      </c>
      <c r="CR7">
        <v>0.83574999999999999</v>
      </c>
      <c r="CS7">
        <v>1.3710979999999999</v>
      </c>
      <c r="CT7">
        <v>4.2252549999999998</v>
      </c>
      <c r="CU7">
        <v>0</v>
      </c>
      <c r="CV7">
        <v>0</v>
      </c>
      <c r="CW7">
        <v>4.2338469999999999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87.562418000000008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20.073699999999999</v>
      </c>
      <c r="H8">
        <v>0</v>
      </c>
      <c r="I8">
        <v>0</v>
      </c>
      <c r="J8">
        <v>96.395905999999997</v>
      </c>
      <c r="K8">
        <v>691.09</v>
      </c>
      <c r="L8">
        <v>667.07663700000001</v>
      </c>
      <c r="M8">
        <v>95.888554999999997</v>
      </c>
      <c r="N8">
        <v>122.43</v>
      </c>
      <c r="O8">
        <v>128.45009999999999</v>
      </c>
      <c r="P8">
        <v>147.21</v>
      </c>
      <c r="Q8">
        <v>21.899899999999999</v>
      </c>
      <c r="R8">
        <v>44.326064000000002</v>
      </c>
      <c r="S8">
        <v>27.35</v>
      </c>
      <c r="T8">
        <v>2.39</v>
      </c>
      <c r="U8">
        <v>348.97500000000002</v>
      </c>
      <c r="V8">
        <v>20.73</v>
      </c>
      <c r="W8">
        <v>34.799309999999998</v>
      </c>
      <c r="X8">
        <v>147.515625</v>
      </c>
      <c r="Y8">
        <v>0</v>
      </c>
      <c r="Z8">
        <v>19.6614</v>
      </c>
      <c r="AA8">
        <v>0</v>
      </c>
      <c r="AB8">
        <v>0</v>
      </c>
      <c r="AC8">
        <v>0</v>
      </c>
      <c r="AD8">
        <v>0</v>
      </c>
      <c r="AE8">
        <v>37.821176000000001</v>
      </c>
      <c r="AF8">
        <v>9.1372370000000007</v>
      </c>
      <c r="AG8">
        <v>47.120925</v>
      </c>
      <c r="AH8">
        <v>0</v>
      </c>
      <c r="AI8">
        <v>0</v>
      </c>
      <c r="AJ8">
        <v>0</v>
      </c>
      <c r="AK8">
        <v>64.950986999999998</v>
      </c>
      <c r="AL8">
        <v>36.021999999999998</v>
      </c>
      <c r="AM8">
        <v>18.108732</v>
      </c>
      <c r="AN8">
        <v>1.0747679999999999</v>
      </c>
      <c r="AO8">
        <v>0</v>
      </c>
      <c r="AP8">
        <v>0</v>
      </c>
      <c r="AQ8">
        <v>0</v>
      </c>
      <c r="AR8">
        <v>52.991999999999997</v>
      </c>
      <c r="AS8">
        <v>36.180357999999998</v>
      </c>
      <c r="AT8">
        <v>14.999957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87.568585000000013</v>
      </c>
      <c r="BA8">
        <f t="shared" si="1"/>
        <v>3042.238922</v>
      </c>
      <c r="BB8">
        <v>5</v>
      </c>
      <c r="BD8">
        <v>6.51</v>
      </c>
      <c r="BE8">
        <v>1.94</v>
      </c>
      <c r="BF8">
        <v>3.03</v>
      </c>
      <c r="BG8">
        <v>1.85</v>
      </c>
      <c r="BH8">
        <v>9.33</v>
      </c>
      <c r="BI8">
        <v>0.45</v>
      </c>
      <c r="BJ8">
        <v>1.07</v>
      </c>
      <c r="BK8">
        <v>1.88</v>
      </c>
      <c r="BL8">
        <v>1.8</v>
      </c>
      <c r="BM8">
        <v>0.2</v>
      </c>
      <c r="BN8">
        <v>3.57</v>
      </c>
      <c r="BO8">
        <v>1.89</v>
      </c>
      <c r="BP8">
        <v>0.25</v>
      </c>
      <c r="BQ8">
        <v>2.0099999999999998</v>
      </c>
      <c r="BR8">
        <v>2.1800000000000002</v>
      </c>
      <c r="BS8">
        <v>1.61</v>
      </c>
      <c r="BT8">
        <v>2.9693329999999998</v>
      </c>
      <c r="BU8">
        <v>1.341844</v>
      </c>
      <c r="BV8">
        <v>2.4170050000000001</v>
      </c>
      <c r="BW8">
        <v>1.9429620000000001</v>
      </c>
      <c r="BX8">
        <v>1.959684</v>
      </c>
      <c r="BY8">
        <v>2.6836869999999999</v>
      </c>
      <c r="BZ8">
        <v>1.3275300000000001</v>
      </c>
      <c r="CA8">
        <v>0</v>
      </c>
      <c r="CB8">
        <v>0</v>
      </c>
      <c r="CC8">
        <v>0</v>
      </c>
      <c r="CD8">
        <v>1.55E-2</v>
      </c>
      <c r="CE8">
        <v>0</v>
      </c>
      <c r="CF8">
        <v>0</v>
      </c>
      <c r="CG8">
        <v>5.9080000000000001E-3</v>
      </c>
      <c r="CH8">
        <v>0</v>
      </c>
      <c r="CI8">
        <v>8.9560000000000004E-3</v>
      </c>
      <c r="CJ8">
        <v>3.2633640000000002</v>
      </c>
      <c r="CK8">
        <v>1.870228</v>
      </c>
      <c r="CL8">
        <v>1.938104</v>
      </c>
      <c r="CM8">
        <v>3.5116900000000002</v>
      </c>
      <c r="CN8">
        <v>1.771234</v>
      </c>
      <c r="CO8">
        <v>4.2938999999999998</v>
      </c>
      <c r="CP8">
        <v>4.0594130000000002</v>
      </c>
      <c r="CQ8">
        <v>1.9522930000000001</v>
      </c>
      <c r="CR8">
        <v>0.83574999999999999</v>
      </c>
      <c r="CS8">
        <v>1.3710979999999999</v>
      </c>
      <c r="CT8">
        <v>4.2252549999999998</v>
      </c>
      <c r="CU8">
        <v>0</v>
      </c>
      <c r="CV8">
        <v>0</v>
      </c>
      <c r="CW8">
        <v>4.2338469999999999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87.568585000000013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7.8319999999999999</v>
      </c>
      <c r="H9">
        <v>0</v>
      </c>
      <c r="I9">
        <v>0</v>
      </c>
      <c r="J9">
        <v>96.395905999999997</v>
      </c>
      <c r="K9">
        <v>691.09</v>
      </c>
      <c r="L9">
        <v>667.07663700000001</v>
      </c>
      <c r="M9">
        <v>95.888554999999997</v>
      </c>
      <c r="N9">
        <v>122.43</v>
      </c>
      <c r="O9">
        <v>128.45009999999999</v>
      </c>
      <c r="P9">
        <v>147.21</v>
      </c>
      <c r="Q9">
        <v>21.899899999999999</v>
      </c>
      <c r="R9">
        <v>44.326064000000002</v>
      </c>
      <c r="S9">
        <v>27.35</v>
      </c>
      <c r="T9">
        <v>2.39</v>
      </c>
      <c r="U9">
        <v>348.97500000000002</v>
      </c>
      <c r="V9">
        <v>20.73</v>
      </c>
      <c r="W9">
        <v>34.799309999999998</v>
      </c>
      <c r="X9">
        <v>147.515625</v>
      </c>
      <c r="Y9">
        <v>0</v>
      </c>
      <c r="Z9">
        <v>19.6614</v>
      </c>
      <c r="AA9">
        <v>0</v>
      </c>
      <c r="AB9">
        <v>0</v>
      </c>
      <c r="AC9">
        <v>0</v>
      </c>
      <c r="AD9">
        <v>0</v>
      </c>
      <c r="AE9">
        <v>18.910588000000001</v>
      </c>
      <c r="AF9">
        <v>9.1372370000000007</v>
      </c>
      <c r="AG9">
        <v>47.120925</v>
      </c>
      <c r="AH9">
        <v>0</v>
      </c>
      <c r="AI9">
        <v>0</v>
      </c>
      <c r="AJ9">
        <v>0</v>
      </c>
      <c r="AK9">
        <v>64.950986999999998</v>
      </c>
      <c r="AL9">
        <v>48.804000000000002</v>
      </c>
      <c r="AM9">
        <v>18.108732</v>
      </c>
      <c r="AN9">
        <v>1.053695</v>
      </c>
      <c r="AO9">
        <v>0</v>
      </c>
      <c r="AP9">
        <v>0</v>
      </c>
      <c r="AQ9">
        <v>0</v>
      </c>
      <c r="AR9">
        <v>48.576000000000001</v>
      </c>
      <c r="AS9">
        <v>36.180357999999998</v>
      </c>
      <c r="AT9">
        <v>14.999957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87.568585000000013</v>
      </c>
      <c r="BA9">
        <f t="shared" si="1"/>
        <v>3019.4315610000003</v>
      </c>
      <c r="BB9">
        <v>6</v>
      </c>
      <c r="BD9">
        <v>6.51</v>
      </c>
      <c r="BE9">
        <v>1.94</v>
      </c>
      <c r="BF9">
        <v>3.03</v>
      </c>
      <c r="BG9">
        <v>1.85</v>
      </c>
      <c r="BH9">
        <v>9.33</v>
      </c>
      <c r="BI9">
        <v>0.45</v>
      </c>
      <c r="BJ9">
        <v>1.07</v>
      </c>
      <c r="BK9">
        <v>1.88</v>
      </c>
      <c r="BL9">
        <v>1.8</v>
      </c>
      <c r="BM9">
        <v>0.2</v>
      </c>
      <c r="BN9">
        <v>3.57</v>
      </c>
      <c r="BO9">
        <v>1.89</v>
      </c>
      <c r="BP9">
        <v>0.25</v>
      </c>
      <c r="BQ9">
        <v>2.0099999999999998</v>
      </c>
      <c r="BR9">
        <v>2.1800000000000002</v>
      </c>
      <c r="BS9">
        <v>1.61</v>
      </c>
      <c r="BT9">
        <v>2.9693329999999998</v>
      </c>
      <c r="BU9">
        <v>1.341844</v>
      </c>
      <c r="BV9">
        <v>2.4170050000000001</v>
      </c>
      <c r="BW9">
        <v>1.9429620000000001</v>
      </c>
      <c r="BX9">
        <v>1.959684</v>
      </c>
      <c r="BY9">
        <v>2.6836869999999999</v>
      </c>
      <c r="BZ9">
        <v>1.3275300000000001</v>
      </c>
      <c r="CA9">
        <v>0</v>
      </c>
      <c r="CB9">
        <v>0</v>
      </c>
      <c r="CC9">
        <v>0</v>
      </c>
      <c r="CD9">
        <v>1.55E-2</v>
      </c>
      <c r="CE9">
        <v>0</v>
      </c>
      <c r="CF9">
        <v>0</v>
      </c>
      <c r="CG9">
        <v>5.9080000000000001E-3</v>
      </c>
      <c r="CH9">
        <v>0</v>
      </c>
      <c r="CI9">
        <v>8.9560000000000004E-3</v>
      </c>
      <c r="CJ9">
        <v>3.2633640000000002</v>
      </c>
      <c r="CK9">
        <v>1.870228</v>
      </c>
      <c r="CL9">
        <v>1.938104</v>
      </c>
      <c r="CM9">
        <v>3.5116900000000002</v>
      </c>
      <c r="CN9">
        <v>1.771234</v>
      </c>
      <c r="CO9">
        <v>4.2938999999999998</v>
      </c>
      <c r="CP9">
        <v>4.0594130000000002</v>
      </c>
      <c r="CQ9">
        <v>1.9522930000000001</v>
      </c>
      <c r="CR9">
        <v>0.83574999999999999</v>
      </c>
      <c r="CS9">
        <v>1.3710979999999999</v>
      </c>
      <c r="CT9">
        <v>4.2252549999999998</v>
      </c>
      <c r="CU9">
        <v>0</v>
      </c>
      <c r="CV9">
        <v>0</v>
      </c>
      <c r="CW9">
        <v>4.2338469999999999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87.568585000000013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7.8319999999999999</v>
      </c>
      <c r="H10">
        <v>0</v>
      </c>
      <c r="I10">
        <v>0</v>
      </c>
      <c r="J10">
        <v>96.395905999999997</v>
      </c>
      <c r="K10">
        <v>691.09</v>
      </c>
      <c r="L10">
        <v>667.07663700000001</v>
      </c>
      <c r="M10">
        <v>95.888554999999997</v>
      </c>
      <c r="N10">
        <v>122.43</v>
      </c>
      <c r="O10">
        <v>128.45009999999999</v>
      </c>
      <c r="P10">
        <v>147.21</v>
      </c>
      <c r="Q10">
        <v>21.899899999999999</v>
      </c>
      <c r="R10">
        <v>44.326064000000002</v>
      </c>
      <c r="S10">
        <v>27.35</v>
      </c>
      <c r="T10">
        <v>2.39</v>
      </c>
      <c r="U10">
        <v>348.97500000000002</v>
      </c>
      <c r="V10">
        <v>20.73</v>
      </c>
      <c r="W10">
        <v>34.799309999999998</v>
      </c>
      <c r="X10">
        <v>147.515625</v>
      </c>
      <c r="Y10">
        <v>0</v>
      </c>
      <c r="Z10">
        <v>19.6614</v>
      </c>
      <c r="AA10">
        <v>0</v>
      </c>
      <c r="AB10">
        <v>0</v>
      </c>
      <c r="AC10">
        <v>0</v>
      </c>
      <c r="AD10">
        <v>0</v>
      </c>
      <c r="AE10">
        <v>18.910588000000001</v>
      </c>
      <c r="AF10">
        <v>9.1372370000000007</v>
      </c>
      <c r="AG10">
        <v>47.120925</v>
      </c>
      <c r="AH10">
        <v>0</v>
      </c>
      <c r="AI10">
        <v>0</v>
      </c>
      <c r="AJ10">
        <v>0</v>
      </c>
      <c r="AK10">
        <v>64.950986999999998</v>
      </c>
      <c r="AL10">
        <v>48.804000000000002</v>
      </c>
      <c r="AM10">
        <v>18.108732</v>
      </c>
      <c r="AN10">
        <v>1.053695</v>
      </c>
      <c r="AO10">
        <v>0</v>
      </c>
      <c r="AP10">
        <v>0</v>
      </c>
      <c r="AQ10">
        <v>0</v>
      </c>
      <c r="AR10">
        <v>48.576000000000001</v>
      </c>
      <c r="AS10">
        <v>36.180357999999998</v>
      </c>
      <c r="AT10">
        <v>14.999957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87.568585000000013</v>
      </c>
      <c r="BA10">
        <f t="shared" si="1"/>
        <v>3019.4315610000003</v>
      </c>
      <c r="BB10">
        <v>7</v>
      </c>
      <c r="BD10">
        <v>6.51</v>
      </c>
      <c r="BE10">
        <v>1.94</v>
      </c>
      <c r="BF10">
        <v>3.03</v>
      </c>
      <c r="BG10">
        <v>1.85</v>
      </c>
      <c r="BH10">
        <v>9.33</v>
      </c>
      <c r="BI10">
        <v>0.45</v>
      </c>
      <c r="BJ10">
        <v>1.07</v>
      </c>
      <c r="BK10">
        <v>1.88</v>
      </c>
      <c r="BL10">
        <v>1.8</v>
      </c>
      <c r="BM10">
        <v>0.2</v>
      </c>
      <c r="BN10">
        <v>3.57</v>
      </c>
      <c r="BO10">
        <v>1.89</v>
      </c>
      <c r="BP10">
        <v>0.25</v>
      </c>
      <c r="BQ10">
        <v>2.0099999999999998</v>
      </c>
      <c r="BR10">
        <v>2.1800000000000002</v>
      </c>
      <c r="BS10">
        <v>1.61</v>
      </c>
      <c r="BT10">
        <v>2.9693329999999998</v>
      </c>
      <c r="BU10">
        <v>1.341844</v>
      </c>
      <c r="BV10">
        <v>2.4170050000000001</v>
      </c>
      <c r="BW10">
        <v>1.9429620000000001</v>
      </c>
      <c r="BX10">
        <v>1.959684</v>
      </c>
      <c r="BY10">
        <v>2.6836869999999999</v>
      </c>
      <c r="BZ10">
        <v>1.3275300000000001</v>
      </c>
      <c r="CA10">
        <v>0</v>
      </c>
      <c r="CB10">
        <v>0</v>
      </c>
      <c r="CC10">
        <v>0</v>
      </c>
      <c r="CD10">
        <v>1.55E-2</v>
      </c>
      <c r="CE10">
        <v>0</v>
      </c>
      <c r="CF10">
        <v>0</v>
      </c>
      <c r="CG10">
        <v>5.9080000000000001E-3</v>
      </c>
      <c r="CH10">
        <v>0</v>
      </c>
      <c r="CI10">
        <v>8.9560000000000004E-3</v>
      </c>
      <c r="CJ10">
        <v>3.2633640000000002</v>
      </c>
      <c r="CK10">
        <v>1.870228</v>
      </c>
      <c r="CL10">
        <v>1.938104</v>
      </c>
      <c r="CM10">
        <v>3.5116900000000002</v>
      </c>
      <c r="CN10">
        <v>1.771234</v>
      </c>
      <c r="CO10">
        <v>4.2938999999999998</v>
      </c>
      <c r="CP10">
        <v>4.0594130000000002</v>
      </c>
      <c r="CQ10">
        <v>1.9522930000000001</v>
      </c>
      <c r="CR10">
        <v>0.83574999999999999</v>
      </c>
      <c r="CS10">
        <v>1.3710979999999999</v>
      </c>
      <c r="CT10">
        <v>4.2252549999999998</v>
      </c>
      <c r="CU10">
        <v>0</v>
      </c>
      <c r="CV10">
        <v>0</v>
      </c>
      <c r="CW10">
        <v>4.2338469999999999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87.568585000000013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1.1678999999999999</v>
      </c>
      <c r="H11">
        <v>0</v>
      </c>
      <c r="I11">
        <v>0</v>
      </c>
      <c r="J11">
        <v>75.395905999999997</v>
      </c>
      <c r="K11">
        <v>691.09</v>
      </c>
      <c r="L11">
        <v>667.07663700000001</v>
      </c>
      <c r="M11">
        <v>95.888554999999997</v>
      </c>
      <c r="N11">
        <v>122.43</v>
      </c>
      <c r="O11">
        <v>128.45009999999999</v>
      </c>
      <c r="P11">
        <v>147.21</v>
      </c>
      <c r="Q11">
        <v>21.899899999999999</v>
      </c>
      <c r="R11">
        <v>44.326064000000002</v>
      </c>
      <c r="S11">
        <v>27.35</v>
      </c>
      <c r="T11">
        <v>2.39</v>
      </c>
      <c r="U11">
        <v>348.97500000000002</v>
      </c>
      <c r="V11">
        <v>20.73</v>
      </c>
      <c r="W11">
        <v>34.799309999999998</v>
      </c>
      <c r="X11">
        <v>147.515625</v>
      </c>
      <c r="Y11">
        <v>0</v>
      </c>
      <c r="Z11">
        <v>19.6614</v>
      </c>
      <c r="AA11">
        <v>0</v>
      </c>
      <c r="AB11">
        <v>0</v>
      </c>
      <c r="AC11">
        <v>0</v>
      </c>
      <c r="AD11">
        <v>0</v>
      </c>
      <c r="AE11">
        <v>18.910588000000001</v>
      </c>
      <c r="AF11">
        <v>9.1372370000000007</v>
      </c>
      <c r="AG11">
        <v>47.120925</v>
      </c>
      <c r="AH11">
        <v>0</v>
      </c>
      <c r="AI11">
        <v>0</v>
      </c>
      <c r="AJ11">
        <v>0</v>
      </c>
      <c r="AK11">
        <v>64.950986999999998</v>
      </c>
      <c r="AL11">
        <v>83.664000000000001</v>
      </c>
      <c r="AM11">
        <v>18.108732</v>
      </c>
      <c r="AN11">
        <v>1.053695</v>
      </c>
      <c r="AO11">
        <v>0</v>
      </c>
      <c r="AP11">
        <v>1.2809999999999999</v>
      </c>
      <c r="AQ11">
        <v>0</v>
      </c>
      <c r="AR11">
        <v>48.576000000000001</v>
      </c>
      <c r="AS11">
        <v>36.180357999999998</v>
      </c>
      <c r="AT11">
        <v>14.359252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87.671005999999991</v>
      </c>
      <c r="BA11">
        <f t="shared" si="1"/>
        <v>3027.3701770000011</v>
      </c>
      <c r="BB11">
        <v>8</v>
      </c>
      <c r="BD11">
        <v>6.51</v>
      </c>
      <c r="BE11">
        <v>1.94</v>
      </c>
      <c r="BF11">
        <v>3.03</v>
      </c>
      <c r="BG11">
        <v>1.85</v>
      </c>
      <c r="BH11">
        <v>9.33</v>
      </c>
      <c r="BI11">
        <v>0.45</v>
      </c>
      <c r="BJ11">
        <v>1.17</v>
      </c>
      <c r="BK11">
        <v>1.88</v>
      </c>
      <c r="BL11">
        <v>1.8</v>
      </c>
      <c r="BM11">
        <v>0.2</v>
      </c>
      <c r="BN11">
        <v>3.57</v>
      </c>
      <c r="BO11">
        <v>1.89</v>
      </c>
      <c r="BP11">
        <v>0.25</v>
      </c>
      <c r="BQ11">
        <v>2.0099999999999998</v>
      </c>
      <c r="BR11">
        <v>2.1800000000000002</v>
      </c>
      <c r="BS11">
        <v>1.61</v>
      </c>
      <c r="BT11">
        <v>2.9693329999999998</v>
      </c>
      <c r="BU11">
        <v>1.341844</v>
      </c>
      <c r="BV11">
        <v>2.4276659999999999</v>
      </c>
      <c r="BW11">
        <v>1.9429620000000001</v>
      </c>
      <c r="BX11">
        <v>1.959684</v>
      </c>
      <c r="BY11">
        <v>2.6836869999999999</v>
      </c>
      <c r="BZ11">
        <v>1.3275300000000001</v>
      </c>
      <c r="CA11">
        <v>0</v>
      </c>
      <c r="CB11">
        <v>0</v>
      </c>
      <c r="CC11">
        <v>0</v>
      </c>
      <c r="CD11">
        <v>1.0227E-2</v>
      </c>
      <c r="CE11">
        <v>0</v>
      </c>
      <c r="CF11">
        <v>0</v>
      </c>
      <c r="CG11">
        <v>5.9080000000000001E-3</v>
      </c>
      <c r="CH11">
        <v>0</v>
      </c>
      <c r="CI11">
        <v>8.9560000000000004E-3</v>
      </c>
      <c r="CJ11">
        <v>3.2061120000000001</v>
      </c>
      <c r="CK11">
        <v>1.870228</v>
      </c>
      <c r="CL11">
        <v>1.938104</v>
      </c>
      <c r="CM11">
        <v>3.5116900000000002</v>
      </c>
      <c r="CN11">
        <v>1.771234</v>
      </c>
      <c r="CO11">
        <v>4.2938999999999998</v>
      </c>
      <c r="CP11">
        <v>4.1136980000000003</v>
      </c>
      <c r="CQ11">
        <v>1.9522930000000001</v>
      </c>
      <c r="CR11">
        <v>0.83574999999999999</v>
      </c>
      <c r="CS11">
        <v>1.3710979999999999</v>
      </c>
      <c r="CT11">
        <v>4.2252549999999998</v>
      </c>
      <c r="CU11">
        <v>0</v>
      </c>
      <c r="CV11">
        <v>0</v>
      </c>
      <c r="CW11">
        <v>4.2338469999999999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87.671005999999991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1.1678999999999999</v>
      </c>
      <c r="H12">
        <v>0</v>
      </c>
      <c r="I12">
        <v>0</v>
      </c>
      <c r="J12">
        <v>38.125999999999998</v>
      </c>
      <c r="K12">
        <v>691.09</v>
      </c>
      <c r="L12">
        <v>667.07663700000001</v>
      </c>
      <c r="M12">
        <v>95.888554999999997</v>
      </c>
      <c r="N12">
        <v>122.43</v>
      </c>
      <c r="O12">
        <v>128.45009999999999</v>
      </c>
      <c r="P12">
        <v>147.21</v>
      </c>
      <c r="Q12">
        <v>21.899899999999999</v>
      </c>
      <c r="R12">
        <v>44.326064000000002</v>
      </c>
      <c r="S12">
        <v>27.35</v>
      </c>
      <c r="T12">
        <v>2.39</v>
      </c>
      <c r="U12">
        <v>348.97500000000002</v>
      </c>
      <c r="V12">
        <v>20.73</v>
      </c>
      <c r="W12">
        <v>34.799309999999998</v>
      </c>
      <c r="X12">
        <v>147.515625</v>
      </c>
      <c r="Y12">
        <v>0</v>
      </c>
      <c r="Z12">
        <v>19.6614</v>
      </c>
      <c r="AA12">
        <v>0</v>
      </c>
      <c r="AB12">
        <v>0</v>
      </c>
      <c r="AC12">
        <v>0</v>
      </c>
      <c r="AD12">
        <v>0</v>
      </c>
      <c r="AE12">
        <v>18.910588000000001</v>
      </c>
      <c r="AF12">
        <v>9.1372370000000007</v>
      </c>
      <c r="AG12">
        <v>47.120925</v>
      </c>
      <c r="AH12">
        <v>0</v>
      </c>
      <c r="AI12">
        <v>0</v>
      </c>
      <c r="AJ12">
        <v>0</v>
      </c>
      <c r="AK12">
        <v>64.950986999999998</v>
      </c>
      <c r="AL12">
        <v>83.664000000000001</v>
      </c>
      <c r="AM12">
        <v>18.108732</v>
      </c>
      <c r="AN12">
        <v>1.053695</v>
      </c>
      <c r="AO12">
        <v>0</v>
      </c>
      <c r="AP12">
        <v>1.2809999999999999</v>
      </c>
      <c r="AQ12">
        <v>0</v>
      </c>
      <c r="AR12">
        <v>48.576000000000001</v>
      </c>
      <c r="AS12">
        <v>36.950153</v>
      </c>
      <c r="AT12">
        <v>13.609690000000001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87.753625</v>
      </c>
      <c r="BA12">
        <f t="shared" si="1"/>
        <v>2990.2031230000007</v>
      </c>
      <c r="BB12">
        <v>9</v>
      </c>
      <c r="BD12">
        <v>6.51</v>
      </c>
      <c r="BE12">
        <v>1.94</v>
      </c>
      <c r="BF12">
        <v>3.03</v>
      </c>
      <c r="BG12">
        <v>1.85</v>
      </c>
      <c r="BH12">
        <v>9.33</v>
      </c>
      <c r="BI12">
        <v>0.45</v>
      </c>
      <c r="BJ12">
        <v>1.25</v>
      </c>
      <c r="BK12">
        <v>1.88</v>
      </c>
      <c r="BL12">
        <v>1.8</v>
      </c>
      <c r="BM12">
        <v>0.2</v>
      </c>
      <c r="BN12">
        <v>3.57</v>
      </c>
      <c r="BO12">
        <v>1.89</v>
      </c>
      <c r="BP12">
        <v>0.25</v>
      </c>
      <c r="BQ12">
        <v>2.0099999999999998</v>
      </c>
      <c r="BR12">
        <v>2.1800000000000002</v>
      </c>
      <c r="BS12">
        <v>1.61</v>
      </c>
      <c r="BT12">
        <v>2.9693329999999998</v>
      </c>
      <c r="BU12">
        <v>1.341844</v>
      </c>
      <c r="BV12">
        <v>2.4277950000000001</v>
      </c>
      <c r="BW12">
        <v>1.9429620000000001</v>
      </c>
      <c r="BX12">
        <v>1.959684</v>
      </c>
      <c r="BY12">
        <v>2.6836869999999999</v>
      </c>
      <c r="BZ12">
        <v>1.3275300000000001</v>
      </c>
      <c r="CA12">
        <v>0</v>
      </c>
      <c r="CB12">
        <v>0</v>
      </c>
      <c r="CC12">
        <v>0</v>
      </c>
      <c r="CD12">
        <v>1.0227E-2</v>
      </c>
      <c r="CE12">
        <v>0</v>
      </c>
      <c r="CF12">
        <v>0</v>
      </c>
      <c r="CG12">
        <v>5.9080000000000001E-3</v>
      </c>
      <c r="CH12">
        <v>0</v>
      </c>
      <c r="CI12">
        <v>8.9560000000000004E-3</v>
      </c>
      <c r="CJ12">
        <v>3.2061120000000001</v>
      </c>
      <c r="CK12">
        <v>1.870228</v>
      </c>
      <c r="CL12">
        <v>1.938104</v>
      </c>
      <c r="CM12">
        <v>3.5116900000000002</v>
      </c>
      <c r="CN12">
        <v>1.771234</v>
      </c>
      <c r="CO12">
        <v>4.2938999999999998</v>
      </c>
      <c r="CP12">
        <v>4.1161880000000002</v>
      </c>
      <c r="CQ12">
        <v>1.9522930000000001</v>
      </c>
      <c r="CR12">
        <v>0.83574999999999999</v>
      </c>
      <c r="CS12">
        <v>1.3710979999999999</v>
      </c>
      <c r="CT12">
        <v>4.2252549999999998</v>
      </c>
      <c r="CU12">
        <v>0</v>
      </c>
      <c r="CV12">
        <v>0</v>
      </c>
      <c r="CW12">
        <v>4.2338469999999999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87.753625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1.1678999999999999</v>
      </c>
      <c r="H13">
        <v>0</v>
      </c>
      <c r="I13">
        <v>0</v>
      </c>
      <c r="J13">
        <v>38.125999999999998</v>
      </c>
      <c r="K13">
        <v>691.09</v>
      </c>
      <c r="L13">
        <v>667.07663700000001</v>
      </c>
      <c r="M13">
        <v>95.888554999999997</v>
      </c>
      <c r="N13">
        <v>122.43</v>
      </c>
      <c r="O13">
        <v>128.45009999999999</v>
      </c>
      <c r="P13">
        <v>147.21</v>
      </c>
      <c r="Q13">
        <v>21.899899999999999</v>
      </c>
      <c r="R13">
        <v>44.326064000000002</v>
      </c>
      <c r="S13">
        <v>27.35</v>
      </c>
      <c r="T13">
        <v>2.39</v>
      </c>
      <c r="U13">
        <v>348.97500000000002</v>
      </c>
      <c r="V13">
        <v>20.73</v>
      </c>
      <c r="W13">
        <v>33.384999999999998</v>
      </c>
      <c r="X13">
        <v>147.515625</v>
      </c>
      <c r="Y13">
        <v>0</v>
      </c>
      <c r="Z13">
        <v>19.6614</v>
      </c>
      <c r="AA13">
        <v>0</v>
      </c>
      <c r="AB13">
        <v>0</v>
      </c>
      <c r="AC13">
        <v>0</v>
      </c>
      <c r="AD13">
        <v>0</v>
      </c>
      <c r="AE13">
        <v>18.910588000000001</v>
      </c>
      <c r="AF13">
        <v>9.1372370000000007</v>
      </c>
      <c r="AG13">
        <v>47.120925</v>
      </c>
      <c r="AH13">
        <v>0</v>
      </c>
      <c r="AI13">
        <v>0</v>
      </c>
      <c r="AJ13">
        <v>0</v>
      </c>
      <c r="AK13">
        <v>64.950986999999998</v>
      </c>
      <c r="AL13">
        <v>83.664000000000001</v>
      </c>
      <c r="AM13">
        <v>18.108732</v>
      </c>
      <c r="AN13">
        <v>1.053695</v>
      </c>
      <c r="AO13">
        <v>0</v>
      </c>
      <c r="AP13">
        <v>1.2809999999999999</v>
      </c>
      <c r="AQ13">
        <v>0</v>
      </c>
      <c r="AR13">
        <v>48.576000000000001</v>
      </c>
      <c r="AS13">
        <v>36.950153</v>
      </c>
      <c r="AT13">
        <v>14.999957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87.80736499999999</v>
      </c>
      <c r="BA13">
        <f t="shared" si="1"/>
        <v>2990.2328200000015</v>
      </c>
      <c r="BB13">
        <v>10</v>
      </c>
      <c r="BD13">
        <v>6.51</v>
      </c>
      <c r="BE13">
        <v>1.94</v>
      </c>
      <c r="BF13">
        <v>3.03</v>
      </c>
      <c r="BG13">
        <v>1.85</v>
      </c>
      <c r="BH13">
        <v>9.33</v>
      </c>
      <c r="BI13">
        <v>0.45</v>
      </c>
      <c r="BJ13">
        <v>1.31</v>
      </c>
      <c r="BK13">
        <v>1.88</v>
      </c>
      <c r="BL13">
        <v>1.8</v>
      </c>
      <c r="BM13">
        <v>0.2</v>
      </c>
      <c r="BN13">
        <v>3.57</v>
      </c>
      <c r="BO13">
        <v>2.17</v>
      </c>
      <c r="BP13">
        <v>0.25</v>
      </c>
      <c r="BQ13">
        <v>2.0099999999999998</v>
      </c>
      <c r="BR13">
        <v>2.1800000000000002</v>
      </c>
      <c r="BS13">
        <v>1.61</v>
      </c>
      <c r="BT13">
        <v>2.9693329999999998</v>
      </c>
      <c r="BU13">
        <v>1.341844</v>
      </c>
      <c r="BV13">
        <v>2.4277950000000001</v>
      </c>
      <c r="BW13">
        <v>1.9429620000000001</v>
      </c>
      <c r="BX13">
        <v>1.959684</v>
      </c>
      <c r="BY13">
        <v>2.6836869999999999</v>
      </c>
      <c r="BZ13">
        <v>1.3275300000000001</v>
      </c>
      <c r="CA13">
        <v>0</v>
      </c>
      <c r="CB13">
        <v>0</v>
      </c>
      <c r="CC13">
        <v>0</v>
      </c>
      <c r="CD13">
        <v>1.0227E-2</v>
      </c>
      <c r="CE13">
        <v>0</v>
      </c>
      <c r="CF13">
        <v>0</v>
      </c>
      <c r="CG13">
        <v>5.9080000000000001E-3</v>
      </c>
      <c r="CH13">
        <v>0</v>
      </c>
      <c r="CI13">
        <v>8.9560000000000004E-3</v>
      </c>
      <c r="CJ13">
        <v>2.9198520000000001</v>
      </c>
      <c r="CK13">
        <v>1.870228</v>
      </c>
      <c r="CL13">
        <v>1.938104</v>
      </c>
      <c r="CM13">
        <v>3.5116900000000002</v>
      </c>
      <c r="CN13">
        <v>1.771234</v>
      </c>
      <c r="CO13">
        <v>4.2938999999999998</v>
      </c>
      <c r="CP13">
        <v>4.1161880000000002</v>
      </c>
      <c r="CQ13">
        <v>1.9522930000000001</v>
      </c>
      <c r="CR13">
        <v>0.83574999999999999</v>
      </c>
      <c r="CS13">
        <v>1.3710979999999999</v>
      </c>
      <c r="CT13">
        <v>4.2252549999999998</v>
      </c>
      <c r="CU13">
        <v>0</v>
      </c>
      <c r="CV13">
        <v>0</v>
      </c>
      <c r="CW13">
        <v>4.2338469999999999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87.80736499999999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1.1678999999999999</v>
      </c>
      <c r="H14">
        <v>0</v>
      </c>
      <c r="I14">
        <v>0</v>
      </c>
      <c r="J14">
        <v>38.125999999999998</v>
      </c>
      <c r="K14">
        <v>691.09</v>
      </c>
      <c r="L14">
        <v>667.07663700000001</v>
      </c>
      <c r="M14">
        <v>95.888554999999997</v>
      </c>
      <c r="N14">
        <v>122.43</v>
      </c>
      <c r="O14">
        <v>128.45009999999999</v>
      </c>
      <c r="P14">
        <v>147.21</v>
      </c>
      <c r="Q14">
        <v>21.899899999999999</v>
      </c>
      <c r="R14">
        <v>44.326064000000002</v>
      </c>
      <c r="S14">
        <v>27.35</v>
      </c>
      <c r="T14">
        <v>2.39</v>
      </c>
      <c r="U14">
        <v>348.97500000000002</v>
      </c>
      <c r="V14">
        <v>20.73</v>
      </c>
      <c r="W14">
        <v>33.384999999999998</v>
      </c>
      <c r="X14">
        <v>147.515625</v>
      </c>
      <c r="Y14">
        <v>0</v>
      </c>
      <c r="Z14">
        <v>19.6614</v>
      </c>
      <c r="AA14">
        <v>0</v>
      </c>
      <c r="AB14">
        <v>0</v>
      </c>
      <c r="AC14">
        <v>0</v>
      </c>
      <c r="AD14">
        <v>0</v>
      </c>
      <c r="AE14">
        <v>18.910588000000001</v>
      </c>
      <c r="AF14">
        <v>9.1372370000000007</v>
      </c>
      <c r="AG14">
        <v>47.120925</v>
      </c>
      <c r="AH14">
        <v>0</v>
      </c>
      <c r="AI14">
        <v>0</v>
      </c>
      <c r="AJ14">
        <v>0</v>
      </c>
      <c r="AK14">
        <v>64.950986999999998</v>
      </c>
      <c r="AL14">
        <v>83.664000000000001</v>
      </c>
      <c r="AM14">
        <v>18.108732</v>
      </c>
      <c r="AN14">
        <v>1.053695</v>
      </c>
      <c r="AO14">
        <v>0</v>
      </c>
      <c r="AP14">
        <v>1.2809999999999999</v>
      </c>
      <c r="AQ14">
        <v>0</v>
      </c>
      <c r="AR14">
        <v>48.576000000000001</v>
      </c>
      <c r="AS14">
        <v>36.950153</v>
      </c>
      <c r="AT14">
        <v>14.999957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87.947364999999991</v>
      </c>
      <c r="BA14">
        <f t="shared" si="1"/>
        <v>2990.3728200000014</v>
      </c>
      <c r="BB14">
        <v>11</v>
      </c>
      <c r="BD14">
        <v>6.51</v>
      </c>
      <c r="BE14">
        <v>1.94</v>
      </c>
      <c r="BF14">
        <v>3.03</v>
      </c>
      <c r="BG14">
        <v>1.85</v>
      </c>
      <c r="BH14">
        <v>9.33</v>
      </c>
      <c r="BI14">
        <v>0.45</v>
      </c>
      <c r="BJ14">
        <v>1.31</v>
      </c>
      <c r="BK14">
        <v>1.88</v>
      </c>
      <c r="BL14">
        <v>1.8</v>
      </c>
      <c r="BM14">
        <v>0.2</v>
      </c>
      <c r="BN14">
        <v>3.57</v>
      </c>
      <c r="BO14">
        <v>2.31</v>
      </c>
      <c r="BP14">
        <v>0.25</v>
      </c>
      <c r="BQ14">
        <v>2.0099999999999998</v>
      </c>
      <c r="BR14">
        <v>2.1800000000000002</v>
      </c>
      <c r="BS14">
        <v>1.61</v>
      </c>
      <c r="BT14">
        <v>2.9693329999999998</v>
      </c>
      <c r="BU14">
        <v>1.341844</v>
      </c>
      <c r="BV14">
        <v>2.4277950000000001</v>
      </c>
      <c r="BW14">
        <v>1.9429620000000001</v>
      </c>
      <c r="BX14">
        <v>1.959684</v>
      </c>
      <c r="BY14">
        <v>2.6836869999999999</v>
      </c>
      <c r="BZ14">
        <v>1.3275300000000001</v>
      </c>
      <c r="CA14">
        <v>0</v>
      </c>
      <c r="CB14">
        <v>0</v>
      </c>
      <c r="CC14">
        <v>0</v>
      </c>
      <c r="CD14">
        <v>1.0227E-2</v>
      </c>
      <c r="CE14">
        <v>0</v>
      </c>
      <c r="CF14">
        <v>0</v>
      </c>
      <c r="CG14">
        <v>5.9080000000000001E-3</v>
      </c>
      <c r="CH14">
        <v>0</v>
      </c>
      <c r="CI14">
        <v>8.9560000000000004E-3</v>
      </c>
      <c r="CJ14">
        <v>2.9198520000000001</v>
      </c>
      <c r="CK14">
        <v>1.870228</v>
      </c>
      <c r="CL14">
        <v>1.938104</v>
      </c>
      <c r="CM14">
        <v>3.5116900000000002</v>
      </c>
      <c r="CN14">
        <v>1.771234</v>
      </c>
      <c r="CO14">
        <v>4.2938999999999998</v>
      </c>
      <c r="CP14">
        <v>4.1161880000000002</v>
      </c>
      <c r="CQ14">
        <v>1.9522930000000001</v>
      </c>
      <c r="CR14">
        <v>0.83574999999999999</v>
      </c>
      <c r="CS14">
        <v>1.3710979999999999</v>
      </c>
      <c r="CT14">
        <v>4.2252549999999998</v>
      </c>
      <c r="CU14">
        <v>0</v>
      </c>
      <c r="CV14">
        <v>0</v>
      </c>
      <c r="CW14">
        <v>4.2338469999999999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87.947364999999991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1.1678999999999999</v>
      </c>
      <c r="H15">
        <v>0</v>
      </c>
      <c r="I15">
        <v>0</v>
      </c>
      <c r="J15">
        <v>0</v>
      </c>
      <c r="K15">
        <v>691.09</v>
      </c>
      <c r="L15">
        <v>667.07663700000001</v>
      </c>
      <c r="M15">
        <v>95.888554999999997</v>
      </c>
      <c r="N15">
        <v>122.43</v>
      </c>
      <c r="O15">
        <v>128.45009999999999</v>
      </c>
      <c r="P15">
        <v>147.21</v>
      </c>
      <c r="Q15">
        <v>21.899899999999999</v>
      </c>
      <c r="R15">
        <v>44.326064000000002</v>
      </c>
      <c r="S15">
        <v>27.35</v>
      </c>
      <c r="T15">
        <v>2.39</v>
      </c>
      <c r="U15">
        <v>348.97500000000002</v>
      </c>
      <c r="V15">
        <v>20.73</v>
      </c>
      <c r="W15">
        <v>34.609923000000002</v>
      </c>
      <c r="X15">
        <v>147.515625</v>
      </c>
      <c r="Y15">
        <v>0</v>
      </c>
      <c r="Z15">
        <v>19.6614</v>
      </c>
      <c r="AA15">
        <v>0</v>
      </c>
      <c r="AB15">
        <v>0</v>
      </c>
      <c r="AC15">
        <v>0</v>
      </c>
      <c r="AD15">
        <v>0</v>
      </c>
      <c r="AE15">
        <v>18.910588000000001</v>
      </c>
      <c r="AF15">
        <v>9.1372370000000007</v>
      </c>
      <c r="AG15">
        <v>47.120925</v>
      </c>
      <c r="AH15">
        <v>0</v>
      </c>
      <c r="AI15">
        <v>0</v>
      </c>
      <c r="AJ15">
        <v>0</v>
      </c>
      <c r="AK15">
        <v>64.950986999999998</v>
      </c>
      <c r="AL15">
        <v>48.804000000000002</v>
      </c>
      <c r="AM15">
        <v>18.108732</v>
      </c>
      <c r="AN15">
        <v>1.053695</v>
      </c>
      <c r="AO15">
        <v>0</v>
      </c>
      <c r="AP15">
        <v>1.2809999999999999</v>
      </c>
      <c r="AQ15">
        <v>0</v>
      </c>
      <c r="AR15">
        <v>48.576000000000001</v>
      </c>
      <c r="AS15">
        <v>36.180357999999998</v>
      </c>
      <c r="AT15">
        <v>14.999957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88.117364999999992</v>
      </c>
      <c r="BA15">
        <f t="shared" si="1"/>
        <v>2918.0119480000012</v>
      </c>
      <c r="BB15">
        <v>12</v>
      </c>
      <c r="BD15">
        <v>6.51</v>
      </c>
      <c r="BE15">
        <v>1.94</v>
      </c>
      <c r="BF15">
        <v>3.03</v>
      </c>
      <c r="BG15">
        <v>1.85</v>
      </c>
      <c r="BH15">
        <v>9.33</v>
      </c>
      <c r="BI15">
        <v>0.43</v>
      </c>
      <c r="BJ15">
        <v>1.31</v>
      </c>
      <c r="BK15">
        <v>1.88</v>
      </c>
      <c r="BL15">
        <v>1.8</v>
      </c>
      <c r="BM15">
        <v>0.2</v>
      </c>
      <c r="BN15">
        <v>3.57</v>
      </c>
      <c r="BO15">
        <v>2.5</v>
      </c>
      <c r="BP15">
        <v>0.25</v>
      </c>
      <c r="BQ15">
        <v>2.0099999999999998</v>
      </c>
      <c r="BR15">
        <v>2.1800000000000002</v>
      </c>
      <c r="BS15">
        <v>1.61</v>
      </c>
      <c r="BT15">
        <v>2.9693329999999998</v>
      </c>
      <c r="BU15">
        <v>1.341844</v>
      </c>
      <c r="BV15">
        <v>2.4277950000000001</v>
      </c>
      <c r="BW15">
        <v>1.9429620000000001</v>
      </c>
      <c r="BX15">
        <v>1.959684</v>
      </c>
      <c r="BY15">
        <v>2.6836869999999999</v>
      </c>
      <c r="BZ15">
        <v>1.3275300000000001</v>
      </c>
      <c r="CA15">
        <v>0</v>
      </c>
      <c r="CB15">
        <v>0</v>
      </c>
      <c r="CC15">
        <v>0</v>
      </c>
      <c r="CD15">
        <v>1.0227E-2</v>
      </c>
      <c r="CE15">
        <v>0</v>
      </c>
      <c r="CF15">
        <v>0</v>
      </c>
      <c r="CG15">
        <v>5.9080000000000001E-3</v>
      </c>
      <c r="CH15">
        <v>0</v>
      </c>
      <c r="CI15">
        <v>8.9560000000000004E-3</v>
      </c>
      <c r="CJ15">
        <v>2.9198520000000001</v>
      </c>
      <c r="CK15">
        <v>1.870228</v>
      </c>
      <c r="CL15">
        <v>1.938104</v>
      </c>
      <c r="CM15">
        <v>3.5116900000000002</v>
      </c>
      <c r="CN15">
        <v>1.771234</v>
      </c>
      <c r="CO15">
        <v>4.2938999999999998</v>
      </c>
      <c r="CP15">
        <v>4.1161880000000002</v>
      </c>
      <c r="CQ15">
        <v>1.9522930000000001</v>
      </c>
      <c r="CR15">
        <v>0.83574999999999999</v>
      </c>
      <c r="CS15">
        <v>1.3710979999999999</v>
      </c>
      <c r="CT15">
        <v>4.2252549999999998</v>
      </c>
      <c r="CU15">
        <v>0</v>
      </c>
      <c r="CV15">
        <v>0</v>
      </c>
      <c r="CW15">
        <v>4.2338469999999999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88.117364999999992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1.1678999999999999</v>
      </c>
      <c r="H16">
        <v>0</v>
      </c>
      <c r="I16">
        <v>0</v>
      </c>
      <c r="J16">
        <v>0</v>
      </c>
      <c r="K16">
        <v>691.09</v>
      </c>
      <c r="L16">
        <v>667.07663700000001</v>
      </c>
      <c r="M16">
        <v>95.888554999999997</v>
      </c>
      <c r="N16">
        <v>122.43</v>
      </c>
      <c r="O16">
        <v>128.45009999999999</v>
      </c>
      <c r="P16">
        <v>147.21</v>
      </c>
      <c r="Q16">
        <v>21.899899999999999</v>
      </c>
      <c r="R16">
        <v>44.326064000000002</v>
      </c>
      <c r="S16">
        <v>27.35</v>
      </c>
      <c r="T16">
        <v>2.39</v>
      </c>
      <c r="U16">
        <v>348.97500000000002</v>
      </c>
      <c r="V16">
        <v>20.73</v>
      </c>
      <c r="W16">
        <v>34.799309999999998</v>
      </c>
      <c r="X16">
        <v>147.515625</v>
      </c>
      <c r="Y16">
        <v>0</v>
      </c>
      <c r="Z16">
        <v>19.6614</v>
      </c>
      <c r="AA16">
        <v>0</v>
      </c>
      <c r="AB16">
        <v>0</v>
      </c>
      <c r="AC16">
        <v>0</v>
      </c>
      <c r="AD16">
        <v>0</v>
      </c>
      <c r="AE16">
        <v>18.910588000000001</v>
      </c>
      <c r="AF16">
        <v>9.1372370000000007</v>
      </c>
      <c r="AG16">
        <v>47.120925</v>
      </c>
      <c r="AH16">
        <v>0</v>
      </c>
      <c r="AI16">
        <v>0</v>
      </c>
      <c r="AJ16">
        <v>0</v>
      </c>
      <c r="AK16">
        <v>64.950986999999998</v>
      </c>
      <c r="AL16">
        <v>36.021999999999998</v>
      </c>
      <c r="AM16">
        <v>18.108732</v>
      </c>
      <c r="AN16">
        <v>1.053695</v>
      </c>
      <c r="AO16">
        <v>0</v>
      </c>
      <c r="AP16">
        <v>1.2809999999999999</v>
      </c>
      <c r="AQ16">
        <v>0</v>
      </c>
      <c r="AR16">
        <v>48.576000000000001</v>
      </c>
      <c r="AS16">
        <v>36.180357999999998</v>
      </c>
      <c r="AT16">
        <v>14.999957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88.317364999999995</v>
      </c>
      <c r="BA16">
        <f t="shared" si="1"/>
        <v>2905.6193350000008</v>
      </c>
      <c r="BB16">
        <v>13</v>
      </c>
      <c r="BD16">
        <v>6.51</v>
      </c>
      <c r="BE16">
        <v>1.94</v>
      </c>
      <c r="BF16">
        <v>3.03</v>
      </c>
      <c r="BG16">
        <v>1.85</v>
      </c>
      <c r="BH16">
        <v>9.33</v>
      </c>
      <c r="BI16">
        <v>0.43</v>
      </c>
      <c r="BJ16">
        <v>1.31</v>
      </c>
      <c r="BK16">
        <v>1.88</v>
      </c>
      <c r="BL16">
        <v>1.8</v>
      </c>
      <c r="BM16">
        <v>0.2</v>
      </c>
      <c r="BN16">
        <v>3.57</v>
      </c>
      <c r="BO16">
        <v>2.7</v>
      </c>
      <c r="BP16">
        <v>0.25</v>
      </c>
      <c r="BQ16">
        <v>2.0099999999999998</v>
      </c>
      <c r="BR16">
        <v>2.1800000000000002</v>
      </c>
      <c r="BS16">
        <v>1.61</v>
      </c>
      <c r="BT16">
        <v>2.9693329999999998</v>
      </c>
      <c r="BU16">
        <v>1.341844</v>
      </c>
      <c r="BV16">
        <v>2.4277950000000001</v>
      </c>
      <c r="BW16">
        <v>1.9429620000000001</v>
      </c>
      <c r="BX16">
        <v>1.959684</v>
      </c>
      <c r="BY16">
        <v>2.6836869999999999</v>
      </c>
      <c r="BZ16">
        <v>1.3275300000000001</v>
      </c>
      <c r="CA16">
        <v>0</v>
      </c>
      <c r="CB16">
        <v>0</v>
      </c>
      <c r="CC16">
        <v>0</v>
      </c>
      <c r="CD16">
        <v>1.0227E-2</v>
      </c>
      <c r="CE16">
        <v>0</v>
      </c>
      <c r="CF16">
        <v>0</v>
      </c>
      <c r="CG16">
        <v>5.9080000000000001E-3</v>
      </c>
      <c r="CH16">
        <v>0</v>
      </c>
      <c r="CI16">
        <v>8.9560000000000004E-3</v>
      </c>
      <c r="CJ16">
        <v>2.9198520000000001</v>
      </c>
      <c r="CK16">
        <v>1.870228</v>
      </c>
      <c r="CL16">
        <v>1.938104</v>
      </c>
      <c r="CM16">
        <v>3.5116900000000002</v>
      </c>
      <c r="CN16">
        <v>1.771234</v>
      </c>
      <c r="CO16">
        <v>4.2938999999999998</v>
      </c>
      <c r="CP16">
        <v>4.1161880000000002</v>
      </c>
      <c r="CQ16">
        <v>1.9522930000000001</v>
      </c>
      <c r="CR16">
        <v>0.83574999999999999</v>
      </c>
      <c r="CS16">
        <v>1.3710979999999999</v>
      </c>
      <c r="CT16">
        <v>4.2252549999999998</v>
      </c>
      <c r="CU16">
        <v>0</v>
      </c>
      <c r="CV16">
        <v>0</v>
      </c>
      <c r="CW16">
        <v>4.2338469999999999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88.317364999999995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1.1678999999999999</v>
      </c>
      <c r="H17">
        <v>0</v>
      </c>
      <c r="I17">
        <v>0</v>
      </c>
      <c r="J17">
        <v>0</v>
      </c>
      <c r="K17">
        <v>691.09</v>
      </c>
      <c r="L17">
        <v>667.07663700000001</v>
      </c>
      <c r="M17">
        <v>95.888554999999997</v>
      </c>
      <c r="N17">
        <v>122.43</v>
      </c>
      <c r="O17">
        <v>128.45009999999999</v>
      </c>
      <c r="P17">
        <v>147.21</v>
      </c>
      <c r="Q17">
        <v>21.899899999999999</v>
      </c>
      <c r="R17">
        <v>44.326064000000002</v>
      </c>
      <c r="S17">
        <v>27.35</v>
      </c>
      <c r="T17">
        <v>2.39</v>
      </c>
      <c r="U17">
        <v>348.97500000000002</v>
      </c>
      <c r="V17">
        <v>20.73</v>
      </c>
      <c r="W17">
        <v>34.799309999999998</v>
      </c>
      <c r="X17">
        <v>147.515625</v>
      </c>
      <c r="Y17">
        <v>0</v>
      </c>
      <c r="Z17">
        <v>19.6614</v>
      </c>
      <c r="AA17">
        <v>0</v>
      </c>
      <c r="AB17">
        <v>0</v>
      </c>
      <c r="AC17">
        <v>0</v>
      </c>
      <c r="AD17">
        <v>0</v>
      </c>
      <c r="AE17">
        <v>18.910588000000001</v>
      </c>
      <c r="AF17">
        <v>9.1372370000000007</v>
      </c>
      <c r="AG17">
        <v>47.120925</v>
      </c>
      <c r="AH17">
        <v>0</v>
      </c>
      <c r="AI17">
        <v>0</v>
      </c>
      <c r="AJ17">
        <v>0</v>
      </c>
      <c r="AK17">
        <v>64.950986999999998</v>
      </c>
      <c r="AL17">
        <v>36.021999999999998</v>
      </c>
      <c r="AM17">
        <v>18.108732</v>
      </c>
      <c r="AN17">
        <v>1.053695</v>
      </c>
      <c r="AO17">
        <v>0</v>
      </c>
      <c r="AP17">
        <v>1.2809999999999999</v>
      </c>
      <c r="AQ17">
        <v>0</v>
      </c>
      <c r="AR17">
        <v>48.576000000000001</v>
      </c>
      <c r="AS17">
        <v>36.180357999999998</v>
      </c>
      <c r="AT17">
        <v>14.999957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88.417365000000004</v>
      </c>
      <c r="BA17">
        <f t="shared" si="1"/>
        <v>2905.7193350000007</v>
      </c>
      <c r="BB17">
        <v>14</v>
      </c>
      <c r="BD17">
        <v>6.6</v>
      </c>
      <c r="BE17">
        <v>1.94</v>
      </c>
      <c r="BF17">
        <v>3.03</v>
      </c>
      <c r="BG17">
        <v>1.85</v>
      </c>
      <c r="BH17">
        <v>9.33</v>
      </c>
      <c r="BI17">
        <v>0.43</v>
      </c>
      <c r="BJ17">
        <v>1.31</v>
      </c>
      <c r="BK17">
        <v>1.88</v>
      </c>
      <c r="BL17">
        <v>1.8</v>
      </c>
      <c r="BM17">
        <v>0.2</v>
      </c>
      <c r="BN17">
        <v>3.57</v>
      </c>
      <c r="BO17">
        <v>2.71</v>
      </c>
      <c r="BP17">
        <v>0.25</v>
      </c>
      <c r="BQ17">
        <v>2.0099999999999998</v>
      </c>
      <c r="BR17">
        <v>2.1800000000000002</v>
      </c>
      <c r="BS17">
        <v>1.61</v>
      </c>
      <c r="BT17">
        <v>2.9693329999999998</v>
      </c>
      <c r="BU17">
        <v>1.341844</v>
      </c>
      <c r="BV17">
        <v>2.4277950000000001</v>
      </c>
      <c r="BW17">
        <v>1.9429620000000001</v>
      </c>
      <c r="BX17">
        <v>1.959684</v>
      </c>
      <c r="BY17">
        <v>2.6836869999999999</v>
      </c>
      <c r="BZ17">
        <v>1.3275300000000001</v>
      </c>
      <c r="CA17">
        <v>0</v>
      </c>
      <c r="CB17">
        <v>0</v>
      </c>
      <c r="CC17">
        <v>0</v>
      </c>
      <c r="CD17">
        <v>1.0227E-2</v>
      </c>
      <c r="CE17">
        <v>0</v>
      </c>
      <c r="CF17">
        <v>0</v>
      </c>
      <c r="CG17">
        <v>5.9080000000000001E-3</v>
      </c>
      <c r="CH17">
        <v>0</v>
      </c>
      <c r="CI17">
        <v>8.9560000000000004E-3</v>
      </c>
      <c r="CJ17">
        <v>2.9198520000000001</v>
      </c>
      <c r="CK17">
        <v>1.870228</v>
      </c>
      <c r="CL17">
        <v>1.938104</v>
      </c>
      <c r="CM17">
        <v>3.5116900000000002</v>
      </c>
      <c r="CN17">
        <v>1.771234</v>
      </c>
      <c r="CO17">
        <v>4.2938999999999998</v>
      </c>
      <c r="CP17">
        <v>4.1161880000000002</v>
      </c>
      <c r="CQ17">
        <v>1.9522930000000001</v>
      </c>
      <c r="CR17">
        <v>0.83574999999999999</v>
      </c>
      <c r="CS17">
        <v>1.3710979999999999</v>
      </c>
      <c r="CT17">
        <v>4.2252549999999998</v>
      </c>
      <c r="CU17">
        <v>0</v>
      </c>
      <c r="CV17">
        <v>0</v>
      </c>
      <c r="CW17">
        <v>4.2338469999999999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88.417365000000004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1.1678999999999999</v>
      </c>
      <c r="H18">
        <v>0</v>
      </c>
      <c r="I18">
        <v>0</v>
      </c>
      <c r="J18">
        <v>0</v>
      </c>
      <c r="K18">
        <v>691.09</v>
      </c>
      <c r="L18">
        <v>667.07663700000001</v>
      </c>
      <c r="M18">
        <v>95.888554999999997</v>
      </c>
      <c r="N18">
        <v>122.43</v>
      </c>
      <c r="O18">
        <v>128.45009999999999</v>
      </c>
      <c r="P18">
        <v>147.21</v>
      </c>
      <c r="Q18">
        <v>21.899899999999999</v>
      </c>
      <c r="R18">
        <v>44.326064000000002</v>
      </c>
      <c r="S18">
        <v>27.35</v>
      </c>
      <c r="T18">
        <v>2.39</v>
      </c>
      <c r="U18">
        <v>348.97500000000002</v>
      </c>
      <c r="V18">
        <v>20.73</v>
      </c>
      <c r="W18">
        <v>34.799309999999998</v>
      </c>
      <c r="X18">
        <v>147.515625</v>
      </c>
      <c r="Y18">
        <v>0</v>
      </c>
      <c r="Z18">
        <v>13.1076</v>
      </c>
      <c r="AA18">
        <v>0</v>
      </c>
      <c r="AB18">
        <v>0</v>
      </c>
      <c r="AC18">
        <v>0</v>
      </c>
      <c r="AD18">
        <v>0</v>
      </c>
      <c r="AE18">
        <v>18.910588000000001</v>
      </c>
      <c r="AF18">
        <v>9.1372370000000007</v>
      </c>
      <c r="AG18">
        <v>47.120925</v>
      </c>
      <c r="AH18">
        <v>0</v>
      </c>
      <c r="AI18">
        <v>0</v>
      </c>
      <c r="AJ18">
        <v>0</v>
      </c>
      <c r="AK18">
        <v>64.950986999999998</v>
      </c>
      <c r="AL18">
        <v>36.021999999999998</v>
      </c>
      <c r="AM18">
        <v>18.108732</v>
      </c>
      <c r="AN18">
        <v>1.053695</v>
      </c>
      <c r="AO18">
        <v>0</v>
      </c>
      <c r="AP18">
        <v>1.2809999999999999</v>
      </c>
      <c r="AQ18">
        <v>0</v>
      </c>
      <c r="AR18">
        <v>48.576000000000001</v>
      </c>
      <c r="AS18">
        <v>36.180357999999998</v>
      </c>
      <c r="AT18">
        <v>14.999957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88.417365000000004</v>
      </c>
      <c r="BA18">
        <f t="shared" si="1"/>
        <v>2899.1655350000005</v>
      </c>
      <c r="BB18">
        <v>15</v>
      </c>
      <c r="BD18">
        <v>6.6</v>
      </c>
      <c r="BE18">
        <v>1.94</v>
      </c>
      <c r="BF18">
        <v>3.03</v>
      </c>
      <c r="BG18">
        <v>1.85</v>
      </c>
      <c r="BH18">
        <v>9.33</v>
      </c>
      <c r="BI18">
        <v>0.43</v>
      </c>
      <c r="BJ18">
        <v>1.31</v>
      </c>
      <c r="BK18">
        <v>1.88</v>
      </c>
      <c r="BL18">
        <v>1.8</v>
      </c>
      <c r="BM18">
        <v>0.2</v>
      </c>
      <c r="BN18">
        <v>3.57</v>
      </c>
      <c r="BO18">
        <v>2.71</v>
      </c>
      <c r="BP18">
        <v>0.25</v>
      </c>
      <c r="BQ18">
        <v>2.0099999999999998</v>
      </c>
      <c r="BR18">
        <v>2.1800000000000002</v>
      </c>
      <c r="BS18">
        <v>1.61</v>
      </c>
      <c r="BT18">
        <v>2.9693329999999998</v>
      </c>
      <c r="BU18">
        <v>1.341844</v>
      </c>
      <c r="BV18">
        <v>2.4277950000000001</v>
      </c>
      <c r="BW18">
        <v>1.9429620000000001</v>
      </c>
      <c r="BX18">
        <v>1.959684</v>
      </c>
      <c r="BY18">
        <v>2.6836869999999999</v>
      </c>
      <c r="BZ18">
        <v>1.3275300000000001</v>
      </c>
      <c r="CA18">
        <v>0</v>
      </c>
      <c r="CB18">
        <v>0</v>
      </c>
      <c r="CC18">
        <v>0</v>
      </c>
      <c r="CD18">
        <v>1.0227E-2</v>
      </c>
      <c r="CE18">
        <v>0</v>
      </c>
      <c r="CF18">
        <v>0</v>
      </c>
      <c r="CG18">
        <v>5.9080000000000001E-3</v>
      </c>
      <c r="CH18">
        <v>0</v>
      </c>
      <c r="CI18">
        <v>8.9560000000000004E-3</v>
      </c>
      <c r="CJ18">
        <v>2.9198520000000001</v>
      </c>
      <c r="CK18">
        <v>1.870228</v>
      </c>
      <c r="CL18">
        <v>1.938104</v>
      </c>
      <c r="CM18">
        <v>3.5116900000000002</v>
      </c>
      <c r="CN18">
        <v>1.771234</v>
      </c>
      <c r="CO18">
        <v>4.2938999999999998</v>
      </c>
      <c r="CP18">
        <v>4.1161880000000002</v>
      </c>
      <c r="CQ18">
        <v>1.9522930000000001</v>
      </c>
      <c r="CR18">
        <v>0.83574999999999999</v>
      </c>
      <c r="CS18">
        <v>1.3710979999999999</v>
      </c>
      <c r="CT18">
        <v>4.2252549999999998</v>
      </c>
      <c r="CU18">
        <v>0</v>
      </c>
      <c r="CV18">
        <v>0</v>
      </c>
      <c r="CW18">
        <v>4.2338469999999999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88.417365000000004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1.1678999999999999</v>
      </c>
      <c r="H19">
        <v>0</v>
      </c>
      <c r="I19">
        <v>0</v>
      </c>
      <c r="J19">
        <v>0</v>
      </c>
      <c r="K19">
        <v>691.09</v>
      </c>
      <c r="L19">
        <v>667.07663700000001</v>
      </c>
      <c r="M19">
        <v>95.888554999999997</v>
      </c>
      <c r="N19">
        <v>122.43</v>
      </c>
      <c r="O19">
        <v>128.45009999999999</v>
      </c>
      <c r="P19">
        <v>147.21</v>
      </c>
      <c r="Q19">
        <v>21.899899999999999</v>
      </c>
      <c r="R19">
        <v>44.326064000000002</v>
      </c>
      <c r="S19">
        <v>27.35</v>
      </c>
      <c r="T19">
        <v>2.39</v>
      </c>
      <c r="U19">
        <v>348.97500000000002</v>
      </c>
      <c r="V19">
        <v>20.73</v>
      </c>
      <c r="W19">
        <v>34.799309999999998</v>
      </c>
      <c r="X19">
        <v>147.515625</v>
      </c>
      <c r="Y19">
        <v>0</v>
      </c>
      <c r="Z19">
        <v>13.1076</v>
      </c>
      <c r="AA19">
        <v>0</v>
      </c>
      <c r="AB19">
        <v>0</v>
      </c>
      <c r="AC19">
        <v>0</v>
      </c>
      <c r="AD19">
        <v>0</v>
      </c>
      <c r="AE19">
        <v>37.951186</v>
      </c>
      <c r="AF19">
        <v>9.1372370000000007</v>
      </c>
      <c r="AG19">
        <v>47.120925</v>
      </c>
      <c r="AH19">
        <v>0</v>
      </c>
      <c r="AI19">
        <v>0</v>
      </c>
      <c r="AJ19">
        <v>0</v>
      </c>
      <c r="AK19">
        <v>64.950986999999998</v>
      </c>
      <c r="AL19">
        <v>36.021999999999998</v>
      </c>
      <c r="AM19">
        <v>18.108732</v>
      </c>
      <c r="AN19">
        <v>1.053695</v>
      </c>
      <c r="AO19">
        <v>0</v>
      </c>
      <c r="AP19">
        <v>1.2809999999999999</v>
      </c>
      <c r="AQ19">
        <v>0</v>
      </c>
      <c r="AR19">
        <v>48.576000000000001</v>
      </c>
      <c r="AS19">
        <v>36.180357999999998</v>
      </c>
      <c r="AT19">
        <v>14.999957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88.773740000000004</v>
      </c>
      <c r="BA19">
        <f t="shared" si="1"/>
        <v>2918.5625080000004</v>
      </c>
      <c r="BB19">
        <v>16</v>
      </c>
      <c r="BD19">
        <v>6.6</v>
      </c>
      <c r="BE19">
        <v>1.94</v>
      </c>
      <c r="BF19">
        <v>3.03</v>
      </c>
      <c r="BG19">
        <v>1.85</v>
      </c>
      <c r="BH19">
        <v>9.33</v>
      </c>
      <c r="BI19">
        <v>0.43</v>
      </c>
      <c r="BJ19">
        <v>1.31</v>
      </c>
      <c r="BK19">
        <v>1.88</v>
      </c>
      <c r="BL19">
        <v>1.8</v>
      </c>
      <c r="BM19">
        <v>0.2</v>
      </c>
      <c r="BN19">
        <v>3.57</v>
      </c>
      <c r="BO19">
        <v>2.94</v>
      </c>
      <c r="BP19">
        <v>0.25</v>
      </c>
      <c r="BQ19">
        <v>2.0099999999999998</v>
      </c>
      <c r="BR19">
        <v>2.1800000000000002</v>
      </c>
      <c r="BS19">
        <v>1.61</v>
      </c>
      <c r="BT19">
        <v>2.9693329999999998</v>
      </c>
      <c r="BU19">
        <v>1.341844</v>
      </c>
      <c r="BV19">
        <v>2.4277950000000001</v>
      </c>
      <c r="BW19">
        <v>1.9429620000000001</v>
      </c>
      <c r="BX19">
        <v>1.959684</v>
      </c>
      <c r="BY19">
        <v>2.6836869999999999</v>
      </c>
      <c r="BZ19">
        <v>1.3275300000000001</v>
      </c>
      <c r="CA19">
        <v>0</v>
      </c>
      <c r="CB19">
        <v>4.4749999999999998E-3</v>
      </c>
      <c r="CC19">
        <v>0</v>
      </c>
      <c r="CD19">
        <v>5.7530000000000003E-3</v>
      </c>
      <c r="CE19">
        <v>0</v>
      </c>
      <c r="CF19">
        <v>0</v>
      </c>
      <c r="CG19">
        <v>5.9080000000000001E-3</v>
      </c>
      <c r="CH19">
        <v>0</v>
      </c>
      <c r="CI19">
        <v>8.9560000000000004E-3</v>
      </c>
      <c r="CJ19">
        <v>2.9198520000000001</v>
      </c>
      <c r="CK19">
        <v>1.870228</v>
      </c>
      <c r="CL19">
        <v>1.938104</v>
      </c>
      <c r="CM19">
        <v>3.5116900000000002</v>
      </c>
      <c r="CN19">
        <v>1.771234</v>
      </c>
      <c r="CO19">
        <v>4.2938999999999998</v>
      </c>
      <c r="CP19">
        <v>4.2425620000000004</v>
      </c>
      <c r="CQ19">
        <v>1.9522930000000001</v>
      </c>
      <c r="CR19">
        <v>0.83574999999999999</v>
      </c>
      <c r="CS19">
        <v>1.3710979999999999</v>
      </c>
      <c r="CT19">
        <v>4.2252549999999998</v>
      </c>
      <c r="CU19">
        <v>0</v>
      </c>
      <c r="CV19">
        <v>0</v>
      </c>
      <c r="CW19">
        <v>4.2338469999999999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88.773740000000004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1.1678999999999999</v>
      </c>
      <c r="H20">
        <v>0</v>
      </c>
      <c r="I20">
        <v>0</v>
      </c>
      <c r="J20">
        <v>0</v>
      </c>
      <c r="K20">
        <v>691.09</v>
      </c>
      <c r="L20">
        <v>667.07663700000001</v>
      </c>
      <c r="M20">
        <v>95.888554999999997</v>
      </c>
      <c r="N20">
        <v>122.43</v>
      </c>
      <c r="O20">
        <v>128.45009999999999</v>
      </c>
      <c r="P20">
        <v>147.21</v>
      </c>
      <c r="Q20">
        <v>21.899899999999999</v>
      </c>
      <c r="R20">
        <v>44.326064000000002</v>
      </c>
      <c r="S20">
        <v>27.35</v>
      </c>
      <c r="T20">
        <v>2.39</v>
      </c>
      <c r="U20">
        <v>348.97500000000002</v>
      </c>
      <c r="V20">
        <v>20.73</v>
      </c>
      <c r="W20">
        <v>34.799309999999998</v>
      </c>
      <c r="X20">
        <v>147.515625</v>
      </c>
      <c r="Y20">
        <v>0</v>
      </c>
      <c r="Z20">
        <v>13.1076</v>
      </c>
      <c r="AA20">
        <v>0</v>
      </c>
      <c r="AB20">
        <v>0</v>
      </c>
      <c r="AC20">
        <v>0</v>
      </c>
      <c r="AD20">
        <v>0</v>
      </c>
      <c r="AE20">
        <v>37.951186</v>
      </c>
      <c r="AF20">
        <v>9.1372370000000007</v>
      </c>
      <c r="AG20">
        <v>47.120925</v>
      </c>
      <c r="AH20">
        <v>0</v>
      </c>
      <c r="AI20">
        <v>0</v>
      </c>
      <c r="AJ20">
        <v>0</v>
      </c>
      <c r="AK20">
        <v>64.950986999999998</v>
      </c>
      <c r="AL20">
        <v>36.021999999999998</v>
      </c>
      <c r="AM20">
        <v>18.108732</v>
      </c>
      <c r="AN20">
        <v>1.053695</v>
      </c>
      <c r="AO20">
        <v>0</v>
      </c>
      <c r="AP20">
        <v>1.2809999999999999</v>
      </c>
      <c r="AQ20">
        <v>0</v>
      </c>
      <c r="AR20">
        <v>48.576000000000001</v>
      </c>
      <c r="AS20">
        <v>36.180357999999998</v>
      </c>
      <c r="AT20">
        <v>14.999957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88.859303000000011</v>
      </c>
      <c r="BA20">
        <f t="shared" si="1"/>
        <v>2918.6480710000005</v>
      </c>
      <c r="BB20">
        <v>17</v>
      </c>
      <c r="BD20">
        <v>6.6</v>
      </c>
      <c r="BE20">
        <v>1.94</v>
      </c>
      <c r="BF20">
        <v>3.03</v>
      </c>
      <c r="BG20">
        <v>1.85</v>
      </c>
      <c r="BH20">
        <v>9.33</v>
      </c>
      <c r="BI20">
        <v>0.43</v>
      </c>
      <c r="BJ20">
        <v>1.31</v>
      </c>
      <c r="BK20">
        <v>1.88</v>
      </c>
      <c r="BL20">
        <v>1.8</v>
      </c>
      <c r="BM20">
        <v>0.2</v>
      </c>
      <c r="BN20">
        <v>3.57</v>
      </c>
      <c r="BO20">
        <v>3.01</v>
      </c>
      <c r="BP20">
        <v>0.25</v>
      </c>
      <c r="BQ20">
        <v>2.0099999999999998</v>
      </c>
      <c r="BR20">
        <v>2.1800000000000002</v>
      </c>
      <c r="BS20">
        <v>1.61</v>
      </c>
      <c r="BT20">
        <v>2.9693329999999998</v>
      </c>
      <c r="BU20">
        <v>1.341844</v>
      </c>
      <c r="BV20">
        <v>2.4277950000000001</v>
      </c>
      <c r="BW20">
        <v>1.9429620000000001</v>
      </c>
      <c r="BX20">
        <v>1.959684</v>
      </c>
      <c r="BY20">
        <v>2.6836869999999999</v>
      </c>
      <c r="BZ20">
        <v>1.3275300000000001</v>
      </c>
      <c r="CA20">
        <v>0</v>
      </c>
      <c r="CB20">
        <v>4.4749999999999998E-3</v>
      </c>
      <c r="CC20">
        <v>0</v>
      </c>
      <c r="CD20">
        <v>5.7530000000000003E-3</v>
      </c>
      <c r="CE20">
        <v>0</v>
      </c>
      <c r="CF20">
        <v>0</v>
      </c>
      <c r="CG20">
        <v>5.9080000000000001E-3</v>
      </c>
      <c r="CH20">
        <v>0</v>
      </c>
      <c r="CI20">
        <v>8.9560000000000004E-3</v>
      </c>
      <c r="CJ20">
        <v>2.9198520000000001</v>
      </c>
      <c r="CK20">
        <v>1.870228</v>
      </c>
      <c r="CL20">
        <v>1.938104</v>
      </c>
      <c r="CM20">
        <v>3.5116900000000002</v>
      </c>
      <c r="CN20">
        <v>1.771234</v>
      </c>
      <c r="CO20">
        <v>4.2938999999999998</v>
      </c>
      <c r="CP20">
        <v>4.2581249999999997</v>
      </c>
      <c r="CQ20">
        <v>1.9522930000000001</v>
      </c>
      <c r="CR20">
        <v>0.83574999999999999</v>
      </c>
      <c r="CS20">
        <v>1.3710979999999999</v>
      </c>
      <c r="CT20">
        <v>4.2252549999999998</v>
      </c>
      <c r="CU20">
        <v>0</v>
      </c>
      <c r="CV20">
        <v>0</v>
      </c>
      <c r="CW20">
        <v>4.2338469999999999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88.859303000000011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1.1678999999999999</v>
      </c>
      <c r="H21">
        <v>0</v>
      </c>
      <c r="I21">
        <v>0</v>
      </c>
      <c r="J21">
        <v>0</v>
      </c>
      <c r="K21">
        <v>691.09</v>
      </c>
      <c r="L21">
        <v>667.07663700000001</v>
      </c>
      <c r="M21">
        <v>95.888554999999997</v>
      </c>
      <c r="N21">
        <v>122.43</v>
      </c>
      <c r="O21">
        <v>128.45009999999999</v>
      </c>
      <c r="P21">
        <v>147.21</v>
      </c>
      <c r="Q21">
        <v>21.899899999999999</v>
      </c>
      <c r="R21">
        <v>44.326064000000002</v>
      </c>
      <c r="S21">
        <v>27.35</v>
      </c>
      <c r="T21">
        <v>2.39</v>
      </c>
      <c r="U21">
        <v>348.97500000000002</v>
      </c>
      <c r="V21">
        <v>20.73</v>
      </c>
      <c r="W21">
        <v>34.799309999999998</v>
      </c>
      <c r="X21">
        <v>147.515625</v>
      </c>
      <c r="Y21">
        <v>0</v>
      </c>
      <c r="Z21">
        <v>13.1076</v>
      </c>
      <c r="AA21">
        <v>0</v>
      </c>
      <c r="AB21">
        <v>0</v>
      </c>
      <c r="AC21">
        <v>0</v>
      </c>
      <c r="AD21">
        <v>0</v>
      </c>
      <c r="AE21">
        <v>37.951186</v>
      </c>
      <c r="AF21">
        <v>9.1372370000000007</v>
      </c>
      <c r="AG21">
        <v>47.120925</v>
      </c>
      <c r="AH21">
        <v>0</v>
      </c>
      <c r="AI21">
        <v>0</v>
      </c>
      <c r="AJ21">
        <v>0</v>
      </c>
      <c r="AK21">
        <v>64.950986999999998</v>
      </c>
      <c r="AL21">
        <v>36.021999999999998</v>
      </c>
      <c r="AM21">
        <v>18.108732</v>
      </c>
      <c r="AN21">
        <v>1.053695</v>
      </c>
      <c r="AO21">
        <v>0</v>
      </c>
      <c r="AP21">
        <v>1.2809999999999999</v>
      </c>
      <c r="AQ21">
        <v>0</v>
      </c>
      <c r="AR21">
        <v>48.576000000000001</v>
      </c>
      <c r="AS21">
        <v>36.180357999999998</v>
      </c>
      <c r="AT21">
        <v>14.999957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89.03930299999999</v>
      </c>
      <c r="BA21">
        <f t="shared" si="1"/>
        <v>2918.8280710000004</v>
      </c>
      <c r="BB21">
        <v>18</v>
      </c>
      <c r="BD21">
        <v>6.6</v>
      </c>
      <c r="BE21">
        <v>1.94</v>
      </c>
      <c r="BF21">
        <v>3.03</v>
      </c>
      <c r="BG21">
        <v>1.85</v>
      </c>
      <c r="BH21">
        <v>9.33</v>
      </c>
      <c r="BI21">
        <v>0.43</v>
      </c>
      <c r="BJ21">
        <v>1.31</v>
      </c>
      <c r="BK21">
        <v>1.88</v>
      </c>
      <c r="BL21">
        <v>1.8</v>
      </c>
      <c r="BM21">
        <v>0.2</v>
      </c>
      <c r="BN21">
        <v>3.57</v>
      </c>
      <c r="BO21">
        <v>3.19</v>
      </c>
      <c r="BP21">
        <v>0.25</v>
      </c>
      <c r="BQ21">
        <v>2.0099999999999998</v>
      </c>
      <c r="BR21">
        <v>2.1800000000000002</v>
      </c>
      <c r="BS21">
        <v>1.61</v>
      </c>
      <c r="BT21">
        <v>2.9693329999999998</v>
      </c>
      <c r="BU21">
        <v>1.341844</v>
      </c>
      <c r="BV21">
        <v>2.4277950000000001</v>
      </c>
      <c r="BW21">
        <v>1.9429620000000001</v>
      </c>
      <c r="BX21">
        <v>1.959684</v>
      </c>
      <c r="BY21">
        <v>2.6836869999999999</v>
      </c>
      <c r="BZ21">
        <v>1.3275300000000001</v>
      </c>
      <c r="CA21">
        <v>0</v>
      </c>
      <c r="CB21">
        <v>4.4749999999999998E-3</v>
      </c>
      <c r="CC21">
        <v>0</v>
      </c>
      <c r="CD21">
        <v>5.7530000000000003E-3</v>
      </c>
      <c r="CE21">
        <v>0</v>
      </c>
      <c r="CF21">
        <v>0</v>
      </c>
      <c r="CG21">
        <v>5.9080000000000001E-3</v>
      </c>
      <c r="CH21">
        <v>0</v>
      </c>
      <c r="CI21">
        <v>8.9560000000000004E-3</v>
      </c>
      <c r="CJ21">
        <v>2.9198520000000001</v>
      </c>
      <c r="CK21">
        <v>1.870228</v>
      </c>
      <c r="CL21">
        <v>1.938104</v>
      </c>
      <c r="CM21">
        <v>3.5116900000000002</v>
      </c>
      <c r="CN21">
        <v>1.771234</v>
      </c>
      <c r="CO21">
        <v>4.2938999999999998</v>
      </c>
      <c r="CP21">
        <v>4.2581249999999997</v>
      </c>
      <c r="CQ21">
        <v>1.9522930000000001</v>
      </c>
      <c r="CR21">
        <v>0.83574999999999999</v>
      </c>
      <c r="CS21">
        <v>1.3710979999999999</v>
      </c>
      <c r="CT21">
        <v>4.2252549999999998</v>
      </c>
      <c r="CU21">
        <v>0</v>
      </c>
      <c r="CV21">
        <v>0</v>
      </c>
      <c r="CW21">
        <v>4.2338469999999999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89.03930299999999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1.1678999999999999</v>
      </c>
      <c r="H22">
        <v>0</v>
      </c>
      <c r="I22">
        <v>0</v>
      </c>
      <c r="J22">
        <v>0</v>
      </c>
      <c r="K22">
        <v>691.09</v>
      </c>
      <c r="L22">
        <v>667.07663700000001</v>
      </c>
      <c r="M22">
        <v>95.888554999999997</v>
      </c>
      <c r="N22">
        <v>122.43</v>
      </c>
      <c r="O22">
        <v>128.45009999999999</v>
      </c>
      <c r="P22">
        <v>147.21</v>
      </c>
      <c r="Q22">
        <v>21.899899999999999</v>
      </c>
      <c r="R22">
        <v>44.326064000000002</v>
      </c>
      <c r="S22">
        <v>27.35</v>
      </c>
      <c r="T22">
        <v>2.39</v>
      </c>
      <c r="U22">
        <v>348.97500000000002</v>
      </c>
      <c r="V22">
        <v>20.73</v>
      </c>
      <c r="W22">
        <v>34.799309999999998</v>
      </c>
      <c r="X22">
        <v>147.515625</v>
      </c>
      <c r="Y22">
        <v>0</v>
      </c>
      <c r="Z22">
        <v>13.1076</v>
      </c>
      <c r="AA22">
        <v>0</v>
      </c>
      <c r="AB22">
        <v>0</v>
      </c>
      <c r="AC22">
        <v>0</v>
      </c>
      <c r="AD22">
        <v>0</v>
      </c>
      <c r="AE22">
        <v>37.951186</v>
      </c>
      <c r="AF22">
        <v>9.1372370000000007</v>
      </c>
      <c r="AG22">
        <v>47.120925</v>
      </c>
      <c r="AH22">
        <v>0</v>
      </c>
      <c r="AI22">
        <v>0</v>
      </c>
      <c r="AJ22">
        <v>0</v>
      </c>
      <c r="AK22">
        <v>64.950986999999998</v>
      </c>
      <c r="AL22">
        <v>36.021999999999998</v>
      </c>
      <c r="AM22">
        <v>18.108732</v>
      </c>
      <c r="AN22">
        <v>1.053695</v>
      </c>
      <c r="AO22">
        <v>0</v>
      </c>
      <c r="AP22">
        <v>1.2809999999999999</v>
      </c>
      <c r="AQ22">
        <v>0</v>
      </c>
      <c r="AR22">
        <v>48.576000000000001</v>
      </c>
      <c r="AS22">
        <v>36.180357999999998</v>
      </c>
      <c r="AT22">
        <v>14.999957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89.049303000000009</v>
      </c>
      <c r="BA22">
        <f t="shared" si="1"/>
        <v>2918.8380710000001</v>
      </c>
      <c r="BB22">
        <v>19</v>
      </c>
      <c r="BD22">
        <v>6.6</v>
      </c>
      <c r="BE22">
        <v>1.94</v>
      </c>
      <c r="BF22">
        <v>3.03</v>
      </c>
      <c r="BG22">
        <v>1.85</v>
      </c>
      <c r="BH22">
        <v>9.33</v>
      </c>
      <c r="BI22">
        <v>0.43</v>
      </c>
      <c r="BJ22">
        <v>1.31</v>
      </c>
      <c r="BK22">
        <v>1.88</v>
      </c>
      <c r="BL22">
        <v>1.8</v>
      </c>
      <c r="BM22">
        <v>0.2</v>
      </c>
      <c r="BN22">
        <v>3.57</v>
      </c>
      <c r="BO22">
        <v>3.2</v>
      </c>
      <c r="BP22">
        <v>0.25</v>
      </c>
      <c r="BQ22">
        <v>2.0099999999999998</v>
      </c>
      <c r="BR22">
        <v>2.1800000000000002</v>
      </c>
      <c r="BS22">
        <v>1.61</v>
      </c>
      <c r="BT22">
        <v>2.9693329999999998</v>
      </c>
      <c r="BU22">
        <v>1.341844</v>
      </c>
      <c r="BV22">
        <v>2.4277950000000001</v>
      </c>
      <c r="BW22">
        <v>1.9429620000000001</v>
      </c>
      <c r="BX22">
        <v>1.959684</v>
      </c>
      <c r="BY22">
        <v>2.6836869999999999</v>
      </c>
      <c r="BZ22">
        <v>1.3275300000000001</v>
      </c>
      <c r="CA22">
        <v>0</v>
      </c>
      <c r="CB22">
        <v>4.4749999999999998E-3</v>
      </c>
      <c r="CC22">
        <v>0</v>
      </c>
      <c r="CD22">
        <v>5.7530000000000003E-3</v>
      </c>
      <c r="CE22">
        <v>0</v>
      </c>
      <c r="CF22">
        <v>0</v>
      </c>
      <c r="CG22">
        <v>5.9080000000000001E-3</v>
      </c>
      <c r="CH22">
        <v>0</v>
      </c>
      <c r="CI22">
        <v>8.9560000000000004E-3</v>
      </c>
      <c r="CJ22">
        <v>2.9198520000000001</v>
      </c>
      <c r="CK22">
        <v>1.870228</v>
      </c>
      <c r="CL22">
        <v>1.938104</v>
      </c>
      <c r="CM22">
        <v>3.5116900000000002</v>
      </c>
      <c r="CN22">
        <v>1.771234</v>
      </c>
      <c r="CO22">
        <v>4.2938999999999998</v>
      </c>
      <c r="CP22">
        <v>4.2581249999999997</v>
      </c>
      <c r="CQ22">
        <v>1.9522930000000001</v>
      </c>
      <c r="CR22">
        <v>0.83574999999999999</v>
      </c>
      <c r="CS22">
        <v>1.3710979999999999</v>
      </c>
      <c r="CT22">
        <v>4.2252549999999998</v>
      </c>
      <c r="CU22">
        <v>0</v>
      </c>
      <c r="CV22">
        <v>0</v>
      </c>
      <c r="CW22">
        <v>4.2338469999999999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89.049303000000009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1.1678999999999999</v>
      </c>
      <c r="H23">
        <v>0</v>
      </c>
      <c r="I23">
        <v>0</v>
      </c>
      <c r="J23">
        <v>0</v>
      </c>
      <c r="K23">
        <v>691.09</v>
      </c>
      <c r="L23">
        <v>667.07663700000001</v>
      </c>
      <c r="M23">
        <v>95.888554999999997</v>
      </c>
      <c r="N23">
        <v>122.43</v>
      </c>
      <c r="O23">
        <v>128.45009999999999</v>
      </c>
      <c r="P23">
        <v>147.21</v>
      </c>
      <c r="Q23">
        <v>21.899899999999999</v>
      </c>
      <c r="R23">
        <v>44.326064000000002</v>
      </c>
      <c r="S23">
        <v>27.35</v>
      </c>
      <c r="T23">
        <v>2.39</v>
      </c>
      <c r="U23">
        <v>348.97500000000002</v>
      </c>
      <c r="V23">
        <v>20.73</v>
      </c>
      <c r="W23">
        <v>34.799309999999998</v>
      </c>
      <c r="X23">
        <v>147.515625</v>
      </c>
      <c r="Y23">
        <v>0</v>
      </c>
      <c r="Z23">
        <v>13.1076</v>
      </c>
      <c r="AA23">
        <v>0</v>
      </c>
      <c r="AB23">
        <v>0</v>
      </c>
      <c r="AC23">
        <v>11.155201999999999</v>
      </c>
      <c r="AD23">
        <v>0</v>
      </c>
      <c r="AE23">
        <v>37.951186</v>
      </c>
      <c r="AF23">
        <v>9.1372370000000007</v>
      </c>
      <c r="AG23">
        <v>47.120925</v>
      </c>
      <c r="AH23">
        <v>21.513719999999999</v>
      </c>
      <c r="AI23">
        <v>0</v>
      </c>
      <c r="AJ23">
        <v>0</v>
      </c>
      <c r="AK23">
        <v>64.950986999999998</v>
      </c>
      <c r="AL23">
        <v>36.021999999999998</v>
      </c>
      <c r="AM23">
        <v>18.108732</v>
      </c>
      <c r="AN23">
        <v>1.053695</v>
      </c>
      <c r="AO23">
        <v>0</v>
      </c>
      <c r="AP23">
        <v>1.2809999999999999</v>
      </c>
      <c r="AQ23">
        <v>0</v>
      </c>
      <c r="AR23">
        <v>52.991999999999997</v>
      </c>
      <c r="AS23">
        <v>36.180357999999998</v>
      </c>
      <c r="AT23">
        <v>14.999957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89.902612000000005</v>
      </c>
      <c r="BA23">
        <f t="shared" si="1"/>
        <v>2956.7763020000002</v>
      </c>
      <c r="BB23">
        <v>20</v>
      </c>
      <c r="BD23">
        <v>6.6</v>
      </c>
      <c r="BE23">
        <v>1.94</v>
      </c>
      <c r="BF23">
        <v>3.03</v>
      </c>
      <c r="BG23">
        <v>1.85</v>
      </c>
      <c r="BH23">
        <v>9.33</v>
      </c>
      <c r="BI23">
        <v>0.43</v>
      </c>
      <c r="BJ23">
        <v>1.31</v>
      </c>
      <c r="BK23">
        <v>1.88</v>
      </c>
      <c r="BL23">
        <v>1.8</v>
      </c>
      <c r="BM23">
        <v>0.2</v>
      </c>
      <c r="BN23">
        <v>3.57</v>
      </c>
      <c r="BO23">
        <v>3.39</v>
      </c>
      <c r="BP23">
        <v>0.25</v>
      </c>
      <c r="BQ23">
        <v>2.0099999999999998</v>
      </c>
      <c r="BR23">
        <v>2.1800000000000002</v>
      </c>
      <c r="BS23">
        <v>1.61</v>
      </c>
      <c r="BT23">
        <v>2.9693329999999998</v>
      </c>
      <c r="BU23">
        <v>1.341844</v>
      </c>
      <c r="BV23">
        <v>2.4277950000000001</v>
      </c>
      <c r="BW23">
        <v>1.9429620000000001</v>
      </c>
      <c r="BX23">
        <v>1.959684</v>
      </c>
      <c r="BY23">
        <v>2.6836869999999999</v>
      </c>
      <c r="BZ23">
        <v>1.3275300000000001</v>
      </c>
      <c r="CA23">
        <v>0</v>
      </c>
      <c r="CB23">
        <v>4.4749999999999998E-3</v>
      </c>
      <c r="CC23">
        <v>0</v>
      </c>
      <c r="CD23">
        <v>5.7530000000000003E-3</v>
      </c>
      <c r="CE23">
        <v>0</v>
      </c>
      <c r="CF23">
        <v>0</v>
      </c>
      <c r="CG23">
        <v>5.9080000000000001E-3</v>
      </c>
      <c r="CH23">
        <v>0</v>
      </c>
      <c r="CI23">
        <v>8.9560000000000004E-3</v>
      </c>
      <c r="CJ23">
        <v>2.9198520000000001</v>
      </c>
      <c r="CK23">
        <v>1.870228</v>
      </c>
      <c r="CL23">
        <v>1.938104</v>
      </c>
      <c r="CM23">
        <v>3.5116900000000002</v>
      </c>
      <c r="CN23">
        <v>1.771234</v>
      </c>
      <c r="CO23">
        <v>4.2938999999999998</v>
      </c>
      <c r="CP23">
        <v>4.2581249999999997</v>
      </c>
      <c r="CQ23">
        <v>1.9522930000000001</v>
      </c>
      <c r="CR23">
        <v>0.83574999999999999</v>
      </c>
      <c r="CS23">
        <v>1.3710979999999999</v>
      </c>
      <c r="CT23">
        <v>4.2252549999999998</v>
      </c>
      <c r="CU23">
        <v>0</v>
      </c>
      <c r="CV23">
        <v>0.66330900000000004</v>
      </c>
      <c r="CW23">
        <v>4.2338469999999999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89.902612000000005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1.1678999999999999</v>
      </c>
      <c r="H24">
        <v>0</v>
      </c>
      <c r="I24">
        <v>0</v>
      </c>
      <c r="J24">
        <v>0</v>
      </c>
      <c r="K24">
        <v>691.09</v>
      </c>
      <c r="L24">
        <v>667.07663700000001</v>
      </c>
      <c r="M24">
        <v>95.888554999999997</v>
      </c>
      <c r="N24">
        <v>122.43</v>
      </c>
      <c r="O24">
        <v>128.45009999999999</v>
      </c>
      <c r="P24">
        <v>147.21</v>
      </c>
      <c r="Q24">
        <v>21.899899999999999</v>
      </c>
      <c r="R24">
        <v>44.326064000000002</v>
      </c>
      <c r="S24">
        <v>27.35</v>
      </c>
      <c r="T24">
        <v>2.39</v>
      </c>
      <c r="U24">
        <v>348.97500000000002</v>
      </c>
      <c r="V24">
        <v>20.73</v>
      </c>
      <c r="W24">
        <v>34.799309999999998</v>
      </c>
      <c r="X24">
        <v>147.515625</v>
      </c>
      <c r="Y24">
        <v>0</v>
      </c>
      <c r="Z24">
        <v>13.1076</v>
      </c>
      <c r="AA24">
        <v>0</v>
      </c>
      <c r="AB24">
        <v>3.9156689999999998</v>
      </c>
      <c r="AC24">
        <v>11.155201999999999</v>
      </c>
      <c r="AD24">
        <v>0</v>
      </c>
      <c r="AE24">
        <v>37.951186</v>
      </c>
      <c r="AF24">
        <v>9.1372370000000007</v>
      </c>
      <c r="AG24">
        <v>47.120925</v>
      </c>
      <c r="AH24">
        <v>37.971716000000001</v>
      </c>
      <c r="AI24">
        <v>0</v>
      </c>
      <c r="AJ24">
        <v>0</v>
      </c>
      <c r="AK24">
        <v>64.950986999999998</v>
      </c>
      <c r="AL24">
        <v>36.021999999999998</v>
      </c>
      <c r="AM24">
        <v>18.108732</v>
      </c>
      <c r="AN24">
        <v>1.053695</v>
      </c>
      <c r="AO24">
        <v>0</v>
      </c>
      <c r="AP24">
        <v>1.2809999999999999</v>
      </c>
      <c r="AQ24">
        <v>0</v>
      </c>
      <c r="AR24">
        <v>52.991999999999997</v>
      </c>
      <c r="AS24">
        <v>36.180357999999998</v>
      </c>
      <c r="AT24">
        <v>14.999957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90.431938999999986</v>
      </c>
      <c r="BA24">
        <f t="shared" si="1"/>
        <v>2977.6792940000005</v>
      </c>
      <c r="BB24">
        <v>21</v>
      </c>
      <c r="BD24">
        <v>6.6</v>
      </c>
      <c r="BE24">
        <v>1.94</v>
      </c>
      <c r="BF24">
        <v>3.03</v>
      </c>
      <c r="BG24">
        <v>1.85</v>
      </c>
      <c r="BH24">
        <v>9.33</v>
      </c>
      <c r="BI24">
        <v>0.43</v>
      </c>
      <c r="BJ24">
        <v>1.31</v>
      </c>
      <c r="BK24">
        <v>1.88</v>
      </c>
      <c r="BL24">
        <v>1.8</v>
      </c>
      <c r="BM24">
        <v>0.2</v>
      </c>
      <c r="BN24">
        <v>3.57</v>
      </c>
      <c r="BO24">
        <v>3.41</v>
      </c>
      <c r="BP24">
        <v>0.25</v>
      </c>
      <c r="BQ24">
        <v>2.0099999999999998</v>
      </c>
      <c r="BR24">
        <v>2.1800000000000002</v>
      </c>
      <c r="BS24">
        <v>1.61</v>
      </c>
      <c r="BT24">
        <v>2.9693329999999998</v>
      </c>
      <c r="BU24">
        <v>1.341844</v>
      </c>
      <c r="BV24">
        <v>2.4277950000000001</v>
      </c>
      <c r="BW24">
        <v>1.9429620000000001</v>
      </c>
      <c r="BX24">
        <v>1.959684</v>
      </c>
      <c r="BY24">
        <v>2.6836869999999999</v>
      </c>
      <c r="BZ24">
        <v>1.3275300000000001</v>
      </c>
      <c r="CA24">
        <v>0</v>
      </c>
      <c r="CB24">
        <v>4.4749999999999998E-3</v>
      </c>
      <c r="CC24">
        <v>0</v>
      </c>
      <c r="CD24">
        <v>5.7530000000000003E-3</v>
      </c>
      <c r="CE24">
        <v>0</v>
      </c>
      <c r="CF24">
        <v>0</v>
      </c>
      <c r="CG24">
        <v>5.9080000000000001E-3</v>
      </c>
      <c r="CH24">
        <v>0</v>
      </c>
      <c r="CI24">
        <v>8.9560000000000004E-3</v>
      </c>
      <c r="CJ24">
        <v>2.9198520000000001</v>
      </c>
      <c r="CK24">
        <v>1.870228</v>
      </c>
      <c r="CL24">
        <v>1.938104</v>
      </c>
      <c r="CM24">
        <v>3.5116900000000002</v>
      </c>
      <c r="CN24">
        <v>1.771234</v>
      </c>
      <c r="CO24">
        <v>4.2938999999999998</v>
      </c>
      <c r="CP24">
        <v>4.2581249999999997</v>
      </c>
      <c r="CQ24">
        <v>1.9522930000000001</v>
      </c>
      <c r="CR24">
        <v>0.83574999999999999</v>
      </c>
      <c r="CS24">
        <v>1.3710979999999999</v>
      </c>
      <c r="CT24">
        <v>4.2252549999999998</v>
      </c>
      <c r="CU24">
        <v>0</v>
      </c>
      <c r="CV24">
        <v>1.172636</v>
      </c>
      <c r="CW24">
        <v>4.2338469999999999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90.431938999999986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1.1678999999999999</v>
      </c>
      <c r="H25">
        <v>0</v>
      </c>
      <c r="I25">
        <v>0</v>
      </c>
      <c r="J25">
        <v>0</v>
      </c>
      <c r="K25">
        <v>691.09</v>
      </c>
      <c r="L25">
        <v>667.07663700000001</v>
      </c>
      <c r="M25">
        <v>95.888554999999997</v>
      </c>
      <c r="N25">
        <v>122.43</v>
      </c>
      <c r="O25">
        <v>128.45009999999999</v>
      </c>
      <c r="P25">
        <v>147.21</v>
      </c>
      <c r="Q25">
        <v>21.899899999999999</v>
      </c>
      <c r="R25">
        <v>44.326064000000002</v>
      </c>
      <c r="S25">
        <v>27.35</v>
      </c>
      <c r="T25">
        <v>2.39</v>
      </c>
      <c r="U25">
        <v>348.97500000000002</v>
      </c>
      <c r="V25">
        <v>20.73</v>
      </c>
      <c r="W25">
        <v>34.799309999999998</v>
      </c>
      <c r="X25">
        <v>147.515625</v>
      </c>
      <c r="Y25">
        <v>0</v>
      </c>
      <c r="Z25">
        <v>13.1076</v>
      </c>
      <c r="AA25">
        <v>14.04936</v>
      </c>
      <c r="AB25">
        <v>15.349422000000001</v>
      </c>
      <c r="AC25">
        <v>11.155201999999999</v>
      </c>
      <c r="AD25">
        <v>0</v>
      </c>
      <c r="AE25">
        <v>37.951186</v>
      </c>
      <c r="AF25">
        <v>9.1372370000000007</v>
      </c>
      <c r="AG25">
        <v>47.120925</v>
      </c>
      <c r="AH25">
        <v>48.40587</v>
      </c>
      <c r="AI25">
        <v>0</v>
      </c>
      <c r="AJ25">
        <v>0</v>
      </c>
      <c r="AK25">
        <v>64.950986999999998</v>
      </c>
      <c r="AL25">
        <v>36.021999999999998</v>
      </c>
      <c r="AM25">
        <v>18.108732</v>
      </c>
      <c r="AN25">
        <v>1.0747679999999999</v>
      </c>
      <c r="AO25">
        <v>0</v>
      </c>
      <c r="AP25">
        <v>1.2809999999999999</v>
      </c>
      <c r="AQ25">
        <v>0</v>
      </c>
      <c r="AR25">
        <v>48.576000000000001</v>
      </c>
      <c r="AS25">
        <v>36.950153</v>
      </c>
      <c r="AT25">
        <v>14.999957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91.311748999999992</v>
      </c>
      <c r="BA25">
        <f t="shared" si="1"/>
        <v>3010.8512390000001</v>
      </c>
      <c r="BB25">
        <v>22</v>
      </c>
      <c r="BD25">
        <v>7.11</v>
      </c>
      <c r="BE25">
        <v>1.94</v>
      </c>
      <c r="BF25">
        <v>3.03</v>
      </c>
      <c r="BG25">
        <v>1.85</v>
      </c>
      <c r="BH25">
        <v>9.33</v>
      </c>
      <c r="BI25">
        <v>0.43</v>
      </c>
      <c r="BJ25">
        <v>1.36</v>
      </c>
      <c r="BK25">
        <v>1.88</v>
      </c>
      <c r="BL25">
        <v>1.8</v>
      </c>
      <c r="BM25">
        <v>0.2</v>
      </c>
      <c r="BN25">
        <v>3.57</v>
      </c>
      <c r="BO25">
        <v>3.41</v>
      </c>
      <c r="BP25">
        <v>0.25</v>
      </c>
      <c r="BQ25">
        <v>2.0099999999999998</v>
      </c>
      <c r="BR25">
        <v>2.1800000000000002</v>
      </c>
      <c r="BS25">
        <v>1.61</v>
      </c>
      <c r="BT25">
        <v>2.9693329999999998</v>
      </c>
      <c r="BU25">
        <v>1.341844</v>
      </c>
      <c r="BV25">
        <v>2.4277950000000001</v>
      </c>
      <c r="BW25">
        <v>1.9429620000000001</v>
      </c>
      <c r="BX25">
        <v>1.959684</v>
      </c>
      <c r="BY25">
        <v>2.6836869999999999</v>
      </c>
      <c r="BZ25">
        <v>1.3275300000000001</v>
      </c>
      <c r="CA25">
        <v>0</v>
      </c>
      <c r="CB25">
        <v>4.4749999999999998E-3</v>
      </c>
      <c r="CC25">
        <v>0</v>
      </c>
      <c r="CD25">
        <v>5.7530000000000003E-3</v>
      </c>
      <c r="CE25">
        <v>0</v>
      </c>
      <c r="CF25">
        <v>0</v>
      </c>
      <c r="CG25">
        <v>5.9080000000000001E-3</v>
      </c>
      <c r="CH25">
        <v>0</v>
      </c>
      <c r="CI25">
        <v>8.9560000000000004E-3</v>
      </c>
      <c r="CJ25">
        <v>2.9198520000000001</v>
      </c>
      <c r="CK25">
        <v>1.870228</v>
      </c>
      <c r="CL25">
        <v>1.938104</v>
      </c>
      <c r="CM25">
        <v>3.5116900000000002</v>
      </c>
      <c r="CN25">
        <v>1.771234</v>
      </c>
      <c r="CO25">
        <v>4.2938999999999998</v>
      </c>
      <c r="CP25">
        <v>4.2581249999999997</v>
      </c>
      <c r="CQ25">
        <v>1.9522930000000001</v>
      </c>
      <c r="CR25">
        <v>0.83574999999999999</v>
      </c>
      <c r="CS25">
        <v>1.3710979999999999</v>
      </c>
      <c r="CT25">
        <v>4.2252549999999998</v>
      </c>
      <c r="CU25">
        <v>0</v>
      </c>
      <c r="CV25">
        <v>1.4924459999999999</v>
      </c>
      <c r="CW25">
        <v>4.2338469999999999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91.311748999999992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1.1678999999999999</v>
      </c>
      <c r="H26">
        <v>0</v>
      </c>
      <c r="I26">
        <v>0</v>
      </c>
      <c r="J26">
        <v>0</v>
      </c>
      <c r="K26">
        <v>691.09</v>
      </c>
      <c r="L26">
        <v>667.07663700000001</v>
      </c>
      <c r="M26">
        <v>95.888554999999997</v>
      </c>
      <c r="N26">
        <v>122.43</v>
      </c>
      <c r="O26">
        <v>128.45009999999999</v>
      </c>
      <c r="P26">
        <v>147.21</v>
      </c>
      <c r="Q26">
        <v>21.899899999999999</v>
      </c>
      <c r="R26">
        <v>44.326064000000002</v>
      </c>
      <c r="S26">
        <v>27.35</v>
      </c>
      <c r="T26">
        <v>2.39</v>
      </c>
      <c r="U26">
        <v>348.97500000000002</v>
      </c>
      <c r="V26">
        <v>20.73</v>
      </c>
      <c r="W26">
        <v>34.799309999999998</v>
      </c>
      <c r="X26">
        <v>147.515625</v>
      </c>
      <c r="Y26">
        <v>0</v>
      </c>
      <c r="Z26">
        <v>13.1076</v>
      </c>
      <c r="AA26">
        <v>28.09872</v>
      </c>
      <c r="AB26">
        <v>15.349422000000001</v>
      </c>
      <c r="AC26">
        <v>22.332419999999999</v>
      </c>
      <c r="AD26">
        <v>10.456189</v>
      </c>
      <c r="AE26">
        <v>37.951186</v>
      </c>
      <c r="AF26">
        <v>9.1372370000000007</v>
      </c>
      <c r="AG26">
        <v>47.120925</v>
      </c>
      <c r="AH26">
        <v>66.692532</v>
      </c>
      <c r="AI26">
        <v>0</v>
      </c>
      <c r="AJ26">
        <v>0</v>
      </c>
      <c r="AK26">
        <v>64.950986999999998</v>
      </c>
      <c r="AL26">
        <v>36.021999999999998</v>
      </c>
      <c r="AM26">
        <v>18.108732</v>
      </c>
      <c r="AN26">
        <v>1.0747679999999999</v>
      </c>
      <c r="AO26">
        <v>0</v>
      </c>
      <c r="AP26">
        <v>1.2809999999999999</v>
      </c>
      <c r="AQ26">
        <v>0</v>
      </c>
      <c r="AR26">
        <v>48.576000000000001</v>
      </c>
      <c r="AS26">
        <v>36.950153</v>
      </c>
      <c r="AT26">
        <v>14.999957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92.618454999999997</v>
      </c>
      <c r="BA26">
        <f t="shared" si="1"/>
        <v>3066.1273739999997</v>
      </c>
      <c r="BB26">
        <v>23</v>
      </c>
      <c r="BD26">
        <v>7.75</v>
      </c>
      <c r="BE26">
        <v>1.94</v>
      </c>
      <c r="BF26">
        <v>3.03</v>
      </c>
      <c r="BG26">
        <v>1.85</v>
      </c>
      <c r="BH26">
        <v>9.33</v>
      </c>
      <c r="BI26">
        <v>0.45</v>
      </c>
      <c r="BJ26">
        <v>1.45</v>
      </c>
      <c r="BK26">
        <v>1.88</v>
      </c>
      <c r="BL26">
        <v>1.8</v>
      </c>
      <c r="BM26">
        <v>0.2</v>
      </c>
      <c r="BN26">
        <v>3.57</v>
      </c>
      <c r="BO26">
        <v>3.41</v>
      </c>
      <c r="BP26">
        <v>0.25</v>
      </c>
      <c r="BQ26">
        <v>2.0099999999999998</v>
      </c>
      <c r="BR26">
        <v>2.1800000000000002</v>
      </c>
      <c r="BS26">
        <v>1.61</v>
      </c>
      <c r="BT26">
        <v>2.9693329999999998</v>
      </c>
      <c r="BU26">
        <v>1.341844</v>
      </c>
      <c r="BV26">
        <v>2.4277950000000001</v>
      </c>
      <c r="BW26">
        <v>1.9429620000000001</v>
      </c>
      <c r="BX26">
        <v>1.959684</v>
      </c>
      <c r="BY26">
        <v>2.6836869999999999</v>
      </c>
      <c r="BZ26">
        <v>1.3275300000000001</v>
      </c>
      <c r="CA26">
        <v>0</v>
      </c>
      <c r="CB26">
        <v>4.4749999999999998E-3</v>
      </c>
      <c r="CC26">
        <v>0</v>
      </c>
      <c r="CD26">
        <v>5.7530000000000003E-3</v>
      </c>
      <c r="CE26">
        <v>0</v>
      </c>
      <c r="CF26">
        <v>0</v>
      </c>
      <c r="CG26">
        <v>5.9080000000000001E-3</v>
      </c>
      <c r="CH26">
        <v>0</v>
      </c>
      <c r="CI26">
        <v>8.9560000000000004E-3</v>
      </c>
      <c r="CJ26">
        <v>2.9198520000000001</v>
      </c>
      <c r="CK26">
        <v>1.870228</v>
      </c>
      <c r="CL26">
        <v>1.938104</v>
      </c>
      <c r="CM26">
        <v>3.5116900000000002</v>
      </c>
      <c r="CN26">
        <v>1.771234</v>
      </c>
      <c r="CO26">
        <v>4.2938999999999998</v>
      </c>
      <c r="CP26">
        <v>4.2581249999999997</v>
      </c>
      <c r="CQ26">
        <v>1.9522930000000001</v>
      </c>
      <c r="CR26">
        <v>0.83574999999999999</v>
      </c>
      <c r="CS26">
        <v>1.3710979999999999</v>
      </c>
      <c r="CT26">
        <v>4.2252549999999998</v>
      </c>
      <c r="CU26">
        <v>0</v>
      </c>
      <c r="CV26">
        <v>2.0491519999999999</v>
      </c>
      <c r="CW26">
        <v>4.2338469999999999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92.618454999999997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1.1678999999999999</v>
      </c>
      <c r="H27">
        <v>0</v>
      </c>
      <c r="I27">
        <v>0</v>
      </c>
      <c r="J27">
        <v>0</v>
      </c>
      <c r="K27">
        <v>691.09</v>
      </c>
      <c r="L27">
        <v>667.07663700000001</v>
      </c>
      <c r="M27">
        <v>95.888554999999997</v>
      </c>
      <c r="N27">
        <v>122.43</v>
      </c>
      <c r="O27">
        <v>128.45009999999999</v>
      </c>
      <c r="P27">
        <v>147.21</v>
      </c>
      <c r="Q27">
        <v>21.899899999999999</v>
      </c>
      <c r="R27">
        <v>44.326064000000002</v>
      </c>
      <c r="S27">
        <v>27.35</v>
      </c>
      <c r="T27">
        <v>2.39</v>
      </c>
      <c r="U27">
        <v>348.97500000000002</v>
      </c>
      <c r="V27">
        <v>20.73</v>
      </c>
      <c r="W27">
        <v>34.799309999999998</v>
      </c>
      <c r="X27">
        <v>147.515625</v>
      </c>
      <c r="Y27">
        <v>0</v>
      </c>
      <c r="Z27">
        <v>13.1076</v>
      </c>
      <c r="AA27">
        <v>33.417000000000002</v>
      </c>
      <c r="AB27">
        <v>15.349422000000001</v>
      </c>
      <c r="AC27">
        <v>22.332419999999999</v>
      </c>
      <c r="AD27">
        <v>20.912378</v>
      </c>
      <c r="AE27">
        <v>37.951186</v>
      </c>
      <c r="AF27">
        <v>9.1372370000000007</v>
      </c>
      <c r="AG27">
        <v>47.120925</v>
      </c>
      <c r="AH27">
        <v>91.433310000000006</v>
      </c>
      <c r="AI27">
        <v>4.4021689999999998</v>
      </c>
      <c r="AJ27">
        <v>0</v>
      </c>
      <c r="AK27">
        <v>64.950986999999998</v>
      </c>
      <c r="AL27">
        <v>36.021999999999998</v>
      </c>
      <c r="AM27">
        <v>18.108732</v>
      </c>
      <c r="AN27">
        <v>1.0747679999999999</v>
      </c>
      <c r="AO27">
        <v>0</v>
      </c>
      <c r="AP27">
        <v>1.2809999999999999</v>
      </c>
      <c r="AQ27">
        <v>26.237082999999998</v>
      </c>
      <c r="AR27">
        <v>48.576000000000001</v>
      </c>
      <c r="AS27">
        <v>36.950153</v>
      </c>
      <c r="AT27">
        <v>14.999957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93.556782999999996</v>
      </c>
      <c r="BA27">
        <f t="shared" si="1"/>
        <v>3138.2202010000001</v>
      </c>
      <c r="BB27">
        <v>24</v>
      </c>
      <c r="BD27">
        <v>7.86</v>
      </c>
      <c r="BE27">
        <v>1.94</v>
      </c>
      <c r="BF27">
        <v>3.03</v>
      </c>
      <c r="BG27">
        <v>1.85</v>
      </c>
      <c r="BH27">
        <v>9.33</v>
      </c>
      <c r="BI27">
        <v>0.45</v>
      </c>
      <c r="BJ27">
        <v>1.52</v>
      </c>
      <c r="BK27">
        <v>1.88</v>
      </c>
      <c r="BL27">
        <v>1.8</v>
      </c>
      <c r="BM27">
        <v>0.2</v>
      </c>
      <c r="BN27">
        <v>3.57</v>
      </c>
      <c r="BO27">
        <v>3.41</v>
      </c>
      <c r="BP27">
        <v>0.25</v>
      </c>
      <c r="BQ27">
        <v>2.0099999999999998</v>
      </c>
      <c r="BR27">
        <v>2.1800000000000002</v>
      </c>
      <c r="BS27">
        <v>1.61</v>
      </c>
      <c r="BT27">
        <v>2.9693329999999998</v>
      </c>
      <c r="BU27">
        <v>1.341844</v>
      </c>
      <c r="BV27">
        <v>2.4277950000000001</v>
      </c>
      <c r="BW27">
        <v>1.9429620000000001</v>
      </c>
      <c r="BX27">
        <v>1.959684</v>
      </c>
      <c r="BY27">
        <v>2.6836869999999999</v>
      </c>
      <c r="BZ27">
        <v>1.3275300000000001</v>
      </c>
      <c r="CA27">
        <v>0</v>
      </c>
      <c r="CB27">
        <v>4.4749999999999998E-3</v>
      </c>
      <c r="CC27">
        <v>0</v>
      </c>
      <c r="CD27">
        <v>5.7530000000000003E-3</v>
      </c>
      <c r="CE27">
        <v>0</v>
      </c>
      <c r="CF27">
        <v>0</v>
      </c>
      <c r="CG27">
        <v>0</v>
      </c>
      <c r="CH27">
        <v>0</v>
      </c>
      <c r="CI27">
        <v>1.5124E-2</v>
      </c>
      <c r="CJ27">
        <v>2.9198520000000001</v>
      </c>
      <c r="CK27">
        <v>1.870228</v>
      </c>
      <c r="CL27">
        <v>1.938104</v>
      </c>
      <c r="CM27">
        <v>3.5116900000000002</v>
      </c>
      <c r="CN27">
        <v>1.771234</v>
      </c>
      <c r="CO27">
        <v>4.2938999999999998</v>
      </c>
      <c r="CP27">
        <v>4.2581249999999997</v>
      </c>
      <c r="CQ27">
        <v>1.9522930000000001</v>
      </c>
      <c r="CR27">
        <v>0.83574999999999999</v>
      </c>
      <c r="CS27">
        <v>1.3710979999999999</v>
      </c>
      <c r="CT27">
        <v>4.2252549999999998</v>
      </c>
      <c r="CU27">
        <v>0</v>
      </c>
      <c r="CV27">
        <v>2.80722</v>
      </c>
      <c r="CW27">
        <v>4.2338469999999999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93.556782999999996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1.1678999999999999</v>
      </c>
      <c r="H28">
        <v>0</v>
      </c>
      <c r="I28">
        <v>0</v>
      </c>
      <c r="J28">
        <v>0</v>
      </c>
      <c r="K28">
        <v>555.87460099999998</v>
      </c>
      <c r="L28">
        <v>554.57663700000001</v>
      </c>
      <c r="M28">
        <v>95.888554999999997</v>
      </c>
      <c r="N28">
        <v>122.43</v>
      </c>
      <c r="O28">
        <v>128.45009999999999</v>
      </c>
      <c r="P28">
        <v>147.21</v>
      </c>
      <c r="Q28">
        <v>19.552429</v>
      </c>
      <c r="R28">
        <v>44.326064000000002</v>
      </c>
      <c r="S28">
        <v>23.255199999999999</v>
      </c>
      <c r="T28">
        <v>2.39</v>
      </c>
      <c r="U28">
        <v>348.97500000000002</v>
      </c>
      <c r="V28">
        <v>20.73</v>
      </c>
      <c r="W28">
        <v>34.799309999999998</v>
      </c>
      <c r="X28">
        <v>147.515625</v>
      </c>
      <c r="Y28">
        <v>0</v>
      </c>
      <c r="Z28">
        <v>13.1076</v>
      </c>
      <c r="AA28">
        <v>42.14808</v>
      </c>
      <c r="AB28">
        <v>30.949448</v>
      </c>
      <c r="AC28">
        <v>22.332419999999999</v>
      </c>
      <c r="AD28">
        <v>31.368566999999999</v>
      </c>
      <c r="AE28">
        <v>56.926780000000001</v>
      </c>
      <c r="AF28">
        <v>9.1372370000000007</v>
      </c>
      <c r="AG28">
        <v>47.120925</v>
      </c>
      <c r="AH28">
        <v>129.08232000000001</v>
      </c>
      <c r="AI28">
        <v>19.076066000000001</v>
      </c>
      <c r="AJ28">
        <v>0</v>
      </c>
      <c r="AK28">
        <v>64.950986999999998</v>
      </c>
      <c r="AL28">
        <v>36.021999999999998</v>
      </c>
      <c r="AM28">
        <v>18.108732</v>
      </c>
      <c r="AN28">
        <v>1.0747679999999999</v>
      </c>
      <c r="AO28">
        <v>0</v>
      </c>
      <c r="AP28">
        <v>1.2809999999999999</v>
      </c>
      <c r="AQ28">
        <v>39.355625000000003</v>
      </c>
      <c r="AR28">
        <v>48.576000000000001</v>
      </c>
      <c r="AS28">
        <v>36.180357999999998</v>
      </c>
      <c r="AT28">
        <v>14.999957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96.168649000000016</v>
      </c>
      <c r="BA28">
        <f t="shared" si="1"/>
        <v>3005.1089400000005</v>
      </c>
      <c r="BB28">
        <v>25</v>
      </c>
      <c r="BD28">
        <v>7.86</v>
      </c>
      <c r="BE28">
        <v>1.94</v>
      </c>
      <c r="BF28">
        <v>3.03</v>
      </c>
      <c r="BG28">
        <v>1.85</v>
      </c>
      <c r="BH28">
        <v>9.33</v>
      </c>
      <c r="BI28">
        <v>0.45</v>
      </c>
      <c r="BJ28">
        <v>1.53</v>
      </c>
      <c r="BK28">
        <v>1.88</v>
      </c>
      <c r="BL28">
        <v>1.8</v>
      </c>
      <c r="BM28">
        <v>0.2</v>
      </c>
      <c r="BN28">
        <v>3.57</v>
      </c>
      <c r="BO28">
        <v>3.41</v>
      </c>
      <c r="BP28">
        <v>0.25</v>
      </c>
      <c r="BQ28">
        <v>2.0099999999999998</v>
      </c>
      <c r="BR28">
        <v>2.1800000000000002</v>
      </c>
      <c r="BS28">
        <v>1.61</v>
      </c>
      <c r="BT28">
        <v>2.9693329999999998</v>
      </c>
      <c r="BU28">
        <v>1.341844</v>
      </c>
      <c r="BV28">
        <v>2.4277950000000001</v>
      </c>
      <c r="BW28">
        <v>1.9429620000000001</v>
      </c>
      <c r="BX28">
        <v>1.959684</v>
      </c>
      <c r="BY28">
        <v>2.6836869999999999</v>
      </c>
      <c r="BZ28">
        <v>1.3275300000000001</v>
      </c>
      <c r="CA28">
        <v>0</v>
      </c>
      <c r="CB28">
        <v>4.4749999999999998E-3</v>
      </c>
      <c r="CC28">
        <v>0</v>
      </c>
      <c r="CD28">
        <v>5.7530000000000003E-3</v>
      </c>
      <c r="CE28">
        <v>0</v>
      </c>
      <c r="CF28">
        <v>0</v>
      </c>
      <c r="CG28">
        <v>0</v>
      </c>
      <c r="CH28">
        <v>0</v>
      </c>
      <c r="CI28">
        <v>1.5124E-2</v>
      </c>
      <c r="CJ28">
        <v>2.9198520000000001</v>
      </c>
      <c r="CK28">
        <v>1.870228</v>
      </c>
      <c r="CL28">
        <v>1.938104</v>
      </c>
      <c r="CM28">
        <v>3.5116900000000002</v>
      </c>
      <c r="CN28">
        <v>1.771234</v>
      </c>
      <c r="CO28">
        <v>4.2938999999999998</v>
      </c>
      <c r="CP28">
        <v>4.2581249999999997</v>
      </c>
      <c r="CQ28">
        <v>1.9522930000000001</v>
      </c>
      <c r="CR28">
        <v>0.83574999999999999</v>
      </c>
      <c r="CS28">
        <v>1.3710979999999999</v>
      </c>
      <c r="CT28">
        <v>4.2252549999999998</v>
      </c>
      <c r="CU28">
        <v>1.4410750000000001</v>
      </c>
      <c r="CV28">
        <v>3.9680110000000002</v>
      </c>
      <c r="CW28">
        <v>4.2338469999999999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96.168649000000016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1.1678999999999999</v>
      </c>
      <c r="H29">
        <v>0</v>
      </c>
      <c r="I29">
        <v>0</v>
      </c>
      <c r="J29">
        <v>0</v>
      </c>
      <c r="K29">
        <v>492.21345200000002</v>
      </c>
      <c r="L29">
        <v>474.34780000000001</v>
      </c>
      <c r="M29">
        <v>95.888554999999997</v>
      </c>
      <c r="N29">
        <v>122.43</v>
      </c>
      <c r="O29">
        <v>128.45009999999999</v>
      </c>
      <c r="P29">
        <v>147.21</v>
      </c>
      <c r="Q29">
        <v>16.152414</v>
      </c>
      <c r="R29">
        <v>35.020328999999997</v>
      </c>
      <c r="S29">
        <v>20.604226000000001</v>
      </c>
      <c r="T29">
        <v>2.39</v>
      </c>
      <c r="U29">
        <v>348.97500000000002</v>
      </c>
      <c r="V29">
        <v>14.37</v>
      </c>
      <c r="W29">
        <v>26.1234</v>
      </c>
      <c r="X29">
        <v>112.26090000000001</v>
      </c>
      <c r="Y29">
        <v>0</v>
      </c>
      <c r="Z29">
        <v>19.6614</v>
      </c>
      <c r="AA29">
        <v>42.14808</v>
      </c>
      <c r="AB29">
        <v>46.424171999999999</v>
      </c>
      <c r="AC29">
        <v>33.499364999999997</v>
      </c>
      <c r="AD29">
        <v>41.824756000000001</v>
      </c>
      <c r="AE29">
        <v>56.926780000000001</v>
      </c>
      <c r="AF29">
        <v>18.274474000000001</v>
      </c>
      <c r="AG29">
        <v>47.120925</v>
      </c>
      <c r="AH29">
        <v>159.41666499999999</v>
      </c>
      <c r="AI29">
        <v>38.152132000000002</v>
      </c>
      <c r="AJ29">
        <v>0</v>
      </c>
      <c r="AK29">
        <v>64.950986999999998</v>
      </c>
      <c r="AL29">
        <v>36.021999999999998</v>
      </c>
      <c r="AM29">
        <v>18.108732</v>
      </c>
      <c r="AN29">
        <v>1.0747679999999999</v>
      </c>
      <c r="AO29">
        <v>0</v>
      </c>
      <c r="AP29">
        <v>1.2809999999999999</v>
      </c>
      <c r="AQ29">
        <v>52.474165999999997</v>
      </c>
      <c r="AR29">
        <v>48.576000000000001</v>
      </c>
      <c r="AS29">
        <v>36.180357999999998</v>
      </c>
      <c r="AT29">
        <v>14.999957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99.208906999999996</v>
      </c>
      <c r="BA29">
        <f t="shared" si="1"/>
        <v>2913.9297000000006</v>
      </c>
      <c r="BB29">
        <v>26</v>
      </c>
      <c r="BD29">
        <v>7.86</v>
      </c>
      <c r="BE29">
        <v>1.94</v>
      </c>
      <c r="BF29">
        <v>3.03</v>
      </c>
      <c r="BG29">
        <v>1.85</v>
      </c>
      <c r="BH29">
        <v>9.33</v>
      </c>
      <c r="BI29">
        <v>0.45</v>
      </c>
      <c r="BJ29">
        <v>1.58</v>
      </c>
      <c r="BK29">
        <v>1.88</v>
      </c>
      <c r="BL29">
        <v>1.8</v>
      </c>
      <c r="BM29">
        <v>0.2</v>
      </c>
      <c r="BN29">
        <v>3.57</v>
      </c>
      <c r="BO29">
        <v>3.41</v>
      </c>
      <c r="BP29">
        <v>0.25</v>
      </c>
      <c r="BQ29">
        <v>2.0099999999999998</v>
      </c>
      <c r="BR29">
        <v>2.1800000000000002</v>
      </c>
      <c r="BS29">
        <v>1.61</v>
      </c>
      <c r="BT29">
        <v>2.9693329999999998</v>
      </c>
      <c r="BU29">
        <v>1.341844</v>
      </c>
      <c r="BV29">
        <v>2.4277950000000001</v>
      </c>
      <c r="BW29">
        <v>1.9429620000000001</v>
      </c>
      <c r="BX29">
        <v>1.959684</v>
      </c>
      <c r="BY29">
        <v>2.6836869999999999</v>
      </c>
      <c r="BZ29">
        <v>1.3275300000000001</v>
      </c>
      <c r="CA29">
        <v>0</v>
      </c>
      <c r="CB29">
        <v>4.4749999999999998E-3</v>
      </c>
      <c r="CC29">
        <v>0</v>
      </c>
      <c r="CD29">
        <v>5.7530000000000003E-3</v>
      </c>
      <c r="CE29">
        <v>0</v>
      </c>
      <c r="CF29">
        <v>0</v>
      </c>
      <c r="CG29">
        <v>0</v>
      </c>
      <c r="CH29">
        <v>0</v>
      </c>
      <c r="CI29">
        <v>1.5124E-2</v>
      </c>
      <c r="CJ29">
        <v>2.9198520000000001</v>
      </c>
      <c r="CK29">
        <v>1.870228</v>
      </c>
      <c r="CL29">
        <v>1.938104</v>
      </c>
      <c r="CM29">
        <v>3.5116900000000002</v>
      </c>
      <c r="CN29">
        <v>1.771234</v>
      </c>
      <c r="CO29">
        <v>4.2938999999999998</v>
      </c>
      <c r="CP29">
        <v>4.2581249999999997</v>
      </c>
      <c r="CQ29">
        <v>1.9522930000000001</v>
      </c>
      <c r="CR29">
        <v>0.83574999999999999</v>
      </c>
      <c r="CS29">
        <v>1.3710979999999999</v>
      </c>
      <c r="CT29">
        <v>4.2252549999999998</v>
      </c>
      <c r="CU29">
        <v>3.5666609999999999</v>
      </c>
      <c r="CV29">
        <v>4.8326830000000003</v>
      </c>
      <c r="CW29">
        <v>4.2338469999999999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99.208906999999996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1.1678999999999999</v>
      </c>
      <c r="H30">
        <v>0</v>
      </c>
      <c r="I30">
        <v>0</v>
      </c>
      <c r="J30">
        <v>0</v>
      </c>
      <c r="K30">
        <v>436.31310000000002</v>
      </c>
      <c r="L30">
        <v>394.34780000000001</v>
      </c>
      <c r="M30">
        <v>95.888554999999997</v>
      </c>
      <c r="N30">
        <v>122.43</v>
      </c>
      <c r="O30">
        <v>128.45009999999999</v>
      </c>
      <c r="P30">
        <v>147.21</v>
      </c>
      <c r="Q30">
        <v>18.366</v>
      </c>
      <c r="R30">
        <v>44.326064000000002</v>
      </c>
      <c r="S30">
        <v>22.220932999999999</v>
      </c>
      <c r="T30">
        <v>2.39</v>
      </c>
      <c r="U30">
        <v>348.97500000000002</v>
      </c>
      <c r="V30">
        <v>20.73</v>
      </c>
      <c r="W30">
        <v>34.799309999999998</v>
      </c>
      <c r="X30">
        <v>147.515625</v>
      </c>
      <c r="Y30">
        <v>0</v>
      </c>
      <c r="Z30">
        <v>19.6614</v>
      </c>
      <c r="AA30">
        <v>42.14808</v>
      </c>
      <c r="AB30">
        <v>46.424171999999999</v>
      </c>
      <c r="AC30">
        <v>33.499364999999997</v>
      </c>
      <c r="AD30">
        <v>41.824756000000001</v>
      </c>
      <c r="AE30">
        <v>56.926780000000001</v>
      </c>
      <c r="AF30">
        <v>18.274474000000001</v>
      </c>
      <c r="AG30">
        <v>47.120925</v>
      </c>
      <c r="AH30">
        <v>159.41666499999999</v>
      </c>
      <c r="AI30">
        <v>38.152132000000002</v>
      </c>
      <c r="AJ30">
        <v>0</v>
      </c>
      <c r="AK30">
        <v>64.950986999999998</v>
      </c>
      <c r="AL30">
        <v>36.021999999999998</v>
      </c>
      <c r="AM30">
        <v>18.108732</v>
      </c>
      <c r="AN30">
        <v>1.0747679999999999</v>
      </c>
      <c r="AO30">
        <v>0</v>
      </c>
      <c r="AP30">
        <v>1.2809999999999999</v>
      </c>
      <c r="AQ30">
        <v>52.474165999999997</v>
      </c>
      <c r="AR30">
        <v>48.576000000000001</v>
      </c>
      <c r="AS30">
        <v>36.180357999999998</v>
      </c>
      <c r="AT30">
        <v>14.999957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99.208906999999996</v>
      </c>
      <c r="BA30">
        <f t="shared" si="1"/>
        <v>2841.4560110000007</v>
      </c>
      <c r="BB30">
        <v>27</v>
      </c>
      <c r="BD30">
        <v>7.86</v>
      </c>
      <c r="BE30">
        <v>1.94</v>
      </c>
      <c r="BF30">
        <v>3.03</v>
      </c>
      <c r="BG30">
        <v>1.85</v>
      </c>
      <c r="BH30">
        <v>9.33</v>
      </c>
      <c r="BI30">
        <v>0.45</v>
      </c>
      <c r="BJ30">
        <v>1.58</v>
      </c>
      <c r="BK30">
        <v>1.88</v>
      </c>
      <c r="BL30">
        <v>1.8</v>
      </c>
      <c r="BM30">
        <v>0.2</v>
      </c>
      <c r="BN30">
        <v>3.57</v>
      </c>
      <c r="BO30">
        <v>3.41</v>
      </c>
      <c r="BP30">
        <v>0.25</v>
      </c>
      <c r="BQ30">
        <v>2.0099999999999998</v>
      </c>
      <c r="BR30">
        <v>2.1800000000000002</v>
      </c>
      <c r="BS30">
        <v>1.61</v>
      </c>
      <c r="BT30">
        <v>2.9693329999999998</v>
      </c>
      <c r="BU30">
        <v>1.341844</v>
      </c>
      <c r="BV30">
        <v>2.4277950000000001</v>
      </c>
      <c r="BW30">
        <v>1.9429620000000001</v>
      </c>
      <c r="BX30">
        <v>1.959684</v>
      </c>
      <c r="BY30">
        <v>2.6836869999999999</v>
      </c>
      <c r="BZ30">
        <v>1.3275300000000001</v>
      </c>
      <c r="CA30">
        <v>0</v>
      </c>
      <c r="CB30">
        <v>4.4749999999999998E-3</v>
      </c>
      <c r="CC30">
        <v>0</v>
      </c>
      <c r="CD30">
        <v>5.7530000000000003E-3</v>
      </c>
      <c r="CE30">
        <v>0</v>
      </c>
      <c r="CF30">
        <v>0</v>
      </c>
      <c r="CG30">
        <v>0</v>
      </c>
      <c r="CH30">
        <v>0</v>
      </c>
      <c r="CI30">
        <v>1.5124E-2</v>
      </c>
      <c r="CJ30">
        <v>2.9198520000000001</v>
      </c>
      <c r="CK30">
        <v>1.870228</v>
      </c>
      <c r="CL30">
        <v>1.938104</v>
      </c>
      <c r="CM30">
        <v>3.5116900000000002</v>
      </c>
      <c r="CN30">
        <v>1.771234</v>
      </c>
      <c r="CO30">
        <v>4.2938999999999998</v>
      </c>
      <c r="CP30">
        <v>4.2581249999999997</v>
      </c>
      <c r="CQ30">
        <v>1.9522930000000001</v>
      </c>
      <c r="CR30">
        <v>0.83574999999999999</v>
      </c>
      <c r="CS30">
        <v>1.3710979999999999</v>
      </c>
      <c r="CT30">
        <v>4.2252549999999998</v>
      </c>
      <c r="CU30">
        <v>3.5666609999999999</v>
      </c>
      <c r="CV30">
        <v>4.8326830000000003</v>
      </c>
      <c r="CW30">
        <v>4.2338469999999999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99.208906999999996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1.1678999999999999</v>
      </c>
      <c r="H31">
        <v>0</v>
      </c>
      <c r="I31">
        <v>0</v>
      </c>
      <c r="J31">
        <v>0</v>
      </c>
      <c r="K31">
        <v>356.31310000000002</v>
      </c>
      <c r="L31">
        <v>406.58819999999997</v>
      </c>
      <c r="M31">
        <v>95.888554999999997</v>
      </c>
      <c r="N31">
        <v>122.43</v>
      </c>
      <c r="O31">
        <v>128.45009999999999</v>
      </c>
      <c r="P31">
        <v>147.21</v>
      </c>
      <c r="Q31">
        <v>18.366</v>
      </c>
      <c r="R31">
        <v>44.326064000000002</v>
      </c>
      <c r="S31">
        <v>23.255199999999999</v>
      </c>
      <c r="T31">
        <v>2.39</v>
      </c>
      <c r="U31">
        <v>348.97500000000002</v>
      </c>
      <c r="V31">
        <v>20.73</v>
      </c>
      <c r="W31">
        <v>34.799309999999998</v>
      </c>
      <c r="X31">
        <v>147.515625</v>
      </c>
      <c r="Y31">
        <v>0</v>
      </c>
      <c r="Z31">
        <v>19.6614</v>
      </c>
      <c r="AA31">
        <v>42.14808</v>
      </c>
      <c r="AB31">
        <v>46.424171999999999</v>
      </c>
      <c r="AC31">
        <v>33.499364999999997</v>
      </c>
      <c r="AD31">
        <v>41.824756000000001</v>
      </c>
      <c r="AE31">
        <v>56.926780000000001</v>
      </c>
      <c r="AF31">
        <v>18.274474000000001</v>
      </c>
      <c r="AG31">
        <v>47.120925</v>
      </c>
      <c r="AH31">
        <v>159.41666499999999</v>
      </c>
      <c r="AI31">
        <v>38.152132000000002</v>
      </c>
      <c r="AJ31">
        <v>0</v>
      </c>
      <c r="AK31">
        <v>64.950986999999998</v>
      </c>
      <c r="AL31">
        <v>36.021999999999998</v>
      </c>
      <c r="AM31">
        <v>18.108732</v>
      </c>
      <c r="AN31">
        <v>1.0747679999999999</v>
      </c>
      <c r="AO31">
        <v>0</v>
      </c>
      <c r="AP31">
        <v>1.1529</v>
      </c>
      <c r="AQ31">
        <v>52.474165999999997</v>
      </c>
      <c r="AR31">
        <v>48.576000000000001</v>
      </c>
      <c r="AS31">
        <v>36.180357999999998</v>
      </c>
      <c r="AT31">
        <v>14.999957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99.247933000000003</v>
      </c>
      <c r="BA31">
        <f t="shared" si="1"/>
        <v>2774.6416040000008</v>
      </c>
      <c r="BB31">
        <v>28</v>
      </c>
      <c r="BD31">
        <v>7.86</v>
      </c>
      <c r="BE31">
        <v>1.94</v>
      </c>
      <c r="BF31">
        <v>3.03</v>
      </c>
      <c r="BG31">
        <v>1.85</v>
      </c>
      <c r="BH31">
        <v>9.33</v>
      </c>
      <c r="BI31">
        <v>0.43</v>
      </c>
      <c r="BJ31">
        <v>1.56</v>
      </c>
      <c r="BK31">
        <v>1.88</v>
      </c>
      <c r="BL31">
        <v>1.8</v>
      </c>
      <c r="BM31">
        <v>0.2</v>
      </c>
      <c r="BN31">
        <v>3.57</v>
      </c>
      <c r="BO31">
        <v>3.41</v>
      </c>
      <c r="BP31">
        <v>0.25</v>
      </c>
      <c r="BQ31">
        <v>2.0099999999999998</v>
      </c>
      <c r="BR31">
        <v>2.1800000000000002</v>
      </c>
      <c r="BS31">
        <v>1.61</v>
      </c>
      <c r="BT31">
        <v>2.9693329999999998</v>
      </c>
      <c r="BU31">
        <v>1.341844</v>
      </c>
      <c r="BV31">
        <v>2.4277950000000001</v>
      </c>
      <c r="BW31">
        <v>1.9429620000000001</v>
      </c>
      <c r="BX31">
        <v>1.959684</v>
      </c>
      <c r="BY31">
        <v>2.6836869999999999</v>
      </c>
      <c r="BZ31">
        <v>1.3275300000000001</v>
      </c>
      <c r="CA31">
        <v>0</v>
      </c>
      <c r="CB31">
        <v>4.4749999999999998E-3</v>
      </c>
      <c r="CC31">
        <v>0</v>
      </c>
      <c r="CD31">
        <v>5.7530000000000003E-3</v>
      </c>
      <c r="CE31">
        <v>0</v>
      </c>
      <c r="CF31">
        <v>0</v>
      </c>
      <c r="CG31">
        <v>0</v>
      </c>
      <c r="CH31">
        <v>0</v>
      </c>
      <c r="CI31">
        <v>1.5124E-2</v>
      </c>
      <c r="CJ31">
        <v>2.9988779999999999</v>
      </c>
      <c r="CK31">
        <v>1.870228</v>
      </c>
      <c r="CL31">
        <v>1.938104</v>
      </c>
      <c r="CM31">
        <v>3.5116900000000002</v>
      </c>
      <c r="CN31">
        <v>1.771234</v>
      </c>
      <c r="CO31">
        <v>4.2938999999999998</v>
      </c>
      <c r="CP31">
        <v>4.2581249999999997</v>
      </c>
      <c r="CQ31">
        <v>1.9522930000000001</v>
      </c>
      <c r="CR31">
        <v>0.83574999999999999</v>
      </c>
      <c r="CS31">
        <v>1.3710979999999999</v>
      </c>
      <c r="CT31">
        <v>4.2252549999999998</v>
      </c>
      <c r="CU31">
        <v>3.5666609999999999</v>
      </c>
      <c r="CV31">
        <v>4.8326830000000003</v>
      </c>
      <c r="CW31">
        <v>4.2338469999999999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99.247933000000003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1.1678999999999999</v>
      </c>
      <c r="H32">
        <v>0</v>
      </c>
      <c r="I32">
        <v>0</v>
      </c>
      <c r="J32">
        <v>0</v>
      </c>
      <c r="K32">
        <v>351.31310000000002</v>
      </c>
      <c r="L32">
        <v>406.58819999999997</v>
      </c>
      <c r="M32">
        <v>95.888554999999997</v>
      </c>
      <c r="N32">
        <v>122.43</v>
      </c>
      <c r="O32">
        <v>128.45009999999999</v>
      </c>
      <c r="P32">
        <v>147.21</v>
      </c>
      <c r="Q32">
        <v>15.366</v>
      </c>
      <c r="R32">
        <v>31.322600000000001</v>
      </c>
      <c r="S32">
        <v>20.430142</v>
      </c>
      <c r="T32">
        <v>2.39</v>
      </c>
      <c r="U32">
        <v>348.97500000000002</v>
      </c>
      <c r="V32">
        <v>14.37</v>
      </c>
      <c r="W32">
        <v>26.1234</v>
      </c>
      <c r="X32">
        <v>112.26090000000001</v>
      </c>
      <c r="Y32">
        <v>0</v>
      </c>
      <c r="Z32">
        <v>19.6614</v>
      </c>
      <c r="AA32">
        <v>42.14808</v>
      </c>
      <c r="AB32">
        <v>46.424171999999999</v>
      </c>
      <c r="AC32">
        <v>33.499364999999997</v>
      </c>
      <c r="AD32">
        <v>41.824756000000001</v>
      </c>
      <c r="AE32">
        <v>56.926780000000001</v>
      </c>
      <c r="AF32">
        <v>18.274474000000001</v>
      </c>
      <c r="AG32">
        <v>47.120925</v>
      </c>
      <c r="AH32">
        <v>159.41666499999999</v>
      </c>
      <c r="AI32">
        <v>38.152132000000002</v>
      </c>
      <c r="AJ32">
        <v>0</v>
      </c>
      <c r="AK32">
        <v>64.950986999999998</v>
      </c>
      <c r="AL32">
        <v>36.021999999999998</v>
      </c>
      <c r="AM32">
        <v>18.108732</v>
      </c>
      <c r="AN32">
        <v>1.0747679999999999</v>
      </c>
      <c r="AO32">
        <v>0</v>
      </c>
      <c r="AP32">
        <v>1.1529</v>
      </c>
      <c r="AQ32">
        <v>52.474165999999997</v>
      </c>
      <c r="AR32">
        <v>48.576000000000001</v>
      </c>
      <c r="AS32">
        <v>36.180357999999998</v>
      </c>
      <c r="AT32">
        <v>14.999957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98.570275000000009</v>
      </c>
      <c r="BA32">
        <f t="shared" si="1"/>
        <v>2699.8447890000002</v>
      </c>
      <c r="BB32">
        <v>29</v>
      </c>
      <c r="BD32">
        <v>7.86</v>
      </c>
      <c r="BE32">
        <v>1.94</v>
      </c>
      <c r="BF32">
        <v>3.03</v>
      </c>
      <c r="BG32">
        <v>1.85</v>
      </c>
      <c r="BH32">
        <v>9.33</v>
      </c>
      <c r="BI32">
        <v>0.43</v>
      </c>
      <c r="BJ32">
        <v>1.56</v>
      </c>
      <c r="BK32">
        <v>1.88</v>
      </c>
      <c r="BL32">
        <v>1.8</v>
      </c>
      <c r="BM32">
        <v>0.2</v>
      </c>
      <c r="BN32">
        <v>3.57</v>
      </c>
      <c r="BO32">
        <v>3.41</v>
      </c>
      <c r="BP32">
        <v>0.25</v>
      </c>
      <c r="BQ32">
        <v>2.0099999999999998</v>
      </c>
      <c r="BR32">
        <v>2.1800000000000002</v>
      </c>
      <c r="BS32">
        <v>1.61</v>
      </c>
      <c r="BT32">
        <v>2.9693329999999998</v>
      </c>
      <c r="BU32">
        <v>1.341844</v>
      </c>
      <c r="BV32">
        <v>2.4277950000000001</v>
      </c>
      <c r="BW32">
        <v>1.9429620000000001</v>
      </c>
      <c r="BX32">
        <v>1.959684</v>
      </c>
      <c r="BY32">
        <v>2.6836869999999999</v>
      </c>
      <c r="BZ32">
        <v>1.3275300000000001</v>
      </c>
      <c r="CA32">
        <v>0</v>
      </c>
      <c r="CB32">
        <v>4.4749999999999998E-3</v>
      </c>
      <c r="CC32">
        <v>0</v>
      </c>
      <c r="CD32">
        <v>5.7530000000000003E-3</v>
      </c>
      <c r="CE32">
        <v>0</v>
      </c>
      <c r="CF32">
        <v>0</v>
      </c>
      <c r="CG32">
        <v>0</v>
      </c>
      <c r="CH32">
        <v>0</v>
      </c>
      <c r="CI32">
        <v>1.5124E-2</v>
      </c>
      <c r="CJ32">
        <v>3.0057299999999998</v>
      </c>
      <c r="CK32">
        <v>1.870228</v>
      </c>
      <c r="CL32">
        <v>1.938104</v>
      </c>
      <c r="CM32">
        <v>3.5116900000000002</v>
      </c>
      <c r="CN32">
        <v>1.771234</v>
      </c>
      <c r="CO32">
        <v>4.2938999999999998</v>
      </c>
      <c r="CP32">
        <v>4.2581249999999997</v>
      </c>
      <c r="CQ32">
        <v>1.9522930000000001</v>
      </c>
      <c r="CR32">
        <v>0.83574999999999999</v>
      </c>
      <c r="CS32">
        <v>1.3710979999999999</v>
      </c>
      <c r="CT32">
        <v>4.2252549999999998</v>
      </c>
      <c r="CU32">
        <v>2.8821509999999999</v>
      </c>
      <c r="CV32">
        <v>4.8326830000000003</v>
      </c>
      <c r="CW32">
        <v>4.2338469999999999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98.570275000000009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1.1678999999999999</v>
      </c>
      <c r="H33">
        <v>0</v>
      </c>
      <c r="I33">
        <v>0</v>
      </c>
      <c r="J33">
        <v>0</v>
      </c>
      <c r="K33">
        <v>356.31310000000002</v>
      </c>
      <c r="L33">
        <v>406.58819999999997</v>
      </c>
      <c r="M33">
        <v>95.888554999999997</v>
      </c>
      <c r="N33">
        <v>122.43</v>
      </c>
      <c r="O33">
        <v>128.45009999999999</v>
      </c>
      <c r="P33">
        <v>147.21</v>
      </c>
      <c r="Q33">
        <v>18.366</v>
      </c>
      <c r="R33">
        <v>36.331871999999997</v>
      </c>
      <c r="S33">
        <v>23.255199999999999</v>
      </c>
      <c r="T33">
        <v>2.39</v>
      </c>
      <c r="U33">
        <v>348.97500000000002</v>
      </c>
      <c r="V33">
        <v>20.73</v>
      </c>
      <c r="W33">
        <v>34.799309999999998</v>
      </c>
      <c r="X33">
        <v>147.515625</v>
      </c>
      <c r="Y33">
        <v>0</v>
      </c>
      <c r="Z33">
        <v>13.1076</v>
      </c>
      <c r="AA33">
        <v>28.09872</v>
      </c>
      <c r="AB33">
        <v>46.424171999999999</v>
      </c>
      <c r="AC33">
        <v>33.499364999999997</v>
      </c>
      <c r="AD33">
        <v>41.824756000000001</v>
      </c>
      <c r="AE33">
        <v>56.926780000000001</v>
      </c>
      <c r="AF33">
        <v>9.1372370000000007</v>
      </c>
      <c r="AG33">
        <v>47.120925</v>
      </c>
      <c r="AH33">
        <v>123.70389</v>
      </c>
      <c r="AI33">
        <v>19.076066000000001</v>
      </c>
      <c r="AJ33">
        <v>0</v>
      </c>
      <c r="AK33">
        <v>64.950986999999998</v>
      </c>
      <c r="AL33">
        <v>36.021999999999998</v>
      </c>
      <c r="AM33">
        <v>18.108732</v>
      </c>
      <c r="AN33">
        <v>1.0747679999999999</v>
      </c>
      <c r="AO33">
        <v>0</v>
      </c>
      <c r="AP33">
        <v>0</v>
      </c>
      <c r="AQ33">
        <v>39.355625000000003</v>
      </c>
      <c r="AR33">
        <v>48.576000000000001</v>
      </c>
      <c r="AS33">
        <v>36.180357999999998</v>
      </c>
      <c r="AT33">
        <v>14.999957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98.048323000000025</v>
      </c>
      <c r="BA33">
        <f t="shared" si="1"/>
        <v>2666.6471230000006</v>
      </c>
      <c r="BB33">
        <v>30</v>
      </c>
      <c r="BD33">
        <v>7.86</v>
      </c>
      <c r="BE33">
        <v>1.94</v>
      </c>
      <c r="BF33">
        <v>3.03</v>
      </c>
      <c r="BG33">
        <v>1.85</v>
      </c>
      <c r="BH33">
        <v>9.33</v>
      </c>
      <c r="BI33">
        <v>0.43</v>
      </c>
      <c r="BJ33">
        <v>1.56</v>
      </c>
      <c r="BK33">
        <v>1.88</v>
      </c>
      <c r="BL33">
        <v>1.8</v>
      </c>
      <c r="BM33">
        <v>0.2</v>
      </c>
      <c r="BN33">
        <v>3.57</v>
      </c>
      <c r="BO33">
        <v>3.41</v>
      </c>
      <c r="BP33">
        <v>0.25</v>
      </c>
      <c r="BQ33">
        <v>2.0099999999999998</v>
      </c>
      <c r="BR33">
        <v>2.1800000000000002</v>
      </c>
      <c r="BS33">
        <v>1.61</v>
      </c>
      <c r="BT33">
        <v>2.9693329999999998</v>
      </c>
      <c r="BU33">
        <v>1.341844</v>
      </c>
      <c r="BV33">
        <v>2.4277950000000001</v>
      </c>
      <c r="BW33">
        <v>1.9429620000000001</v>
      </c>
      <c r="BX33">
        <v>1.959684</v>
      </c>
      <c r="BY33">
        <v>2.6836869999999999</v>
      </c>
      <c r="BZ33">
        <v>1.3275300000000001</v>
      </c>
      <c r="CA33">
        <v>0</v>
      </c>
      <c r="CB33">
        <v>4.4749999999999998E-3</v>
      </c>
      <c r="CC33">
        <v>0</v>
      </c>
      <c r="CD33">
        <v>5.7530000000000003E-3</v>
      </c>
      <c r="CE33">
        <v>0</v>
      </c>
      <c r="CF33">
        <v>0</v>
      </c>
      <c r="CG33">
        <v>0</v>
      </c>
      <c r="CH33">
        <v>0</v>
      </c>
      <c r="CI33">
        <v>1.5124E-2</v>
      </c>
      <c r="CJ33">
        <v>3.1298270000000001</v>
      </c>
      <c r="CK33">
        <v>1.870228</v>
      </c>
      <c r="CL33">
        <v>1.938104</v>
      </c>
      <c r="CM33">
        <v>3.5116900000000002</v>
      </c>
      <c r="CN33">
        <v>1.771234</v>
      </c>
      <c r="CO33">
        <v>4.2938999999999998</v>
      </c>
      <c r="CP33">
        <v>4.2581249999999997</v>
      </c>
      <c r="CQ33">
        <v>1.9522930000000001</v>
      </c>
      <c r="CR33">
        <v>0.83574999999999999</v>
      </c>
      <c r="CS33">
        <v>1.3710979999999999</v>
      </c>
      <c r="CT33">
        <v>4.2252549999999998</v>
      </c>
      <c r="CU33">
        <v>3.2784460000000002</v>
      </c>
      <c r="CV33">
        <v>3.7903389999999999</v>
      </c>
      <c r="CW33">
        <v>4.2338469999999999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98.048323000000025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1.1678999999999999</v>
      </c>
      <c r="H34">
        <v>0</v>
      </c>
      <c r="I34">
        <v>0</v>
      </c>
      <c r="J34">
        <v>0</v>
      </c>
      <c r="K34">
        <v>351.31310000000002</v>
      </c>
      <c r="L34">
        <v>406.58819999999997</v>
      </c>
      <c r="M34">
        <v>95.888554999999997</v>
      </c>
      <c r="N34">
        <v>122.43</v>
      </c>
      <c r="O34">
        <v>128.45009999999999</v>
      </c>
      <c r="P34">
        <v>147.21</v>
      </c>
      <c r="Q34">
        <v>15.366</v>
      </c>
      <c r="R34">
        <v>31.322600000000001</v>
      </c>
      <c r="S34">
        <v>19.255199999999999</v>
      </c>
      <c r="T34">
        <v>2.39</v>
      </c>
      <c r="U34">
        <v>348.97500000000002</v>
      </c>
      <c r="V34">
        <v>14.37</v>
      </c>
      <c r="W34">
        <v>26.1234</v>
      </c>
      <c r="X34">
        <v>147.515625</v>
      </c>
      <c r="Y34">
        <v>0</v>
      </c>
      <c r="Z34">
        <v>13.1076</v>
      </c>
      <c r="AA34">
        <v>28.09872</v>
      </c>
      <c r="AB34">
        <v>46.424171999999999</v>
      </c>
      <c r="AC34">
        <v>33.499364999999997</v>
      </c>
      <c r="AD34">
        <v>31.368566999999999</v>
      </c>
      <c r="AE34">
        <v>37.951186</v>
      </c>
      <c r="AF34">
        <v>9.1372370000000007</v>
      </c>
      <c r="AG34">
        <v>47.120925</v>
      </c>
      <c r="AH34">
        <v>91.433310000000006</v>
      </c>
      <c r="AI34">
        <v>4.4021689999999998</v>
      </c>
      <c r="AJ34">
        <v>0</v>
      </c>
      <c r="AK34">
        <v>64.950986999999998</v>
      </c>
      <c r="AL34">
        <v>36.021999999999998</v>
      </c>
      <c r="AM34">
        <v>18.108732</v>
      </c>
      <c r="AN34">
        <v>1.0747679999999999</v>
      </c>
      <c r="AO34">
        <v>0</v>
      </c>
      <c r="AP34">
        <v>0</v>
      </c>
      <c r="AQ34">
        <v>39.355625000000003</v>
      </c>
      <c r="AR34">
        <v>48.576000000000001</v>
      </c>
      <c r="AS34">
        <v>36.180357999999998</v>
      </c>
      <c r="AT34">
        <v>14.999957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96.687941999999993</v>
      </c>
      <c r="BA34">
        <f t="shared" si="1"/>
        <v>2556.8652999999999</v>
      </c>
      <c r="BB34">
        <v>31</v>
      </c>
      <c r="BD34">
        <v>7.86</v>
      </c>
      <c r="BE34">
        <v>1.94</v>
      </c>
      <c r="BF34">
        <v>3.03</v>
      </c>
      <c r="BG34">
        <v>1.85</v>
      </c>
      <c r="BH34">
        <v>9.33</v>
      </c>
      <c r="BI34">
        <v>0.43</v>
      </c>
      <c r="BJ34">
        <v>1.56</v>
      </c>
      <c r="BK34">
        <v>1.88</v>
      </c>
      <c r="BL34">
        <v>1.8</v>
      </c>
      <c r="BM34">
        <v>0.2</v>
      </c>
      <c r="BN34">
        <v>3.57</v>
      </c>
      <c r="BO34">
        <v>3.41</v>
      </c>
      <c r="BP34">
        <v>0.25</v>
      </c>
      <c r="BQ34">
        <v>2.0099999999999998</v>
      </c>
      <c r="BR34">
        <v>2.1800000000000002</v>
      </c>
      <c r="BS34">
        <v>1.61</v>
      </c>
      <c r="BT34">
        <v>2.9693329999999998</v>
      </c>
      <c r="BU34">
        <v>1.341844</v>
      </c>
      <c r="BV34">
        <v>2.4277950000000001</v>
      </c>
      <c r="BW34">
        <v>1.9429620000000001</v>
      </c>
      <c r="BX34">
        <v>1.959684</v>
      </c>
      <c r="BY34">
        <v>2.6836869999999999</v>
      </c>
      <c r="BZ34">
        <v>1.3275300000000001</v>
      </c>
      <c r="CA34">
        <v>0</v>
      </c>
      <c r="CB34">
        <v>4.4749999999999998E-3</v>
      </c>
      <c r="CC34">
        <v>0</v>
      </c>
      <c r="CD34">
        <v>5.7530000000000003E-3</v>
      </c>
      <c r="CE34">
        <v>0</v>
      </c>
      <c r="CF34">
        <v>0</v>
      </c>
      <c r="CG34">
        <v>0</v>
      </c>
      <c r="CH34">
        <v>0</v>
      </c>
      <c r="CI34">
        <v>1.5124E-2</v>
      </c>
      <c r="CJ34">
        <v>3.14886</v>
      </c>
      <c r="CK34">
        <v>1.870228</v>
      </c>
      <c r="CL34">
        <v>1.938104</v>
      </c>
      <c r="CM34">
        <v>3.5116900000000002</v>
      </c>
      <c r="CN34">
        <v>1.771234</v>
      </c>
      <c r="CO34">
        <v>4.2938999999999998</v>
      </c>
      <c r="CP34">
        <v>4.2581249999999997</v>
      </c>
      <c r="CQ34">
        <v>1.9522930000000001</v>
      </c>
      <c r="CR34">
        <v>0.83574999999999999</v>
      </c>
      <c r="CS34">
        <v>1.3710979999999999</v>
      </c>
      <c r="CT34">
        <v>4.2252549999999998</v>
      </c>
      <c r="CU34">
        <v>2.8821509999999999</v>
      </c>
      <c r="CV34">
        <v>2.80722</v>
      </c>
      <c r="CW34">
        <v>4.2338469999999999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96.687941999999993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1.1678999999999999</v>
      </c>
      <c r="H35">
        <v>0</v>
      </c>
      <c r="I35">
        <v>0</v>
      </c>
      <c r="J35">
        <v>0</v>
      </c>
      <c r="K35">
        <v>356.31310000000002</v>
      </c>
      <c r="L35">
        <v>406.58819999999997</v>
      </c>
      <c r="M35">
        <v>95.888554999999997</v>
      </c>
      <c r="N35">
        <v>122.43</v>
      </c>
      <c r="O35">
        <v>128.45009999999999</v>
      </c>
      <c r="P35">
        <v>147.21</v>
      </c>
      <c r="Q35">
        <v>18.366</v>
      </c>
      <c r="R35">
        <v>44.326064000000002</v>
      </c>
      <c r="S35">
        <v>19.255199999999999</v>
      </c>
      <c r="T35">
        <v>2.39</v>
      </c>
      <c r="U35">
        <v>348.97500000000002</v>
      </c>
      <c r="V35">
        <v>20.73</v>
      </c>
      <c r="W35">
        <v>34.799309999999998</v>
      </c>
      <c r="X35">
        <v>147.515625</v>
      </c>
      <c r="Y35">
        <v>0</v>
      </c>
      <c r="Z35">
        <v>13.1076</v>
      </c>
      <c r="AA35">
        <v>28.09872</v>
      </c>
      <c r="AB35">
        <v>46.424171999999999</v>
      </c>
      <c r="AC35">
        <v>22.332419999999999</v>
      </c>
      <c r="AD35">
        <v>20.912378</v>
      </c>
      <c r="AE35">
        <v>37.821176000000001</v>
      </c>
      <c r="AF35">
        <v>0</v>
      </c>
      <c r="AG35">
        <v>47.120925</v>
      </c>
      <c r="AH35">
        <v>91.433310000000006</v>
      </c>
      <c r="AI35">
        <v>0</v>
      </c>
      <c r="AJ35">
        <v>0</v>
      </c>
      <c r="AK35">
        <v>64.950986999999998</v>
      </c>
      <c r="AL35">
        <v>36.021999999999998</v>
      </c>
      <c r="AM35">
        <v>18.108732</v>
      </c>
      <c r="AN35">
        <v>1.0747679999999999</v>
      </c>
      <c r="AO35">
        <v>0</v>
      </c>
      <c r="AP35">
        <v>0</v>
      </c>
      <c r="AQ35">
        <v>39.355625000000003</v>
      </c>
      <c r="AR35">
        <v>48.576000000000001</v>
      </c>
      <c r="AS35">
        <v>36.950153</v>
      </c>
      <c r="AT35">
        <v>14.999957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95.246865999999997</v>
      </c>
      <c r="BA35">
        <f t="shared" si="1"/>
        <v>2556.9408430000008</v>
      </c>
      <c r="BB35">
        <v>32</v>
      </c>
      <c r="BD35">
        <v>7.86</v>
      </c>
      <c r="BE35">
        <v>1.94</v>
      </c>
      <c r="BF35">
        <v>3.03</v>
      </c>
      <c r="BG35">
        <v>1.85</v>
      </c>
      <c r="BH35">
        <v>9.33</v>
      </c>
      <c r="BI35">
        <v>0.43</v>
      </c>
      <c r="BJ35">
        <v>1.56</v>
      </c>
      <c r="BK35">
        <v>1.88</v>
      </c>
      <c r="BL35">
        <v>1.8</v>
      </c>
      <c r="BM35">
        <v>0.2</v>
      </c>
      <c r="BN35">
        <v>3.57</v>
      </c>
      <c r="BO35">
        <v>3.41</v>
      </c>
      <c r="BP35">
        <v>0.25</v>
      </c>
      <c r="BQ35">
        <v>2.0099999999999998</v>
      </c>
      <c r="BR35">
        <v>2.1800000000000002</v>
      </c>
      <c r="BS35">
        <v>1.61</v>
      </c>
      <c r="BT35">
        <v>2.9693329999999998</v>
      </c>
      <c r="BU35">
        <v>1.341844</v>
      </c>
      <c r="BV35">
        <v>2.4277950000000001</v>
      </c>
      <c r="BW35">
        <v>1.9429620000000001</v>
      </c>
      <c r="BX35">
        <v>1.959684</v>
      </c>
      <c r="BY35">
        <v>2.6836869999999999</v>
      </c>
      <c r="BZ35">
        <v>1.3275300000000001</v>
      </c>
      <c r="CA35">
        <v>0</v>
      </c>
      <c r="CB35">
        <v>4.4749999999999998E-3</v>
      </c>
      <c r="CC35">
        <v>0</v>
      </c>
      <c r="CD35">
        <v>5.7530000000000003E-3</v>
      </c>
      <c r="CE35">
        <v>0</v>
      </c>
      <c r="CF35">
        <v>0</v>
      </c>
      <c r="CG35">
        <v>0</v>
      </c>
      <c r="CH35">
        <v>0</v>
      </c>
      <c r="CI35">
        <v>1.5124E-2</v>
      </c>
      <c r="CJ35">
        <v>3.14886</v>
      </c>
      <c r="CK35">
        <v>1.870228</v>
      </c>
      <c r="CL35">
        <v>1.938104</v>
      </c>
      <c r="CM35">
        <v>3.5116900000000002</v>
      </c>
      <c r="CN35">
        <v>1.771234</v>
      </c>
      <c r="CO35">
        <v>4.2938999999999998</v>
      </c>
      <c r="CP35">
        <v>4.2581249999999997</v>
      </c>
      <c r="CQ35">
        <v>1.9522930000000001</v>
      </c>
      <c r="CR35">
        <v>0.83574999999999999</v>
      </c>
      <c r="CS35">
        <v>1.3710979999999999</v>
      </c>
      <c r="CT35">
        <v>4.2252549999999998</v>
      </c>
      <c r="CU35">
        <v>1.4410750000000001</v>
      </c>
      <c r="CV35">
        <v>2.80722</v>
      </c>
      <c r="CW35">
        <v>4.2338469999999999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95.246865999999997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1.1678999999999999</v>
      </c>
      <c r="H36">
        <v>0</v>
      </c>
      <c r="I36">
        <v>0</v>
      </c>
      <c r="J36">
        <v>0</v>
      </c>
      <c r="K36">
        <v>356.31310000000002</v>
      </c>
      <c r="L36">
        <v>406.58819999999997</v>
      </c>
      <c r="M36">
        <v>95.888554999999997</v>
      </c>
      <c r="N36">
        <v>122.43</v>
      </c>
      <c r="O36">
        <v>128.45009999999999</v>
      </c>
      <c r="P36">
        <v>147.21</v>
      </c>
      <c r="Q36">
        <v>18.366</v>
      </c>
      <c r="R36">
        <v>44.326064000000002</v>
      </c>
      <c r="S36">
        <v>21.744747</v>
      </c>
      <c r="T36">
        <v>2.39</v>
      </c>
      <c r="U36">
        <v>348.97500000000002</v>
      </c>
      <c r="V36">
        <v>20.73</v>
      </c>
      <c r="W36">
        <v>34.799309999999998</v>
      </c>
      <c r="X36">
        <v>147.515625</v>
      </c>
      <c r="Y36">
        <v>0</v>
      </c>
      <c r="Z36">
        <v>13.1076</v>
      </c>
      <c r="AA36">
        <v>14.04936</v>
      </c>
      <c r="AB36">
        <v>46.424171999999999</v>
      </c>
      <c r="AC36">
        <v>22.332419999999999</v>
      </c>
      <c r="AD36">
        <v>20.912378</v>
      </c>
      <c r="AE36">
        <v>37.821176000000001</v>
      </c>
      <c r="AF36">
        <v>0</v>
      </c>
      <c r="AG36">
        <v>47.120925</v>
      </c>
      <c r="AH36">
        <v>91.433310000000006</v>
      </c>
      <c r="AI36">
        <v>0</v>
      </c>
      <c r="AJ36">
        <v>0</v>
      </c>
      <c r="AK36">
        <v>64.950986999999998</v>
      </c>
      <c r="AL36">
        <v>36.021999999999998</v>
      </c>
      <c r="AM36">
        <v>18.108732</v>
      </c>
      <c r="AN36">
        <v>1.0747679999999999</v>
      </c>
      <c r="AO36">
        <v>0</v>
      </c>
      <c r="AP36">
        <v>0</v>
      </c>
      <c r="AQ36">
        <v>39.355625000000003</v>
      </c>
      <c r="AR36">
        <v>48.576000000000001</v>
      </c>
      <c r="AS36">
        <v>36.950153</v>
      </c>
      <c r="AT36">
        <v>14.999957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93.805790999999999</v>
      </c>
      <c r="BA36">
        <f t="shared" si="1"/>
        <v>2543.9399550000007</v>
      </c>
      <c r="BB36">
        <v>33</v>
      </c>
      <c r="BD36">
        <v>7.86</v>
      </c>
      <c r="BE36">
        <v>1.94</v>
      </c>
      <c r="BF36">
        <v>3.03</v>
      </c>
      <c r="BG36">
        <v>1.85</v>
      </c>
      <c r="BH36">
        <v>9.33</v>
      </c>
      <c r="BI36">
        <v>0.43</v>
      </c>
      <c r="BJ36">
        <v>1.56</v>
      </c>
      <c r="BK36">
        <v>1.88</v>
      </c>
      <c r="BL36">
        <v>1.8</v>
      </c>
      <c r="BM36">
        <v>0.2</v>
      </c>
      <c r="BN36">
        <v>3.57</v>
      </c>
      <c r="BO36">
        <v>3.41</v>
      </c>
      <c r="BP36">
        <v>0.25</v>
      </c>
      <c r="BQ36">
        <v>2.0099999999999998</v>
      </c>
      <c r="BR36">
        <v>2.1800000000000002</v>
      </c>
      <c r="BS36">
        <v>1.61</v>
      </c>
      <c r="BT36">
        <v>2.9693329999999998</v>
      </c>
      <c r="BU36">
        <v>1.341844</v>
      </c>
      <c r="BV36">
        <v>2.4277950000000001</v>
      </c>
      <c r="BW36">
        <v>1.9429620000000001</v>
      </c>
      <c r="BX36">
        <v>1.959684</v>
      </c>
      <c r="BY36">
        <v>2.6836869999999999</v>
      </c>
      <c r="BZ36">
        <v>1.3275300000000001</v>
      </c>
      <c r="CA36">
        <v>0</v>
      </c>
      <c r="CB36">
        <v>4.4749999999999998E-3</v>
      </c>
      <c r="CC36">
        <v>0</v>
      </c>
      <c r="CD36">
        <v>5.7530000000000003E-3</v>
      </c>
      <c r="CE36">
        <v>0</v>
      </c>
      <c r="CF36">
        <v>0</v>
      </c>
      <c r="CG36">
        <v>0</v>
      </c>
      <c r="CH36">
        <v>0</v>
      </c>
      <c r="CI36">
        <v>1.5124E-2</v>
      </c>
      <c r="CJ36">
        <v>3.14886</v>
      </c>
      <c r="CK36">
        <v>1.870228</v>
      </c>
      <c r="CL36">
        <v>1.938104</v>
      </c>
      <c r="CM36">
        <v>3.5116900000000002</v>
      </c>
      <c r="CN36">
        <v>1.771234</v>
      </c>
      <c r="CO36">
        <v>4.2938999999999998</v>
      </c>
      <c r="CP36">
        <v>4.2581249999999997</v>
      </c>
      <c r="CQ36">
        <v>1.9522930000000001</v>
      </c>
      <c r="CR36">
        <v>0.83574999999999999</v>
      </c>
      <c r="CS36">
        <v>1.3710979999999999</v>
      </c>
      <c r="CT36">
        <v>4.2252549999999998</v>
      </c>
      <c r="CU36">
        <v>0</v>
      </c>
      <c r="CV36">
        <v>2.80722</v>
      </c>
      <c r="CW36">
        <v>4.2338469999999999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93.805790999999999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1.1678999999999999</v>
      </c>
      <c r="H37">
        <v>0</v>
      </c>
      <c r="I37">
        <v>0</v>
      </c>
      <c r="J37">
        <v>0</v>
      </c>
      <c r="K37">
        <v>356.31310000000002</v>
      </c>
      <c r="L37">
        <v>406.58819999999997</v>
      </c>
      <c r="M37">
        <v>95.888554999999997</v>
      </c>
      <c r="N37">
        <v>122.43</v>
      </c>
      <c r="O37">
        <v>128.45009999999999</v>
      </c>
      <c r="P37">
        <v>147.21</v>
      </c>
      <c r="Q37">
        <v>18.366</v>
      </c>
      <c r="R37">
        <v>44.326064000000002</v>
      </c>
      <c r="S37">
        <v>23.255199999999999</v>
      </c>
      <c r="T37">
        <v>2.39</v>
      </c>
      <c r="U37">
        <v>348.97500000000002</v>
      </c>
      <c r="V37">
        <v>20.73</v>
      </c>
      <c r="W37">
        <v>34.799309999999998</v>
      </c>
      <c r="X37">
        <v>147.515625</v>
      </c>
      <c r="Y37">
        <v>0</v>
      </c>
      <c r="Z37">
        <v>13.1076</v>
      </c>
      <c r="AA37">
        <v>14.04936</v>
      </c>
      <c r="AB37">
        <v>46.424171999999999</v>
      </c>
      <c r="AC37">
        <v>22.332419999999999</v>
      </c>
      <c r="AD37">
        <v>20.912378</v>
      </c>
      <c r="AE37">
        <v>37.821176000000001</v>
      </c>
      <c r="AF37">
        <v>0</v>
      </c>
      <c r="AG37">
        <v>47.120925</v>
      </c>
      <c r="AH37">
        <v>91.433310000000006</v>
      </c>
      <c r="AI37">
        <v>0</v>
      </c>
      <c r="AJ37">
        <v>0</v>
      </c>
      <c r="AK37">
        <v>64.950986999999998</v>
      </c>
      <c r="AL37">
        <v>36.021999999999998</v>
      </c>
      <c r="AM37">
        <v>18.108732</v>
      </c>
      <c r="AN37">
        <v>1.0747679999999999</v>
      </c>
      <c r="AO37">
        <v>0</v>
      </c>
      <c r="AP37">
        <v>0</v>
      </c>
      <c r="AQ37">
        <v>39.355625000000003</v>
      </c>
      <c r="AR37">
        <v>52.991999999999997</v>
      </c>
      <c r="AS37">
        <v>36.950153</v>
      </c>
      <c r="AT37">
        <v>14.999957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93.805790999999999</v>
      </c>
      <c r="BA37">
        <f t="shared" si="1"/>
        <v>2549.8664080000008</v>
      </c>
      <c r="BB37">
        <v>34</v>
      </c>
      <c r="BD37">
        <v>7.86</v>
      </c>
      <c r="BE37">
        <v>1.94</v>
      </c>
      <c r="BF37">
        <v>3.03</v>
      </c>
      <c r="BG37">
        <v>1.85</v>
      </c>
      <c r="BH37">
        <v>9.33</v>
      </c>
      <c r="BI37">
        <v>0.43</v>
      </c>
      <c r="BJ37">
        <v>1.56</v>
      </c>
      <c r="BK37">
        <v>1.88</v>
      </c>
      <c r="BL37">
        <v>1.8</v>
      </c>
      <c r="BM37">
        <v>0.2</v>
      </c>
      <c r="BN37">
        <v>3.57</v>
      </c>
      <c r="BO37">
        <v>3.41</v>
      </c>
      <c r="BP37">
        <v>0.25</v>
      </c>
      <c r="BQ37">
        <v>2.0099999999999998</v>
      </c>
      <c r="BR37">
        <v>2.1800000000000002</v>
      </c>
      <c r="BS37">
        <v>1.61</v>
      </c>
      <c r="BT37">
        <v>2.9693329999999998</v>
      </c>
      <c r="BU37">
        <v>1.341844</v>
      </c>
      <c r="BV37">
        <v>2.4277950000000001</v>
      </c>
      <c r="BW37">
        <v>1.9429620000000001</v>
      </c>
      <c r="BX37">
        <v>1.959684</v>
      </c>
      <c r="BY37">
        <v>2.6836869999999999</v>
      </c>
      <c r="BZ37">
        <v>1.3275300000000001</v>
      </c>
      <c r="CA37">
        <v>0</v>
      </c>
      <c r="CB37">
        <v>4.4749999999999998E-3</v>
      </c>
      <c r="CC37">
        <v>0</v>
      </c>
      <c r="CD37">
        <v>5.7530000000000003E-3</v>
      </c>
      <c r="CE37">
        <v>0</v>
      </c>
      <c r="CF37">
        <v>0</v>
      </c>
      <c r="CG37">
        <v>0</v>
      </c>
      <c r="CH37">
        <v>0</v>
      </c>
      <c r="CI37">
        <v>1.5124E-2</v>
      </c>
      <c r="CJ37">
        <v>3.14886</v>
      </c>
      <c r="CK37">
        <v>1.870228</v>
      </c>
      <c r="CL37">
        <v>1.938104</v>
      </c>
      <c r="CM37">
        <v>3.5116900000000002</v>
      </c>
      <c r="CN37">
        <v>1.771234</v>
      </c>
      <c r="CO37">
        <v>4.2938999999999998</v>
      </c>
      <c r="CP37">
        <v>4.2581249999999997</v>
      </c>
      <c r="CQ37">
        <v>1.9522930000000001</v>
      </c>
      <c r="CR37">
        <v>0.83574999999999999</v>
      </c>
      <c r="CS37">
        <v>1.3710979999999999</v>
      </c>
      <c r="CT37">
        <v>4.2252549999999998</v>
      </c>
      <c r="CU37">
        <v>0</v>
      </c>
      <c r="CV37">
        <v>2.80722</v>
      </c>
      <c r="CW37">
        <v>4.2338469999999999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93.805790999999999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1.1678999999999999</v>
      </c>
      <c r="H38">
        <v>0</v>
      </c>
      <c r="I38">
        <v>0</v>
      </c>
      <c r="J38">
        <v>0</v>
      </c>
      <c r="K38">
        <v>356.31310000000002</v>
      </c>
      <c r="L38">
        <v>406.58819999999997</v>
      </c>
      <c r="M38">
        <v>95.888554999999997</v>
      </c>
      <c r="N38">
        <v>122.43</v>
      </c>
      <c r="O38">
        <v>128.45009999999999</v>
      </c>
      <c r="P38">
        <v>147.21</v>
      </c>
      <c r="Q38">
        <v>18.366</v>
      </c>
      <c r="R38">
        <v>44.326064000000002</v>
      </c>
      <c r="S38">
        <v>23.255199999999999</v>
      </c>
      <c r="T38">
        <v>2.39</v>
      </c>
      <c r="U38">
        <v>348.97500000000002</v>
      </c>
      <c r="V38">
        <v>20.73</v>
      </c>
      <c r="W38">
        <v>34.799309999999998</v>
      </c>
      <c r="X38">
        <v>147.515625</v>
      </c>
      <c r="Y38">
        <v>0</v>
      </c>
      <c r="Z38">
        <v>13.1076</v>
      </c>
      <c r="AA38">
        <v>0</v>
      </c>
      <c r="AB38">
        <v>30.949448</v>
      </c>
      <c r="AC38">
        <v>22.332419999999999</v>
      </c>
      <c r="AD38">
        <v>10.456189</v>
      </c>
      <c r="AE38">
        <v>37.821176000000001</v>
      </c>
      <c r="AF38">
        <v>0</v>
      </c>
      <c r="AG38">
        <v>47.120925</v>
      </c>
      <c r="AH38">
        <v>64.541160000000005</v>
      </c>
      <c r="AI38">
        <v>0</v>
      </c>
      <c r="AJ38">
        <v>0</v>
      </c>
      <c r="AK38">
        <v>64.950986999999998</v>
      </c>
      <c r="AL38">
        <v>36.021999999999998</v>
      </c>
      <c r="AM38">
        <v>18.108732</v>
      </c>
      <c r="AN38">
        <v>1.0747679999999999</v>
      </c>
      <c r="AO38">
        <v>0</v>
      </c>
      <c r="AP38">
        <v>0</v>
      </c>
      <c r="AQ38">
        <v>39.355625000000003</v>
      </c>
      <c r="AR38">
        <v>52.991999999999997</v>
      </c>
      <c r="AS38">
        <v>36.180357999999998</v>
      </c>
      <c r="AT38">
        <v>14.999957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92.988499000000004</v>
      </c>
      <c r="BA38">
        <f t="shared" si="1"/>
        <v>2481.4068980000015</v>
      </c>
      <c r="BB38">
        <v>35</v>
      </c>
      <c r="BD38">
        <v>7.86</v>
      </c>
      <c r="BE38">
        <v>1.94</v>
      </c>
      <c r="BF38">
        <v>3.03</v>
      </c>
      <c r="BG38">
        <v>1.85</v>
      </c>
      <c r="BH38">
        <v>9.33</v>
      </c>
      <c r="BI38">
        <v>0.43</v>
      </c>
      <c r="BJ38">
        <v>1.56</v>
      </c>
      <c r="BK38">
        <v>1.88</v>
      </c>
      <c r="BL38">
        <v>1.8</v>
      </c>
      <c r="BM38">
        <v>0.2</v>
      </c>
      <c r="BN38">
        <v>3.57</v>
      </c>
      <c r="BO38">
        <v>3.41</v>
      </c>
      <c r="BP38">
        <v>0.25</v>
      </c>
      <c r="BQ38">
        <v>2.0099999999999998</v>
      </c>
      <c r="BR38">
        <v>2.1800000000000002</v>
      </c>
      <c r="BS38">
        <v>1.61</v>
      </c>
      <c r="BT38">
        <v>2.9693329999999998</v>
      </c>
      <c r="BU38">
        <v>1.341844</v>
      </c>
      <c r="BV38">
        <v>2.4277950000000001</v>
      </c>
      <c r="BW38">
        <v>1.9429620000000001</v>
      </c>
      <c r="BX38">
        <v>1.959684</v>
      </c>
      <c r="BY38">
        <v>2.6836869999999999</v>
      </c>
      <c r="BZ38">
        <v>1.3275300000000001</v>
      </c>
      <c r="CA38">
        <v>0</v>
      </c>
      <c r="CB38">
        <v>4.4749999999999998E-3</v>
      </c>
      <c r="CC38">
        <v>0</v>
      </c>
      <c r="CD38">
        <v>5.7530000000000003E-3</v>
      </c>
      <c r="CE38">
        <v>0</v>
      </c>
      <c r="CF38">
        <v>0</v>
      </c>
      <c r="CG38">
        <v>0</v>
      </c>
      <c r="CH38">
        <v>0</v>
      </c>
      <c r="CI38">
        <v>1.5124E-2</v>
      </c>
      <c r="CJ38">
        <v>3.14886</v>
      </c>
      <c r="CK38">
        <v>1.870228</v>
      </c>
      <c r="CL38">
        <v>1.938104</v>
      </c>
      <c r="CM38">
        <v>3.5116900000000002</v>
      </c>
      <c r="CN38">
        <v>1.771234</v>
      </c>
      <c r="CO38">
        <v>4.2938999999999998</v>
      </c>
      <c r="CP38">
        <v>4.2581249999999997</v>
      </c>
      <c r="CQ38">
        <v>1.9522930000000001</v>
      </c>
      <c r="CR38">
        <v>0.83574999999999999</v>
      </c>
      <c r="CS38">
        <v>1.3710979999999999</v>
      </c>
      <c r="CT38">
        <v>4.2252549999999998</v>
      </c>
      <c r="CU38">
        <v>0</v>
      </c>
      <c r="CV38">
        <v>1.9899279999999999</v>
      </c>
      <c r="CW38">
        <v>4.2338469999999999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92.988499000000004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1.1678999999999999</v>
      </c>
      <c r="H39">
        <v>0</v>
      </c>
      <c r="I39">
        <v>0</v>
      </c>
      <c r="J39">
        <v>0</v>
      </c>
      <c r="K39">
        <v>366.973545</v>
      </c>
      <c r="L39">
        <v>375.20260000000002</v>
      </c>
      <c r="M39">
        <v>95.888554999999997</v>
      </c>
      <c r="N39">
        <v>122.43</v>
      </c>
      <c r="O39">
        <v>128.45009999999999</v>
      </c>
      <c r="P39">
        <v>147.21</v>
      </c>
      <c r="Q39">
        <v>14.5901</v>
      </c>
      <c r="R39">
        <v>34.359699999999997</v>
      </c>
      <c r="S39">
        <v>23.255199999999999</v>
      </c>
      <c r="T39">
        <v>1.7214</v>
      </c>
      <c r="U39">
        <v>348.97500000000002</v>
      </c>
      <c r="V39">
        <v>16.625399999999999</v>
      </c>
      <c r="W39">
        <v>29.515799999999999</v>
      </c>
      <c r="X39">
        <v>147.515625</v>
      </c>
      <c r="Y39">
        <v>0</v>
      </c>
      <c r="Z39">
        <v>13.1076</v>
      </c>
      <c r="AA39">
        <v>0</v>
      </c>
      <c r="AB39">
        <v>30.949448</v>
      </c>
      <c r="AC39">
        <v>22.332419999999999</v>
      </c>
      <c r="AD39">
        <v>0</v>
      </c>
      <c r="AE39">
        <v>37.821176000000001</v>
      </c>
      <c r="AF39">
        <v>0</v>
      </c>
      <c r="AG39">
        <v>47.120925</v>
      </c>
      <c r="AH39">
        <v>43.027439999999999</v>
      </c>
      <c r="AI39">
        <v>0</v>
      </c>
      <c r="AJ39">
        <v>0</v>
      </c>
      <c r="AK39">
        <v>64.950986999999998</v>
      </c>
      <c r="AL39">
        <v>36.021999999999998</v>
      </c>
      <c r="AM39">
        <v>18.108732</v>
      </c>
      <c r="AN39">
        <v>1.0747679999999999</v>
      </c>
      <c r="AO39">
        <v>0</v>
      </c>
      <c r="AP39">
        <v>0</v>
      </c>
      <c r="AQ39">
        <v>39.355625000000003</v>
      </c>
      <c r="AR39">
        <v>48.576000000000001</v>
      </c>
      <c r="AS39">
        <v>36.180357999999998</v>
      </c>
      <c r="AT39">
        <v>14.999957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92.44476800000001</v>
      </c>
      <c r="BA39">
        <f t="shared" si="1"/>
        <v>2399.953129</v>
      </c>
      <c r="BB39">
        <v>36</v>
      </c>
      <c r="BD39">
        <v>7.86</v>
      </c>
      <c r="BE39">
        <v>1.94</v>
      </c>
      <c r="BF39">
        <v>3.03</v>
      </c>
      <c r="BG39">
        <v>1.85</v>
      </c>
      <c r="BH39">
        <v>9.33</v>
      </c>
      <c r="BI39">
        <v>0.43</v>
      </c>
      <c r="BJ39">
        <v>1.56</v>
      </c>
      <c r="BK39">
        <v>1.88</v>
      </c>
      <c r="BL39">
        <v>1.8</v>
      </c>
      <c r="BM39">
        <v>0.2</v>
      </c>
      <c r="BN39">
        <v>3.57</v>
      </c>
      <c r="BO39">
        <v>3.7</v>
      </c>
      <c r="BP39">
        <v>0.25</v>
      </c>
      <c r="BQ39">
        <v>2.0099999999999998</v>
      </c>
      <c r="BR39">
        <v>2.1800000000000002</v>
      </c>
      <c r="BS39">
        <v>1.61</v>
      </c>
      <c r="BT39">
        <v>2.9693329999999998</v>
      </c>
      <c r="BU39">
        <v>1.341844</v>
      </c>
      <c r="BV39">
        <v>2.4277950000000001</v>
      </c>
      <c r="BW39">
        <v>1.9429620000000001</v>
      </c>
      <c r="BX39">
        <v>1.959684</v>
      </c>
      <c r="BY39">
        <v>2.6836869999999999</v>
      </c>
      <c r="BZ39">
        <v>1.3275300000000001</v>
      </c>
      <c r="CA39">
        <v>0</v>
      </c>
      <c r="CB39">
        <v>4.3779999999999999E-3</v>
      </c>
      <c r="CC39">
        <v>0</v>
      </c>
      <c r="CD39">
        <v>5.7530000000000003E-3</v>
      </c>
      <c r="CE39">
        <v>0</v>
      </c>
      <c r="CF39">
        <v>0</v>
      </c>
      <c r="CG39">
        <v>0</v>
      </c>
      <c r="CH39">
        <v>0</v>
      </c>
      <c r="CI39">
        <v>1.5124E-2</v>
      </c>
      <c r="CJ39">
        <v>3.14886</v>
      </c>
      <c r="CK39">
        <v>1.870228</v>
      </c>
      <c r="CL39">
        <v>1.938104</v>
      </c>
      <c r="CM39">
        <v>3.5116900000000002</v>
      </c>
      <c r="CN39">
        <v>1.771234</v>
      </c>
      <c r="CO39">
        <v>4.2938999999999998</v>
      </c>
      <c r="CP39">
        <v>4.0877999999999997</v>
      </c>
      <c r="CQ39">
        <v>1.9522930000000001</v>
      </c>
      <c r="CR39">
        <v>0.83574999999999999</v>
      </c>
      <c r="CS39">
        <v>1.3710979999999999</v>
      </c>
      <c r="CT39">
        <v>4.2252549999999998</v>
      </c>
      <c r="CU39">
        <v>0</v>
      </c>
      <c r="CV39">
        <v>1.326619</v>
      </c>
      <c r="CW39">
        <v>4.2338469999999999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92.44476800000001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1.1678999999999999</v>
      </c>
      <c r="H40">
        <v>0</v>
      </c>
      <c r="I40">
        <v>0</v>
      </c>
      <c r="J40">
        <v>0</v>
      </c>
      <c r="K40">
        <v>365.04000600000001</v>
      </c>
      <c r="L40">
        <v>375.20260000000002</v>
      </c>
      <c r="M40">
        <v>95.888554999999997</v>
      </c>
      <c r="N40">
        <v>122.43</v>
      </c>
      <c r="O40">
        <v>128.45009999999999</v>
      </c>
      <c r="P40">
        <v>147.21</v>
      </c>
      <c r="Q40">
        <v>11.673189000000001</v>
      </c>
      <c r="R40">
        <v>34.359699999999997</v>
      </c>
      <c r="S40">
        <v>19.511005000000001</v>
      </c>
      <c r="T40">
        <v>1.7214</v>
      </c>
      <c r="U40">
        <v>348.97500000000002</v>
      </c>
      <c r="V40">
        <v>16.625399999999999</v>
      </c>
      <c r="W40">
        <v>29.515799999999999</v>
      </c>
      <c r="X40">
        <v>147.515625</v>
      </c>
      <c r="Y40">
        <v>0</v>
      </c>
      <c r="Z40">
        <v>13.1076</v>
      </c>
      <c r="AA40">
        <v>0</v>
      </c>
      <c r="AB40">
        <v>30.949448</v>
      </c>
      <c r="AC40">
        <v>22.332419999999999</v>
      </c>
      <c r="AD40">
        <v>0</v>
      </c>
      <c r="AE40">
        <v>37.821176000000001</v>
      </c>
      <c r="AF40">
        <v>0</v>
      </c>
      <c r="AG40">
        <v>47.120925</v>
      </c>
      <c r="AH40">
        <v>21.513719999999999</v>
      </c>
      <c r="AI40">
        <v>0</v>
      </c>
      <c r="AJ40">
        <v>0</v>
      </c>
      <c r="AK40">
        <v>64.950986999999998</v>
      </c>
      <c r="AL40">
        <v>36.021999999999998</v>
      </c>
      <c r="AM40">
        <v>18.108732</v>
      </c>
      <c r="AN40">
        <v>1.0747679999999999</v>
      </c>
      <c r="AO40">
        <v>0</v>
      </c>
      <c r="AP40">
        <v>0</v>
      </c>
      <c r="AQ40">
        <v>39.355625000000003</v>
      </c>
      <c r="AR40">
        <v>47.472000000000001</v>
      </c>
      <c r="AS40">
        <v>36.180357999999998</v>
      </c>
      <c r="AT40">
        <v>14.999957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91.861458000000013</v>
      </c>
      <c r="BA40">
        <f t="shared" si="1"/>
        <v>2368.1574540000001</v>
      </c>
      <c r="BB40">
        <v>37</v>
      </c>
      <c r="BD40">
        <v>7.86</v>
      </c>
      <c r="BE40">
        <v>1.94</v>
      </c>
      <c r="BF40">
        <v>3.03</v>
      </c>
      <c r="BG40">
        <v>1.85</v>
      </c>
      <c r="BH40">
        <v>9.33</v>
      </c>
      <c r="BI40">
        <v>0.43</v>
      </c>
      <c r="BJ40">
        <v>1.56</v>
      </c>
      <c r="BK40">
        <v>1.88</v>
      </c>
      <c r="BL40">
        <v>1.8</v>
      </c>
      <c r="BM40">
        <v>0.2</v>
      </c>
      <c r="BN40">
        <v>3.57</v>
      </c>
      <c r="BO40">
        <v>3.78</v>
      </c>
      <c r="BP40">
        <v>0.25</v>
      </c>
      <c r="BQ40">
        <v>2.0099999999999998</v>
      </c>
      <c r="BR40">
        <v>2.1800000000000002</v>
      </c>
      <c r="BS40">
        <v>1.61</v>
      </c>
      <c r="BT40">
        <v>2.9693329999999998</v>
      </c>
      <c r="BU40">
        <v>1.341844</v>
      </c>
      <c r="BV40">
        <v>2.4277950000000001</v>
      </c>
      <c r="BW40">
        <v>1.9429620000000001</v>
      </c>
      <c r="BX40">
        <v>1.959684</v>
      </c>
      <c r="BY40">
        <v>2.6836869999999999</v>
      </c>
      <c r="BZ40">
        <v>1.3275300000000001</v>
      </c>
      <c r="CA40">
        <v>0</v>
      </c>
      <c r="CB40">
        <v>4.3779999999999999E-3</v>
      </c>
      <c r="CC40">
        <v>0</v>
      </c>
      <c r="CD40">
        <v>5.7530000000000003E-3</v>
      </c>
      <c r="CE40">
        <v>0</v>
      </c>
      <c r="CF40">
        <v>0</v>
      </c>
      <c r="CG40">
        <v>0</v>
      </c>
      <c r="CH40">
        <v>0</v>
      </c>
      <c r="CI40">
        <v>1.5124E-2</v>
      </c>
      <c r="CJ40">
        <v>3.14886</v>
      </c>
      <c r="CK40">
        <v>1.870228</v>
      </c>
      <c r="CL40">
        <v>1.938104</v>
      </c>
      <c r="CM40">
        <v>3.5116900000000002</v>
      </c>
      <c r="CN40">
        <v>1.771234</v>
      </c>
      <c r="CO40">
        <v>4.2938999999999998</v>
      </c>
      <c r="CP40">
        <v>4.0877999999999997</v>
      </c>
      <c r="CQ40">
        <v>1.9522930000000001</v>
      </c>
      <c r="CR40">
        <v>0.83574999999999999</v>
      </c>
      <c r="CS40">
        <v>1.3710979999999999</v>
      </c>
      <c r="CT40">
        <v>4.2252549999999998</v>
      </c>
      <c r="CU40">
        <v>0</v>
      </c>
      <c r="CV40">
        <v>0.66330900000000004</v>
      </c>
      <c r="CW40">
        <v>4.2338469999999999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91.861458000000013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1.1678999999999999</v>
      </c>
      <c r="H41">
        <v>0</v>
      </c>
      <c r="I41">
        <v>0</v>
      </c>
      <c r="J41">
        <v>0</v>
      </c>
      <c r="K41">
        <v>365.05466999999999</v>
      </c>
      <c r="L41">
        <v>355.47218400000003</v>
      </c>
      <c r="M41">
        <v>95.888554999999997</v>
      </c>
      <c r="N41">
        <v>122.43</v>
      </c>
      <c r="O41">
        <v>128.45009999999999</v>
      </c>
      <c r="P41">
        <v>147.21</v>
      </c>
      <c r="Q41">
        <v>11.5901</v>
      </c>
      <c r="R41">
        <v>34.359699999999997</v>
      </c>
      <c r="S41">
        <v>13.9947</v>
      </c>
      <c r="T41">
        <v>1.7214</v>
      </c>
      <c r="U41">
        <v>348.97500000000002</v>
      </c>
      <c r="V41">
        <v>16.625399999999999</v>
      </c>
      <c r="W41">
        <v>29.515799999999999</v>
      </c>
      <c r="X41">
        <v>147.515625</v>
      </c>
      <c r="Y41">
        <v>0</v>
      </c>
      <c r="Z41">
        <v>13.1076</v>
      </c>
      <c r="AA41">
        <v>0</v>
      </c>
      <c r="AB41">
        <v>30.949448</v>
      </c>
      <c r="AC41">
        <v>22.332419999999999</v>
      </c>
      <c r="AD41">
        <v>0</v>
      </c>
      <c r="AE41">
        <v>37.821176000000001</v>
      </c>
      <c r="AF41">
        <v>0</v>
      </c>
      <c r="AG41">
        <v>47.120925</v>
      </c>
      <c r="AH41">
        <v>21.513719999999999</v>
      </c>
      <c r="AI41">
        <v>0</v>
      </c>
      <c r="AJ41">
        <v>0</v>
      </c>
      <c r="AK41">
        <v>64.950986999999998</v>
      </c>
      <c r="AL41">
        <v>36.021999999999998</v>
      </c>
      <c r="AM41">
        <v>18.108732</v>
      </c>
      <c r="AN41">
        <v>1.0747679999999999</v>
      </c>
      <c r="AO41">
        <v>0</v>
      </c>
      <c r="AP41">
        <v>0</v>
      </c>
      <c r="AQ41">
        <v>39.355625000000003</v>
      </c>
      <c r="AR41">
        <v>47.472000000000001</v>
      </c>
      <c r="AS41">
        <v>36.180357999999998</v>
      </c>
      <c r="AT41">
        <v>14.999957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91.294313000000002</v>
      </c>
      <c r="BA41">
        <f t="shared" si="1"/>
        <v>2342.2751629999998</v>
      </c>
      <c r="BB41">
        <v>38</v>
      </c>
      <c r="BD41">
        <v>7.86</v>
      </c>
      <c r="BE41">
        <v>1.94</v>
      </c>
      <c r="BF41">
        <v>3.03</v>
      </c>
      <c r="BG41">
        <v>1.85</v>
      </c>
      <c r="BH41">
        <v>9.33</v>
      </c>
      <c r="BI41">
        <v>0.43</v>
      </c>
      <c r="BJ41">
        <v>1.56</v>
      </c>
      <c r="BK41">
        <v>1.88</v>
      </c>
      <c r="BL41">
        <v>1.8</v>
      </c>
      <c r="BM41">
        <v>0.2</v>
      </c>
      <c r="BN41">
        <v>3.57</v>
      </c>
      <c r="BO41">
        <v>3.78</v>
      </c>
      <c r="BP41">
        <v>0.25</v>
      </c>
      <c r="BQ41">
        <v>2.0099999999999998</v>
      </c>
      <c r="BR41">
        <v>2.1800000000000002</v>
      </c>
      <c r="BS41">
        <v>1.61</v>
      </c>
      <c r="BT41">
        <v>2.9693329999999998</v>
      </c>
      <c r="BU41">
        <v>1.341844</v>
      </c>
      <c r="BV41">
        <v>2.4277950000000001</v>
      </c>
      <c r="BW41">
        <v>1.9429620000000001</v>
      </c>
      <c r="BX41">
        <v>1.959684</v>
      </c>
      <c r="BY41">
        <v>2.6836869999999999</v>
      </c>
      <c r="BZ41">
        <v>1.3275300000000001</v>
      </c>
      <c r="CA41">
        <v>0</v>
      </c>
      <c r="CB41">
        <v>4.3779999999999999E-3</v>
      </c>
      <c r="CC41">
        <v>0</v>
      </c>
      <c r="CD41">
        <v>5.7530000000000003E-3</v>
      </c>
      <c r="CE41">
        <v>0</v>
      </c>
      <c r="CF41">
        <v>0</v>
      </c>
      <c r="CG41">
        <v>0</v>
      </c>
      <c r="CH41">
        <v>0</v>
      </c>
      <c r="CI41">
        <v>1.5124E-2</v>
      </c>
      <c r="CJ41">
        <v>3.5387620000000002</v>
      </c>
      <c r="CK41">
        <v>1.870228</v>
      </c>
      <c r="CL41">
        <v>1.938104</v>
      </c>
      <c r="CM41">
        <v>3.5116900000000002</v>
      </c>
      <c r="CN41">
        <v>1.771234</v>
      </c>
      <c r="CO41">
        <v>4.2938999999999998</v>
      </c>
      <c r="CP41">
        <v>4.0877999999999997</v>
      </c>
      <c r="CQ41">
        <v>1.9522930000000001</v>
      </c>
      <c r="CR41">
        <v>0.83574999999999999</v>
      </c>
      <c r="CS41">
        <v>1.3710979999999999</v>
      </c>
      <c r="CT41">
        <v>4.2252549999999998</v>
      </c>
      <c r="CU41">
        <v>0</v>
      </c>
      <c r="CV41">
        <v>0.66330900000000004</v>
      </c>
      <c r="CW41">
        <v>3.2768000000000002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91.294313000000002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1.1678999999999999</v>
      </c>
      <c r="H42">
        <v>0</v>
      </c>
      <c r="I42">
        <v>0</v>
      </c>
      <c r="J42">
        <v>0</v>
      </c>
      <c r="K42">
        <v>365.04000600000001</v>
      </c>
      <c r="L42">
        <v>354.693085</v>
      </c>
      <c r="M42">
        <v>95.888554999999997</v>
      </c>
      <c r="N42">
        <v>122.43</v>
      </c>
      <c r="O42">
        <v>128.45009999999999</v>
      </c>
      <c r="P42">
        <v>147.21</v>
      </c>
      <c r="Q42">
        <v>11.5901</v>
      </c>
      <c r="R42">
        <v>34.359699999999997</v>
      </c>
      <c r="S42">
        <v>14.364044</v>
      </c>
      <c r="T42">
        <v>1.7214</v>
      </c>
      <c r="U42">
        <v>348.97500000000002</v>
      </c>
      <c r="V42">
        <v>16.625399999999999</v>
      </c>
      <c r="W42">
        <v>29.515799999999999</v>
      </c>
      <c r="X42">
        <v>147.515625</v>
      </c>
      <c r="Y42">
        <v>0</v>
      </c>
      <c r="Z42">
        <v>13.1076</v>
      </c>
      <c r="AA42">
        <v>0</v>
      </c>
      <c r="AB42">
        <v>30.949448</v>
      </c>
      <c r="AC42">
        <v>22.332419999999999</v>
      </c>
      <c r="AD42">
        <v>0</v>
      </c>
      <c r="AE42">
        <v>37.821176000000001</v>
      </c>
      <c r="AF42">
        <v>0</v>
      </c>
      <c r="AG42">
        <v>47.120925</v>
      </c>
      <c r="AH42">
        <v>21.513719999999999</v>
      </c>
      <c r="AI42">
        <v>0</v>
      </c>
      <c r="AJ42">
        <v>0</v>
      </c>
      <c r="AK42">
        <v>64.950986999999998</v>
      </c>
      <c r="AL42">
        <v>36.021999999999998</v>
      </c>
      <c r="AM42">
        <v>18.108732</v>
      </c>
      <c r="AN42">
        <v>1.0747679999999999</v>
      </c>
      <c r="AO42">
        <v>0</v>
      </c>
      <c r="AP42">
        <v>0</v>
      </c>
      <c r="AQ42">
        <v>39.355625000000003</v>
      </c>
      <c r="AR42">
        <v>47.472000000000001</v>
      </c>
      <c r="AS42">
        <v>36.180357999999998</v>
      </c>
      <c r="AT42">
        <v>14.999957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91.59945900000001</v>
      </c>
      <c r="BA42">
        <f t="shared" si="1"/>
        <v>2342.15589</v>
      </c>
      <c r="BB42">
        <v>39</v>
      </c>
      <c r="BD42">
        <v>7.86</v>
      </c>
      <c r="BE42">
        <v>1.94</v>
      </c>
      <c r="BF42">
        <v>3.03</v>
      </c>
      <c r="BG42">
        <v>1.85</v>
      </c>
      <c r="BH42">
        <v>9.33</v>
      </c>
      <c r="BI42">
        <v>0.45</v>
      </c>
      <c r="BJ42">
        <v>1.58</v>
      </c>
      <c r="BK42">
        <v>1.88</v>
      </c>
      <c r="BL42">
        <v>1.8</v>
      </c>
      <c r="BM42">
        <v>0.2</v>
      </c>
      <c r="BN42">
        <v>3.57</v>
      </c>
      <c r="BO42">
        <v>3.78</v>
      </c>
      <c r="BP42">
        <v>0.25</v>
      </c>
      <c r="BQ42">
        <v>2.0099999999999998</v>
      </c>
      <c r="BR42">
        <v>2.1800000000000002</v>
      </c>
      <c r="BS42">
        <v>1.61</v>
      </c>
      <c r="BT42">
        <v>2.9693329999999998</v>
      </c>
      <c r="BU42">
        <v>1.341844</v>
      </c>
      <c r="BV42">
        <v>2.4277950000000001</v>
      </c>
      <c r="BW42">
        <v>1.9429620000000001</v>
      </c>
      <c r="BX42">
        <v>1.959684</v>
      </c>
      <c r="BY42">
        <v>2.6836869999999999</v>
      </c>
      <c r="BZ42">
        <v>1.3275300000000001</v>
      </c>
      <c r="CA42">
        <v>0</v>
      </c>
      <c r="CB42">
        <v>4.3779999999999999E-3</v>
      </c>
      <c r="CC42">
        <v>0</v>
      </c>
      <c r="CD42">
        <v>5.7530000000000003E-3</v>
      </c>
      <c r="CE42">
        <v>0</v>
      </c>
      <c r="CF42">
        <v>0</v>
      </c>
      <c r="CG42">
        <v>0</v>
      </c>
      <c r="CH42">
        <v>0</v>
      </c>
      <c r="CI42">
        <v>1.5124E-2</v>
      </c>
      <c r="CJ42">
        <v>3.8039079999999998</v>
      </c>
      <c r="CK42">
        <v>1.870228</v>
      </c>
      <c r="CL42">
        <v>1.938104</v>
      </c>
      <c r="CM42">
        <v>3.5116900000000002</v>
      </c>
      <c r="CN42">
        <v>1.771234</v>
      </c>
      <c r="CO42">
        <v>4.2938999999999998</v>
      </c>
      <c r="CP42">
        <v>4.0877999999999997</v>
      </c>
      <c r="CQ42">
        <v>1.9522930000000001</v>
      </c>
      <c r="CR42">
        <v>0.83574999999999999</v>
      </c>
      <c r="CS42">
        <v>1.3710979999999999</v>
      </c>
      <c r="CT42">
        <v>4.2252549999999998</v>
      </c>
      <c r="CU42">
        <v>0</v>
      </c>
      <c r="CV42">
        <v>0.66330900000000004</v>
      </c>
      <c r="CW42">
        <v>3.2768000000000002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91.59945900000001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1.1678999999999999</v>
      </c>
      <c r="H43">
        <v>0</v>
      </c>
      <c r="I43">
        <v>0</v>
      </c>
      <c r="J43">
        <v>0</v>
      </c>
      <c r="K43">
        <v>365.05466999999999</v>
      </c>
      <c r="L43">
        <v>354.693085</v>
      </c>
      <c r="M43">
        <v>95.888554999999997</v>
      </c>
      <c r="N43">
        <v>122.43</v>
      </c>
      <c r="O43">
        <v>128.45009999999999</v>
      </c>
      <c r="P43">
        <v>147.21</v>
      </c>
      <c r="Q43">
        <v>11.5901</v>
      </c>
      <c r="R43">
        <v>34.359699999999997</v>
      </c>
      <c r="S43">
        <v>14.364044</v>
      </c>
      <c r="T43">
        <v>1.7214</v>
      </c>
      <c r="U43">
        <v>348.97500000000002</v>
      </c>
      <c r="V43">
        <v>16.625399999999999</v>
      </c>
      <c r="W43">
        <v>29.515799999999999</v>
      </c>
      <c r="X43">
        <v>147.515625</v>
      </c>
      <c r="Y43">
        <v>0</v>
      </c>
      <c r="Z43">
        <v>13.1076</v>
      </c>
      <c r="AA43">
        <v>0</v>
      </c>
      <c r="AB43">
        <v>30.949448</v>
      </c>
      <c r="AC43">
        <v>22.332419999999999</v>
      </c>
      <c r="AD43">
        <v>0</v>
      </c>
      <c r="AE43">
        <v>37.821176000000001</v>
      </c>
      <c r="AF43">
        <v>0</v>
      </c>
      <c r="AG43">
        <v>47.120925</v>
      </c>
      <c r="AH43">
        <v>0</v>
      </c>
      <c r="AI43">
        <v>0</v>
      </c>
      <c r="AJ43">
        <v>0</v>
      </c>
      <c r="AK43">
        <v>64.950986999999998</v>
      </c>
      <c r="AL43">
        <v>36.021999999999998</v>
      </c>
      <c r="AM43">
        <v>18.108732</v>
      </c>
      <c r="AN43">
        <v>1.0747679999999999</v>
      </c>
      <c r="AO43">
        <v>0</v>
      </c>
      <c r="AP43">
        <v>0</v>
      </c>
      <c r="AQ43">
        <v>26.237082999999998</v>
      </c>
      <c r="AR43">
        <v>47.472000000000001</v>
      </c>
      <c r="AS43">
        <v>36.180357999999998</v>
      </c>
      <c r="AT43">
        <v>14.999957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89.014462000000009</v>
      </c>
      <c r="BA43">
        <f t="shared" si="1"/>
        <v>2304.9532949999998</v>
      </c>
      <c r="BB43">
        <v>40</v>
      </c>
      <c r="BD43">
        <v>5.95</v>
      </c>
      <c r="BE43">
        <v>1.94</v>
      </c>
      <c r="BF43">
        <v>3.03</v>
      </c>
      <c r="BG43">
        <v>1.85</v>
      </c>
      <c r="BH43">
        <v>9.33</v>
      </c>
      <c r="BI43">
        <v>0.45</v>
      </c>
      <c r="BJ43">
        <v>1.56</v>
      </c>
      <c r="BK43">
        <v>1.83</v>
      </c>
      <c r="BL43">
        <v>1.8</v>
      </c>
      <c r="BM43">
        <v>0.2</v>
      </c>
      <c r="BN43">
        <v>3.57</v>
      </c>
      <c r="BO43">
        <v>3.78</v>
      </c>
      <c r="BP43">
        <v>0.25</v>
      </c>
      <c r="BQ43">
        <v>2.0099999999999998</v>
      </c>
      <c r="BR43">
        <v>2.1800000000000002</v>
      </c>
      <c r="BS43">
        <v>1.61</v>
      </c>
      <c r="BT43">
        <v>2.9693329999999998</v>
      </c>
      <c r="BU43">
        <v>1.341844</v>
      </c>
      <c r="BV43">
        <v>2.4277950000000001</v>
      </c>
      <c r="BW43">
        <v>1.9429620000000001</v>
      </c>
      <c r="BX43">
        <v>1.959684</v>
      </c>
      <c r="BY43">
        <v>2.6836869999999999</v>
      </c>
      <c r="BZ43">
        <v>1.3275300000000001</v>
      </c>
      <c r="CA43">
        <v>0</v>
      </c>
      <c r="CB43">
        <v>4.3779999999999999E-3</v>
      </c>
      <c r="CC43">
        <v>0</v>
      </c>
      <c r="CD43">
        <v>5.7530000000000003E-3</v>
      </c>
      <c r="CE43">
        <v>0</v>
      </c>
      <c r="CF43">
        <v>0</v>
      </c>
      <c r="CG43">
        <v>0</v>
      </c>
      <c r="CH43">
        <v>0</v>
      </c>
      <c r="CI43">
        <v>1.4864E-2</v>
      </c>
      <c r="CJ43">
        <v>3.8624800000000001</v>
      </c>
      <c r="CK43">
        <v>1.870228</v>
      </c>
      <c r="CL43">
        <v>1.938104</v>
      </c>
      <c r="CM43">
        <v>3.5116900000000002</v>
      </c>
      <c r="CN43">
        <v>1.771234</v>
      </c>
      <c r="CO43">
        <v>4.2938999999999998</v>
      </c>
      <c r="CP43">
        <v>4.0877999999999997</v>
      </c>
      <c r="CQ43">
        <v>1.9522930000000001</v>
      </c>
      <c r="CR43">
        <v>0.83574999999999999</v>
      </c>
      <c r="CS43">
        <v>1.3710979999999999</v>
      </c>
      <c r="CT43">
        <v>4.2252549999999998</v>
      </c>
      <c r="CU43">
        <v>0</v>
      </c>
      <c r="CV43">
        <v>0</v>
      </c>
      <c r="CW43">
        <v>3.2768000000000002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89.014462000000009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1.1678999999999999</v>
      </c>
      <c r="H44">
        <v>0</v>
      </c>
      <c r="I44">
        <v>0</v>
      </c>
      <c r="J44">
        <v>0</v>
      </c>
      <c r="K44">
        <v>365.04000600000001</v>
      </c>
      <c r="L44">
        <v>354.693085</v>
      </c>
      <c r="M44">
        <v>95.888554999999997</v>
      </c>
      <c r="N44">
        <v>122.43</v>
      </c>
      <c r="O44">
        <v>128.45009999999999</v>
      </c>
      <c r="P44">
        <v>147.21</v>
      </c>
      <c r="Q44">
        <v>11.5901</v>
      </c>
      <c r="R44">
        <v>34.359699999999997</v>
      </c>
      <c r="S44">
        <v>14.364044</v>
      </c>
      <c r="T44">
        <v>1.7214</v>
      </c>
      <c r="U44">
        <v>348.97500000000002</v>
      </c>
      <c r="V44">
        <v>16.625399999999999</v>
      </c>
      <c r="W44">
        <v>29.515799999999999</v>
      </c>
      <c r="X44">
        <v>147.515625</v>
      </c>
      <c r="Y44">
        <v>0</v>
      </c>
      <c r="Z44">
        <v>13.1076</v>
      </c>
      <c r="AA44">
        <v>0</v>
      </c>
      <c r="AB44">
        <v>30.949448</v>
      </c>
      <c r="AC44">
        <v>22.332419999999999</v>
      </c>
      <c r="AD44">
        <v>0</v>
      </c>
      <c r="AE44">
        <v>37.821176000000001</v>
      </c>
      <c r="AF44">
        <v>0</v>
      </c>
      <c r="AG44">
        <v>47.120925</v>
      </c>
      <c r="AH44">
        <v>0</v>
      </c>
      <c r="AI44">
        <v>0</v>
      </c>
      <c r="AJ44">
        <v>0</v>
      </c>
      <c r="AK44">
        <v>64.950986999999998</v>
      </c>
      <c r="AL44">
        <v>36.021999999999998</v>
      </c>
      <c r="AM44">
        <v>18.108732</v>
      </c>
      <c r="AN44">
        <v>1.0747679999999999</v>
      </c>
      <c r="AO44">
        <v>0</v>
      </c>
      <c r="AP44">
        <v>0</v>
      </c>
      <c r="AQ44">
        <v>26.237082999999998</v>
      </c>
      <c r="AR44">
        <v>47.472000000000001</v>
      </c>
      <c r="AS44">
        <v>36.180357999999998</v>
      </c>
      <c r="AT44">
        <v>14.999957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89.131714000000017</v>
      </c>
      <c r="BA44">
        <f t="shared" si="1"/>
        <v>2305.055883</v>
      </c>
      <c r="BB44">
        <v>41</v>
      </c>
      <c r="BD44">
        <v>5.95</v>
      </c>
      <c r="BE44">
        <v>1.94</v>
      </c>
      <c r="BF44">
        <v>3.03</v>
      </c>
      <c r="BG44">
        <v>1.85</v>
      </c>
      <c r="BH44">
        <v>9.33</v>
      </c>
      <c r="BI44">
        <v>0.47</v>
      </c>
      <c r="BJ44">
        <v>1.6</v>
      </c>
      <c r="BK44">
        <v>1.83</v>
      </c>
      <c r="BL44">
        <v>1.8</v>
      </c>
      <c r="BM44">
        <v>0.2</v>
      </c>
      <c r="BN44">
        <v>3.57</v>
      </c>
      <c r="BO44">
        <v>3.78</v>
      </c>
      <c r="BP44">
        <v>0.25</v>
      </c>
      <c r="BQ44">
        <v>2.0099999999999998</v>
      </c>
      <c r="BR44">
        <v>2.1800000000000002</v>
      </c>
      <c r="BS44">
        <v>1.61</v>
      </c>
      <c r="BT44">
        <v>2.9693329999999998</v>
      </c>
      <c r="BU44">
        <v>1.341844</v>
      </c>
      <c r="BV44">
        <v>2.4277950000000001</v>
      </c>
      <c r="BW44">
        <v>1.9429620000000001</v>
      </c>
      <c r="BX44">
        <v>1.959684</v>
      </c>
      <c r="BY44">
        <v>2.6836869999999999</v>
      </c>
      <c r="BZ44">
        <v>1.3275300000000001</v>
      </c>
      <c r="CA44">
        <v>0</v>
      </c>
      <c r="CB44">
        <v>4.3779999999999999E-3</v>
      </c>
      <c r="CC44">
        <v>0</v>
      </c>
      <c r="CD44">
        <v>5.7530000000000003E-3</v>
      </c>
      <c r="CE44">
        <v>0</v>
      </c>
      <c r="CF44">
        <v>0</v>
      </c>
      <c r="CG44">
        <v>0</v>
      </c>
      <c r="CH44">
        <v>0</v>
      </c>
      <c r="CI44">
        <v>1.4864E-2</v>
      </c>
      <c r="CJ44">
        <v>3.9197320000000002</v>
      </c>
      <c r="CK44">
        <v>1.870228</v>
      </c>
      <c r="CL44">
        <v>1.938104</v>
      </c>
      <c r="CM44">
        <v>3.5116900000000002</v>
      </c>
      <c r="CN44">
        <v>1.771234</v>
      </c>
      <c r="CO44">
        <v>4.2938999999999998</v>
      </c>
      <c r="CP44">
        <v>4.0877999999999997</v>
      </c>
      <c r="CQ44">
        <v>1.9522930000000001</v>
      </c>
      <c r="CR44">
        <v>0.83574999999999999</v>
      </c>
      <c r="CS44">
        <v>1.3710979999999999</v>
      </c>
      <c r="CT44">
        <v>4.2252549999999998</v>
      </c>
      <c r="CU44">
        <v>0</v>
      </c>
      <c r="CV44">
        <v>0</v>
      </c>
      <c r="CW44">
        <v>3.2768000000000002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89.131714000000017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1.1678999999999999</v>
      </c>
      <c r="H45">
        <v>0</v>
      </c>
      <c r="I45">
        <v>0</v>
      </c>
      <c r="J45">
        <v>0</v>
      </c>
      <c r="K45">
        <v>365.01923699999998</v>
      </c>
      <c r="L45">
        <v>353.5926</v>
      </c>
      <c r="M45">
        <v>95.888554999999997</v>
      </c>
      <c r="N45">
        <v>122.43</v>
      </c>
      <c r="O45">
        <v>128.45009999999999</v>
      </c>
      <c r="P45">
        <v>147.21</v>
      </c>
      <c r="Q45">
        <v>11.5901</v>
      </c>
      <c r="R45">
        <v>34.359699999999997</v>
      </c>
      <c r="S45">
        <v>14.364044</v>
      </c>
      <c r="T45">
        <v>1.7214</v>
      </c>
      <c r="U45">
        <v>348.97500000000002</v>
      </c>
      <c r="V45">
        <v>16.625399999999999</v>
      </c>
      <c r="W45">
        <v>29.515799999999999</v>
      </c>
      <c r="X45">
        <v>147.515625</v>
      </c>
      <c r="Y45">
        <v>0</v>
      </c>
      <c r="Z45">
        <v>13.1076</v>
      </c>
      <c r="AA45">
        <v>0</v>
      </c>
      <c r="AB45">
        <v>30.949448</v>
      </c>
      <c r="AC45">
        <v>22.332419999999999</v>
      </c>
      <c r="AD45">
        <v>0</v>
      </c>
      <c r="AE45">
        <v>37.821176000000001</v>
      </c>
      <c r="AF45">
        <v>0</v>
      </c>
      <c r="AG45">
        <v>47.120925</v>
      </c>
      <c r="AH45">
        <v>0</v>
      </c>
      <c r="AI45">
        <v>0</v>
      </c>
      <c r="AJ45">
        <v>0</v>
      </c>
      <c r="AK45">
        <v>64.950986999999998</v>
      </c>
      <c r="AL45">
        <v>36.021999999999998</v>
      </c>
      <c r="AM45">
        <v>18.108732</v>
      </c>
      <c r="AN45">
        <v>1.0747679999999999</v>
      </c>
      <c r="AO45">
        <v>0</v>
      </c>
      <c r="AP45">
        <v>0</v>
      </c>
      <c r="AQ45">
        <v>26.237082999999998</v>
      </c>
      <c r="AR45">
        <v>47.472000000000001</v>
      </c>
      <c r="AS45">
        <v>36.180357999999998</v>
      </c>
      <c r="AT45">
        <v>11.53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88.714354000000029</v>
      </c>
      <c r="BA45">
        <f t="shared" si="1"/>
        <v>2300.0473120000001</v>
      </c>
      <c r="BB45">
        <v>42</v>
      </c>
      <c r="BD45">
        <v>5.95</v>
      </c>
      <c r="BE45">
        <v>1.94</v>
      </c>
      <c r="BF45">
        <v>3.03</v>
      </c>
      <c r="BG45">
        <v>1.85</v>
      </c>
      <c r="BH45">
        <v>9.33</v>
      </c>
      <c r="BI45">
        <v>0.48</v>
      </c>
      <c r="BJ45">
        <v>1.6</v>
      </c>
      <c r="BK45">
        <v>1.83</v>
      </c>
      <c r="BL45">
        <v>1.8</v>
      </c>
      <c r="BM45">
        <v>0.2</v>
      </c>
      <c r="BN45">
        <v>3.57</v>
      </c>
      <c r="BO45">
        <v>3.78</v>
      </c>
      <c r="BP45">
        <v>0.25</v>
      </c>
      <c r="BQ45">
        <v>2.0099999999999998</v>
      </c>
      <c r="BR45">
        <v>2.1800000000000002</v>
      </c>
      <c r="BS45">
        <v>1.61</v>
      </c>
      <c r="BT45">
        <v>2.9693329999999998</v>
      </c>
      <c r="BU45">
        <v>1.341844</v>
      </c>
      <c r="BV45">
        <v>2.4277950000000001</v>
      </c>
      <c r="BW45">
        <v>1.9429620000000001</v>
      </c>
      <c r="BX45">
        <v>1.959684</v>
      </c>
      <c r="BY45">
        <v>2.6836869999999999</v>
      </c>
      <c r="BZ45">
        <v>1.3275300000000001</v>
      </c>
      <c r="CA45">
        <v>0</v>
      </c>
      <c r="CB45">
        <v>4.3779999999999999E-3</v>
      </c>
      <c r="CC45">
        <v>0</v>
      </c>
      <c r="CD45">
        <v>5.7530000000000003E-3</v>
      </c>
      <c r="CE45">
        <v>0</v>
      </c>
      <c r="CF45">
        <v>0</v>
      </c>
      <c r="CG45">
        <v>0</v>
      </c>
      <c r="CH45">
        <v>0</v>
      </c>
      <c r="CI45">
        <v>1.4864E-2</v>
      </c>
      <c r="CJ45">
        <v>3.492372</v>
      </c>
      <c r="CK45">
        <v>1.870228</v>
      </c>
      <c r="CL45">
        <v>1.938104</v>
      </c>
      <c r="CM45">
        <v>3.5116900000000002</v>
      </c>
      <c r="CN45">
        <v>1.771234</v>
      </c>
      <c r="CO45">
        <v>4.2938999999999998</v>
      </c>
      <c r="CP45">
        <v>4.0877999999999997</v>
      </c>
      <c r="CQ45">
        <v>1.9522930000000001</v>
      </c>
      <c r="CR45">
        <v>0.83574999999999999</v>
      </c>
      <c r="CS45">
        <v>1.3710979999999999</v>
      </c>
      <c r="CT45">
        <v>4.2252549999999998</v>
      </c>
      <c r="CU45">
        <v>0</v>
      </c>
      <c r="CV45">
        <v>0</v>
      </c>
      <c r="CW45">
        <v>3.2768000000000002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88.714354000000029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1.1678999999999999</v>
      </c>
      <c r="H46">
        <v>0</v>
      </c>
      <c r="I46">
        <v>0</v>
      </c>
      <c r="J46">
        <v>0</v>
      </c>
      <c r="K46">
        <v>365.04000600000001</v>
      </c>
      <c r="L46">
        <v>353.5926</v>
      </c>
      <c r="M46">
        <v>95.888554999999997</v>
      </c>
      <c r="N46">
        <v>122.43</v>
      </c>
      <c r="O46">
        <v>128.45009999999999</v>
      </c>
      <c r="P46">
        <v>147.21</v>
      </c>
      <c r="Q46">
        <v>11.5901</v>
      </c>
      <c r="R46">
        <v>34.359699999999997</v>
      </c>
      <c r="S46">
        <v>14.364044</v>
      </c>
      <c r="T46">
        <v>1.7214</v>
      </c>
      <c r="U46">
        <v>348.97500000000002</v>
      </c>
      <c r="V46">
        <v>16.625399999999999</v>
      </c>
      <c r="W46">
        <v>29.515799999999999</v>
      </c>
      <c r="X46">
        <v>147.515625</v>
      </c>
      <c r="Y46">
        <v>0</v>
      </c>
      <c r="Z46">
        <v>13.1076</v>
      </c>
      <c r="AA46">
        <v>0</v>
      </c>
      <c r="AB46">
        <v>30.949448</v>
      </c>
      <c r="AC46">
        <v>22.016846000000001</v>
      </c>
      <c r="AD46">
        <v>0</v>
      </c>
      <c r="AE46">
        <v>18.910588000000001</v>
      </c>
      <c r="AF46">
        <v>0</v>
      </c>
      <c r="AG46">
        <v>47.120925</v>
      </c>
      <c r="AH46">
        <v>0</v>
      </c>
      <c r="AI46">
        <v>0</v>
      </c>
      <c r="AJ46">
        <v>0</v>
      </c>
      <c r="AK46">
        <v>64.950986999999998</v>
      </c>
      <c r="AL46">
        <v>36.021999999999998</v>
      </c>
      <c r="AM46">
        <v>18.108732</v>
      </c>
      <c r="AN46">
        <v>1.0747679999999999</v>
      </c>
      <c r="AO46">
        <v>0</v>
      </c>
      <c r="AP46">
        <v>0</v>
      </c>
      <c r="AQ46">
        <v>26.237082999999998</v>
      </c>
      <c r="AR46">
        <v>47.472000000000001</v>
      </c>
      <c r="AS46">
        <v>36.180357999999998</v>
      </c>
      <c r="AT46">
        <v>11.53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88.49435400000003</v>
      </c>
      <c r="BA46">
        <f t="shared" si="1"/>
        <v>2280.6219190000002</v>
      </c>
      <c r="BB46">
        <v>43</v>
      </c>
      <c r="BD46">
        <v>5.95</v>
      </c>
      <c r="BE46">
        <v>1.94</v>
      </c>
      <c r="BF46">
        <v>3.03</v>
      </c>
      <c r="BG46">
        <v>1.85</v>
      </c>
      <c r="BH46">
        <v>9.33</v>
      </c>
      <c r="BI46">
        <v>0.48</v>
      </c>
      <c r="BJ46">
        <v>1.6</v>
      </c>
      <c r="BK46">
        <v>1.83</v>
      </c>
      <c r="BL46">
        <v>1.8</v>
      </c>
      <c r="BM46">
        <v>0.2</v>
      </c>
      <c r="BN46">
        <v>3.35</v>
      </c>
      <c r="BO46">
        <v>3.78</v>
      </c>
      <c r="BP46">
        <v>0.25</v>
      </c>
      <c r="BQ46">
        <v>2.0099999999999998</v>
      </c>
      <c r="BR46">
        <v>2.1800000000000002</v>
      </c>
      <c r="BS46">
        <v>1.61</v>
      </c>
      <c r="BT46">
        <v>2.9693329999999998</v>
      </c>
      <c r="BU46">
        <v>1.341844</v>
      </c>
      <c r="BV46">
        <v>2.4277950000000001</v>
      </c>
      <c r="BW46">
        <v>1.9429620000000001</v>
      </c>
      <c r="BX46">
        <v>1.959684</v>
      </c>
      <c r="BY46">
        <v>2.6836869999999999</v>
      </c>
      <c r="BZ46">
        <v>1.3275300000000001</v>
      </c>
      <c r="CA46">
        <v>0</v>
      </c>
      <c r="CB46">
        <v>4.3779999999999999E-3</v>
      </c>
      <c r="CC46">
        <v>0</v>
      </c>
      <c r="CD46">
        <v>5.7530000000000003E-3</v>
      </c>
      <c r="CE46">
        <v>0</v>
      </c>
      <c r="CF46">
        <v>0</v>
      </c>
      <c r="CG46">
        <v>0</v>
      </c>
      <c r="CH46">
        <v>0</v>
      </c>
      <c r="CI46">
        <v>1.4864E-2</v>
      </c>
      <c r="CJ46">
        <v>3.492372</v>
      </c>
      <c r="CK46">
        <v>1.870228</v>
      </c>
      <c r="CL46">
        <v>1.938104</v>
      </c>
      <c r="CM46">
        <v>3.5116900000000002</v>
      </c>
      <c r="CN46">
        <v>1.771234</v>
      </c>
      <c r="CO46">
        <v>4.2938999999999998</v>
      </c>
      <c r="CP46">
        <v>4.0877999999999997</v>
      </c>
      <c r="CQ46">
        <v>1.9522930000000001</v>
      </c>
      <c r="CR46">
        <v>0.83574999999999999</v>
      </c>
      <c r="CS46">
        <v>1.3710979999999999</v>
      </c>
      <c r="CT46">
        <v>4.2252549999999998</v>
      </c>
      <c r="CU46">
        <v>0</v>
      </c>
      <c r="CV46">
        <v>0</v>
      </c>
      <c r="CW46">
        <v>3.2768000000000002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88.49435400000003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1.1678999999999999</v>
      </c>
      <c r="H47">
        <v>0</v>
      </c>
      <c r="I47">
        <v>0</v>
      </c>
      <c r="J47">
        <v>0</v>
      </c>
      <c r="K47">
        <v>351.31310000000002</v>
      </c>
      <c r="L47">
        <v>353.5926</v>
      </c>
      <c r="M47">
        <v>95.888554999999997</v>
      </c>
      <c r="N47">
        <v>122.43</v>
      </c>
      <c r="O47">
        <v>128.45009999999999</v>
      </c>
      <c r="P47">
        <v>147.21</v>
      </c>
      <c r="Q47">
        <v>11.5901</v>
      </c>
      <c r="R47">
        <v>34.359699999999997</v>
      </c>
      <c r="S47">
        <v>13.9947</v>
      </c>
      <c r="T47">
        <v>1.7214</v>
      </c>
      <c r="U47">
        <v>348.97500000000002</v>
      </c>
      <c r="V47">
        <v>16.625399999999999</v>
      </c>
      <c r="W47">
        <v>29.515799999999999</v>
      </c>
      <c r="X47">
        <v>147.515625</v>
      </c>
      <c r="Y47">
        <v>0</v>
      </c>
      <c r="Z47">
        <v>13.1076</v>
      </c>
      <c r="AA47">
        <v>0</v>
      </c>
      <c r="AB47">
        <v>15.349422000000001</v>
      </c>
      <c r="AC47">
        <v>0</v>
      </c>
      <c r="AD47">
        <v>0</v>
      </c>
      <c r="AE47">
        <v>18.910588000000001</v>
      </c>
      <c r="AF47">
        <v>0</v>
      </c>
      <c r="AG47">
        <v>47.120925</v>
      </c>
      <c r="AH47">
        <v>0</v>
      </c>
      <c r="AI47">
        <v>0</v>
      </c>
      <c r="AJ47">
        <v>0</v>
      </c>
      <c r="AK47">
        <v>64.950986999999998</v>
      </c>
      <c r="AL47">
        <v>36.021999999999998</v>
      </c>
      <c r="AM47">
        <v>18.108732</v>
      </c>
      <c r="AN47">
        <v>1.0747679999999999</v>
      </c>
      <c r="AO47">
        <v>0</v>
      </c>
      <c r="AP47">
        <v>0</v>
      </c>
      <c r="AQ47">
        <v>26.237082999999998</v>
      </c>
      <c r="AR47">
        <v>47.472000000000001</v>
      </c>
      <c r="AS47">
        <v>36.180357999999998</v>
      </c>
      <c r="AT47">
        <v>11.53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88.364778000000015</v>
      </c>
      <c r="BA47">
        <f t="shared" si="1"/>
        <v>2228.7792209999998</v>
      </c>
      <c r="BB47">
        <v>44</v>
      </c>
      <c r="BD47">
        <v>5.95</v>
      </c>
      <c r="BE47">
        <v>1.94</v>
      </c>
      <c r="BF47">
        <v>3.03</v>
      </c>
      <c r="BG47">
        <v>1.85</v>
      </c>
      <c r="BH47">
        <v>9.33</v>
      </c>
      <c r="BI47">
        <v>0.48</v>
      </c>
      <c r="BJ47">
        <v>1.6</v>
      </c>
      <c r="BK47">
        <v>1.83</v>
      </c>
      <c r="BL47">
        <v>1.8</v>
      </c>
      <c r="BM47">
        <v>0.2</v>
      </c>
      <c r="BN47">
        <v>3.15</v>
      </c>
      <c r="BO47">
        <v>3.78</v>
      </c>
      <c r="BP47">
        <v>0.25</v>
      </c>
      <c r="BQ47">
        <v>2.0099999999999998</v>
      </c>
      <c r="BR47">
        <v>2.1800000000000002</v>
      </c>
      <c r="BS47">
        <v>1.61</v>
      </c>
      <c r="BT47">
        <v>2.9693329999999998</v>
      </c>
      <c r="BU47">
        <v>1.341844</v>
      </c>
      <c r="BV47">
        <v>2.4170050000000001</v>
      </c>
      <c r="BW47">
        <v>1.9429620000000001</v>
      </c>
      <c r="BX47">
        <v>1.959684</v>
      </c>
      <c r="BY47">
        <v>2.6836869999999999</v>
      </c>
      <c r="BZ47">
        <v>1.3275300000000001</v>
      </c>
      <c r="CA47">
        <v>0</v>
      </c>
      <c r="CB47">
        <v>4.2820000000000002E-3</v>
      </c>
      <c r="CC47">
        <v>0</v>
      </c>
      <c r="CD47">
        <v>5.7530000000000003E-3</v>
      </c>
      <c r="CE47">
        <v>0</v>
      </c>
      <c r="CF47">
        <v>0</v>
      </c>
      <c r="CG47">
        <v>0</v>
      </c>
      <c r="CH47">
        <v>0</v>
      </c>
      <c r="CI47">
        <v>1.4864E-2</v>
      </c>
      <c r="CJ47">
        <v>3.5736819999999998</v>
      </c>
      <c r="CK47">
        <v>1.870228</v>
      </c>
      <c r="CL47">
        <v>1.938104</v>
      </c>
      <c r="CM47">
        <v>3.5116900000000002</v>
      </c>
      <c r="CN47">
        <v>1.771234</v>
      </c>
      <c r="CO47">
        <v>4.2938999999999998</v>
      </c>
      <c r="CP47">
        <v>4.0877999999999997</v>
      </c>
      <c r="CQ47">
        <v>1.9522930000000001</v>
      </c>
      <c r="CR47">
        <v>0.83574999999999999</v>
      </c>
      <c r="CS47">
        <v>1.3710979999999999</v>
      </c>
      <c r="CT47">
        <v>4.2252549999999998</v>
      </c>
      <c r="CU47">
        <v>0</v>
      </c>
      <c r="CV47">
        <v>0</v>
      </c>
      <c r="CW47">
        <v>3.2768000000000002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88.364778000000015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1.1678999999999999</v>
      </c>
      <c r="H48">
        <v>0</v>
      </c>
      <c r="I48">
        <v>0</v>
      </c>
      <c r="J48">
        <v>0</v>
      </c>
      <c r="K48">
        <v>351.31310000000002</v>
      </c>
      <c r="L48">
        <v>353.5926</v>
      </c>
      <c r="M48">
        <v>95.888554999999997</v>
      </c>
      <c r="N48">
        <v>122.43</v>
      </c>
      <c r="O48">
        <v>128.45009999999999</v>
      </c>
      <c r="P48">
        <v>147.21</v>
      </c>
      <c r="Q48">
        <v>8.1326000000000001</v>
      </c>
      <c r="R48">
        <v>28.4011</v>
      </c>
      <c r="S48">
        <v>10.179600000000001</v>
      </c>
      <c r="T48">
        <v>1.7214</v>
      </c>
      <c r="U48">
        <v>348.97500000000002</v>
      </c>
      <c r="V48">
        <v>16.625399999999999</v>
      </c>
      <c r="W48">
        <v>29.515799999999999</v>
      </c>
      <c r="X48">
        <v>147.515625</v>
      </c>
      <c r="Y48">
        <v>0</v>
      </c>
      <c r="Z48">
        <v>13.1076</v>
      </c>
      <c r="AA48">
        <v>0</v>
      </c>
      <c r="AB48">
        <v>0</v>
      </c>
      <c r="AC48">
        <v>0</v>
      </c>
      <c r="AD48">
        <v>0</v>
      </c>
      <c r="AE48">
        <v>18.910588000000001</v>
      </c>
      <c r="AF48">
        <v>0</v>
      </c>
      <c r="AG48">
        <v>47.120925</v>
      </c>
      <c r="AH48">
        <v>0</v>
      </c>
      <c r="AI48">
        <v>0</v>
      </c>
      <c r="AJ48">
        <v>0</v>
      </c>
      <c r="AK48">
        <v>64.950986999999998</v>
      </c>
      <c r="AL48">
        <v>36.021999999999998</v>
      </c>
      <c r="AM48">
        <v>18.108732</v>
      </c>
      <c r="AN48">
        <v>1.0747679999999999</v>
      </c>
      <c r="AO48">
        <v>0</v>
      </c>
      <c r="AP48">
        <v>0</v>
      </c>
      <c r="AQ48">
        <v>26.237082999999998</v>
      </c>
      <c r="AR48">
        <v>47.472000000000001</v>
      </c>
      <c r="AS48">
        <v>36.180357999999998</v>
      </c>
      <c r="AT48">
        <v>11.53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88.169346000000019</v>
      </c>
      <c r="BA48">
        <f t="shared" si="1"/>
        <v>2200.0031669999998</v>
      </c>
      <c r="BB48">
        <v>45</v>
      </c>
      <c r="BD48">
        <v>5.95</v>
      </c>
      <c r="BE48">
        <v>1.94</v>
      </c>
      <c r="BF48">
        <v>3.03</v>
      </c>
      <c r="BG48">
        <v>1.85</v>
      </c>
      <c r="BH48">
        <v>9.33</v>
      </c>
      <c r="BI48">
        <v>0.48</v>
      </c>
      <c r="BJ48">
        <v>1.6</v>
      </c>
      <c r="BK48">
        <v>1.83</v>
      </c>
      <c r="BL48">
        <v>1.8</v>
      </c>
      <c r="BM48">
        <v>0.2</v>
      </c>
      <c r="BN48">
        <v>2.95</v>
      </c>
      <c r="BO48">
        <v>3.78</v>
      </c>
      <c r="BP48">
        <v>0.25</v>
      </c>
      <c r="BQ48">
        <v>2.0099999999999998</v>
      </c>
      <c r="BR48">
        <v>2.1800000000000002</v>
      </c>
      <c r="BS48">
        <v>1.61</v>
      </c>
      <c r="BT48">
        <v>2.9693329999999998</v>
      </c>
      <c r="BU48">
        <v>1.341844</v>
      </c>
      <c r="BV48">
        <v>2.4170050000000001</v>
      </c>
      <c r="BW48">
        <v>1.9429620000000001</v>
      </c>
      <c r="BX48">
        <v>1.959684</v>
      </c>
      <c r="BY48">
        <v>2.6836869999999999</v>
      </c>
      <c r="BZ48">
        <v>1.3275300000000001</v>
      </c>
      <c r="CA48">
        <v>0</v>
      </c>
      <c r="CB48">
        <v>4.2820000000000002E-3</v>
      </c>
      <c r="CC48">
        <v>0</v>
      </c>
      <c r="CD48">
        <v>5.7530000000000003E-3</v>
      </c>
      <c r="CE48">
        <v>0</v>
      </c>
      <c r="CF48">
        <v>0</v>
      </c>
      <c r="CG48">
        <v>0</v>
      </c>
      <c r="CH48">
        <v>0</v>
      </c>
      <c r="CI48">
        <v>1.4864E-2</v>
      </c>
      <c r="CJ48">
        <v>3.5782500000000002</v>
      </c>
      <c r="CK48">
        <v>1.870228</v>
      </c>
      <c r="CL48">
        <v>1.938104</v>
      </c>
      <c r="CM48">
        <v>3.5116900000000002</v>
      </c>
      <c r="CN48">
        <v>1.771234</v>
      </c>
      <c r="CO48">
        <v>4.2938999999999998</v>
      </c>
      <c r="CP48">
        <v>4.0877999999999997</v>
      </c>
      <c r="CQ48">
        <v>1.9522930000000001</v>
      </c>
      <c r="CR48">
        <v>0.83574999999999999</v>
      </c>
      <c r="CS48">
        <v>1.3710979999999999</v>
      </c>
      <c r="CT48">
        <v>4.2252549999999998</v>
      </c>
      <c r="CU48">
        <v>0</v>
      </c>
      <c r="CV48">
        <v>0</v>
      </c>
      <c r="CW48">
        <v>3.2768000000000002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88.169346000000019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1.1678999999999999</v>
      </c>
      <c r="H49">
        <v>0</v>
      </c>
      <c r="I49">
        <v>0</v>
      </c>
      <c r="J49">
        <v>0</v>
      </c>
      <c r="K49">
        <v>361.06007199999999</v>
      </c>
      <c r="L49">
        <v>353.5926</v>
      </c>
      <c r="M49">
        <v>95.888554999999997</v>
      </c>
      <c r="N49">
        <v>122.43</v>
      </c>
      <c r="O49">
        <v>128.45009999999999</v>
      </c>
      <c r="P49">
        <v>147.21</v>
      </c>
      <c r="Q49">
        <v>8.1326000000000001</v>
      </c>
      <c r="R49">
        <v>27.9238</v>
      </c>
      <c r="S49">
        <v>10.179600000000001</v>
      </c>
      <c r="T49">
        <v>1.7214</v>
      </c>
      <c r="U49">
        <v>348.97500000000002</v>
      </c>
      <c r="V49">
        <v>16.625399999999999</v>
      </c>
      <c r="W49">
        <v>29.515799999999999</v>
      </c>
      <c r="X49">
        <v>147.515625</v>
      </c>
      <c r="Y49">
        <v>0</v>
      </c>
      <c r="Z49">
        <v>13.1076</v>
      </c>
      <c r="AA49">
        <v>0</v>
      </c>
      <c r="AB49">
        <v>0</v>
      </c>
      <c r="AC49">
        <v>0</v>
      </c>
      <c r="AD49">
        <v>0</v>
      </c>
      <c r="AE49">
        <v>18.910588000000001</v>
      </c>
      <c r="AF49">
        <v>0</v>
      </c>
      <c r="AG49">
        <v>47.120925</v>
      </c>
      <c r="AH49">
        <v>0</v>
      </c>
      <c r="AI49">
        <v>0</v>
      </c>
      <c r="AJ49">
        <v>0</v>
      </c>
      <c r="AK49">
        <v>64.950986999999998</v>
      </c>
      <c r="AL49">
        <v>36.021999999999998</v>
      </c>
      <c r="AM49">
        <v>18.108732</v>
      </c>
      <c r="AN49">
        <v>1.0747679999999999</v>
      </c>
      <c r="AO49">
        <v>0</v>
      </c>
      <c r="AP49">
        <v>6.1487999999999996</v>
      </c>
      <c r="AQ49">
        <v>26.237082999999998</v>
      </c>
      <c r="AR49">
        <v>52.991999999999997</v>
      </c>
      <c r="AS49">
        <v>36.180357999999998</v>
      </c>
      <c r="AT49">
        <v>11.53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88.128556000000017</v>
      </c>
      <c r="BA49">
        <f t="shared" si="1"/>
        <v>2220.9008489999997</v>
      </c>
      <c r="BB49">
        <v>46</v>
      </c>
      <c r="BD49">
        <v>5.95</v>
      </c>
      <c r="BE49">
        <v>1.94</v>
      </c>
      <c r="BF49">
        <v>3.03</v>
      </c>
      <c r="BG49">
        <v>1.85</v>
      </c>
      <c r="BH49">
        <v>9.33</v>
      </c>
      <c r="BI49">
        <v>0.48</v>
      </c>
      <c r="BJ49">
        <v>1.6</v>
      </c>
      <c r="BK49">
        <v>1.83</v>
      </c>
      <c r="BL49">
        <v>1.8</v>
      </c>
      <c r="BM49">
        <v>0.2</v>
      </c>
      <c r="BN49">
        <v>2.92</v>
      </c>
      <c r="BO49">
        <v>3.78</v>
      </c>
      <c r="BP49">
        <v>0.25</v>
      </c>
      <c r="BQ49">
        <v>2.0099999999999998</v>
      </c>
      <c r="BR49">
        <v>2.1800000000000002</v>
      </c>
      <c r="BS49">
        <v>1.61</v>
      </c>
      <c r="BT49">
        <v>2.9693329999999998</v>
      </c>
      <c r="BU49">
        <v>1.341844</v>
      </c>
      <c r="BV49">
        <v>2.406215</v>
      </c>
      <c r="BW49">
        <v>1.9429620000000001</v>
      </c>
      <c r="BX49">
        <v>1.959684</v>
      </c>
      <c r="BY49">
        <v>2.6836869999999999</v>
      </c>
      <c r="BZ49">
        <v>1.3275300000000001</v>
      </c>
      <c r="CA49">
        <v>0</v>
      </c>
      <c r="CB49">
        <v>4.2820000000000002E-3</v>
      </c>
      <c r="CC49">
        <v>0</v>
      </c>
      <c r="CD49">
        <v>5.7530000000000003E-3</v>
      </c>
      <c r="CE49">
        <v>0</v>
      </c>
      <c r="CF49">
        <v>0</v>
      </c>
      <c r="CG49">
        <v>0</v>
      </c>
      <c r="CH49">
        <v>0</v>
      </c>
      <c r="CI49">
        <v>1.4864E-2</v>
      </c>
      <c r="CJ49">
        <v>3.5782500000000002</v>
      </c>
      <c r="CK49">
        <v>1.870228</v>
      </c>
      <c r="CL49">
        <v>1.938104</v>
      </c>
      <c r="CM49">
        <v>3.5116900000000002</v>
      </c>
      <c r="CN49">
        <v>1.771234</v>
      </c>
      <c r="CO49">
        <v>4.2938999999999998</v>
      </c>
      <c r="CP49">
        <v>4.0877999999999997</v>
      </c>
      <c r="CQ49">
        <v>1.9522930000000001</v>
      </c>
      <c r="CR49">
        <v>0.83574999999999999</v>
      </c>
      <c r="CS49">
        <v>1.3710979999999999</v>
      </c>
      <c r="CT49">
        <v>4.2252549999999998</v>
      </c>
      <c r="CU49">
        <v>0</v>
      </c>
      <c r="CV49">
        <v>0</v>
      </c>
      <c r="CW49">
        <v>3.2768000000000002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88.128556000000017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1.1678999999999999</v>
      </c>
      <c r="H50">
        <v>0</v>
      </c>
      <c r="I50">
        <v>0</v>
      </c>
      <c r="J50">
        <v>0</v>
      </c>
      <c r="K50">
        <v>361.02931999999998</v>
      </c>
      <c r="L50">
        <v>353.5926</v>
      </c>
      <c r="M50">
        <v>95.888554999999997</v>
      </c>
      <c r="N50">
        <v>122.43</v>
      </c>
      <c r="O50">
        <v>128.45009999999999</v>
      </c>
      <c r="P50">
        <v>147.21</v>
      </c>
      <c r="Q50">
        <v>8.1326000000000001</v>
      </c>
      <c r="R50">
        <v>27.9238</v>
      </c>
      <c r="S50">
        <v>10.179600000000001</v>
      </c>
      <c r="T50">
        <v>1.7214</v>
      </c>
      <c r="U50">
        <v>348.97500000000002</v>
      </c>
      <c r="V50">
        <v>16.625399999999999</v>
      </c>
      <c r="W50">
        <v>29.515799999999999</v>
      </c>
      <c r="X50">
        <v>147.515625</v>
      </c>
      <c r="Y50">
        <v>0</v>
      </c>
      <c r="Z50">
        <v>13.1076</v>
      </c>
      <c r="AA50">
        <v>0</v>
      </c>
      <c r="AB50">
        <v>0</v>
      </c>
      <c r="AC50">
        <v>0</v>
      </c>
      <c r="AD50">
        <v>0</v>
      </c>
      <c r="AE50">
        <v>18.910588000000001</v>
      </c>
      <c r="AF50">
        <v>0</v>
      </c>
      <c r="AG50">
        <v>47.120925</v>
      </c>
      <c r="AH50">
        <v>0</v>
      </c>
      <c r="AI50">
        <v>0</v>
      </c>
      <c r="AJ50">
        <v>0</v>
      </c>
      <c r="AK50">
        <v>64.950986999999998</v>
      </c>
      <c r="AL50">
        <v>36.021999999999998</v>
      </c>
      <c r="AM50">
        <v>18.108732</v>
      </c>
      <c r="AN50">
        <v>1.0747679999999999</v>
      </c>
      <c r="AO50">
        <v>0</v>
      </c>
      <c r="AP50">
        <v>6.1487999999999996</v>
      </c>
      <c r="AQ50">
        <v>26.237082999999998</v>
      </c>
      <c r="AR50">
        <v>52.991999999999997</v>
      </c>
      <c r="AS50">
        <v>36.180357999999998</v>
      </c>
      <c r="AT50">
        <v>11.53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88.128556000000017</v>
      </c>
      <c r="BA50">
        <f t="shared" si="1"/>
        <v>2220.870097</v>
      </c>
      <c r="BB50">
        <v>47</v>
      </c>
      <c r="BD50">
        <v>5.95</v>
      </c>
      <c r="BE50">
        <v>1.94</v>
      </c>
      <c r="BF50">
        <v>3.03</v>
      </c>
      <c r="BG50">
        <v>1.85</v>
      </c>
      <c r="BH50">
        <v>9.33</v>
      </c>
      <c r="BI50">
        <v>0.48</v>
      </c>
      <c r="BJ50">
        <v>1.6</v>
      </c>
      <c r="BK50">
        <v>1.83</v>
      </c>
      <c r="BL50">
        <v>1.8</v>
      </c>
      <c r="BM50">
        <v>0.2</v>
      </c>
      <c r="BN50">
        <v>2.92</v>
      </c>
      <c r="BO50">
        <v>3.78</v>
      </c>
      <c r="BP50">
        <v>0.25</v>
      </c>
      <c r="BQ50">
        <v>2.0099999999999998</v>
      </c>
      <c r="BR50">
        <v>2.1800000000000002</v>
      </c>
      <c r="BS50">
        <v>1.61</v>
      </c>
      <c r="BT50">
        <v>2.9693329999999998</v>
      </c>
      <c r="BU50">
        <v>1.341844</v>
      </c>
      <c r="BV50">
        <v>2.406215</v>
      </c>
      <c r="BW50">
        <v>1.9429620000000001</v>
      </c>
      <c r="BX50">
        <v>1.959684</v>
      </c>
      <c r="BY50">
        <v>2.6836869999999999</v>
      </c>
      <c r="BZ50">
        <v>1.3275300000000001</v>
      </c>
      <c r="CA50">
        <v>0</v>
      </c>
      <c r="CB50">
        <v>4.2820000000000002E-3</v>
      </c>
      <c r="CC50">
        <v>0</v>
      </c>
      <c r="CD50">
        <v>5.7530000000000003E-3</v>
      </c>
      <c r="CE50">
        <v>0</v>
      </c>
      <c r="CF50">
        <v>0</v>
      </c>
      <c r="CG50">
        <v>0</v>
      </c>
      <c r="CH50">
        <v>0</v>
      </c>
      <c r="CI50">
        <v>1.4864E-2</v>
      </c>
      <c r="CJ50">
        <v>3.5782500000000002</v>
      </c>
      <c r="CK50">
        <v>1.870228</v>
      </c>
      <c r="CL50">
        <v>1.938104</v>
      </c>
      <c r="CM50">
        <v>3.5116900000000002</v>
      </c>
      <c r="CN50">
        <v>1.771234</v>
      </c>
      <c r="CO50">
        <v>4.2938999999999998</v>
      </c>
      <c r="CP50">
        <v>4.0877999999999997</v>
      </c>
      <c r="CQ50">
        <v>1.9522930000000001</v>
      </c>
      <c r="CR50">
        <v>0.83574999999999999</v>
      </c>
      <c r="CS50">
        <v>1.3710979999999999</v>
      </c>
      <c r="CT50">
        <v>4.2252549999999998</v>
      </c>
      <c r="CU50">
        <v>0</v>
      </c>
      <c r="CV50">
        <v>0</v>
      </c>
      <c r="CW50">
        <v>3.2768000000000002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88.128556000000017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1.1678999999999999</v>
      </c>
      <c r="H51">
        <v>0</v>
      </c>
      <c r="I51">
        <v>0</v>
      </c>
      <c r="J51">
        <v>0</v>
      </c>
      <c r="K51">
        <v>363.874548</v>
      </c>
      <c r="L51">
        <v>353.5926</v>
      </c>
      <c r="M51">
        <v>95.888554999999997</v>
      </c>
      <c r="N51">
        <v>122.43</v>
      </c>
      <c r="O51">
        <v>128.45009999999999</v>
      </c>
      <c r="P51">
        <v>147.21</v>
      </c>
      <c r="Q51">
        <v>8.1425999999999998</v>
      </c>
      <c r="R51">
        <v>28.399169000000001</v>
      </c>
      <c r="S51">
        <v>10.179600000000001</v>
      </c>
      <c r="T51">
        <v>1.7214</v>
      </c>
      <c r="U51">
        <v>348.97500000000002</v>
      </c>
      <c r="V51">
        <v>16.625399999999999</v>
      </c>
      <c r="W51">
        <v>29.515799999999999</v>
      </c>
      <c r="X51">
        <v>147.515625</v>
      </c>
      <c r="Y51">
        <v>0</v>
      </c>
      <c r="Z51">
        <v>13.1076</v>
      </c>
      <c r="AA51">
        <v>0</v>
      </c>
      <c r="AB51">
        <v>0</v>
      </c>
      <c r="AC51">
        <v>0</v>
      </c>
      <c r="AD51">
        <v>0</v>
      </c>
      <c r="AE51">
        <v>18.910588000000001</v>
      </c>
      <c r="AF51">
        <v>0</v>
      </c>
      <c r="AG51">
        <v>47.120925</v>
      </c>
      <c r="AH51">
        <v>0</v>
      </c>
      <c r="AI51">
        <v>0</v>
      </c>
      <c r="AJ51">
        <v>0</v>
      </c>
      <c r="AK51">
        <v>64.950986999999998</v>
      </c>
      <c r="AL51">
        <v>24.402000000000001</v>
      </c>
      <c r="AM51">
        <v>18.108732</v>
      </c>
      <c r="AN51">
        <v>1.0747679999999999</v>
      </c>
      <c r="AO51">
        <v>0</v>
      </c>
      <c r="AP51">
        <v>6.1487999999999996</v>
      </c>
      <c r="AQ51">
        <v>26.237082999999998</v>
      </c>
      <c r="AR51">
        <v>47.472000000000001</v>
      </c>
      <c r="AS51">
        <v>36.180357999999998</v>
      </c>
      <c r="AT51">
        <v>11.53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88.128370000000018</v>
      </c>
      <c r="BA51">
        <f t="shared" si="1"/>
        <v>2207.0605079999996</v>
      </c>
      <c r="BB51">
        <v>48</v>
      </c>
      <c r="BD51">
        <v>5.95</v>
      </c>
      <c r="BE51">
        <v>1.94</v>
      </c>
      <c r="BF51">
        <v>3.03</v>
      </c>
      <c r="BG51">
        <v>1.85</v>
      </c>
      <c r="BH51">
        <v>9.33</v>
      </c>
      <c r="BI51">
        <v>0.48</v>
      </c>
      <c r="BJ51">
        <v>1.6</v>
      </c>
      <c r="BK51">
        <v>1.83</v>
      </c>
      <c r="BL51">
        <v>1.8</v>
      </c>
      <c r="BM51">
        <v>0.2</v>
      </c>
      <c r="BN51">
        <v>2.92</v>
      </c>
      <c r="BO51">
        <v>3.78</v>
      </c>
      <c r="BP51">
        <v>0.25</v>
      </c>
      <c r="BQ51">
        <v>2.0099999999999998</v>
      </c>
      <c r="BR51">
        <v>2.1800000000000002</v>
      </c>
      <c r="BS51">
        <v>1.61</v>
      </c>
      <c r="BT51">
        <v>2.9693329999999998</v>
      </c>
      <c r="BU51">
        <v>1.341844</v>
      </c>
      <c r="BV51">
        <v>2.406215</v>
      </c>
      <c r="BW51">
        <v>1.9429620000000001</v>
      </c>
      <c r="BX51">
        <v>1.959684</v>
      </c>
      <c r="BY51">
        <v>2.6836869999999999</v>
      </c>
      <c r="BZ51">
        <v>1.3275300000000001</v>
      </c>
      <c r="CA51">
        <v>0</v>
      </c>
      <c r="CB51">
        <v>4.2820000000000002E-3</v>
      </c>
      <c r="CC51">
        <v>0</v>
      </c>
      <c r="CD51">
        <v>5.7530000000000003E-3</v>
      </c>
      <c r="CE51">
        <v>0</v>
      </c>
      <c r="CF51">
        <v>0</v>
      </c>
      <c r="CG51">
        <v>0</v>
      </c>
      <c r="CH51">
        <v>0</v>
      </c>
      <c r="CI51">
        <v>1.4678E-2</v>
      </c>
      <c r="CJ51">
        <v>3.5782500000000002</v>
      </c>
      <c r="CK51">
        <v>1.870228</v>
      </c>
      <c r="CL51">
        <v>1.938104</v>
      </c>
      <c r="CM51">
        <v>3.5116900000000002</v>
      </c>
      <c r="CN51">
        <v>1.771234</v>
      </c>
      <c r="CO51">
        <v>4.2938999999999998</v>
      </c>
      <c r="CP51">
        <v>4.0877999999999997</v>
      </c>
      <c r="CQ51">
        <v>1.9522930000000001</v>
      </c>
      <c r="CR51">
        <v>0.83574999999999999</v>
      </c>
      <c r="CS51">
        <v>1.3710979999999999</v>
      </c>
      <c r="CT51">
        <v>4.2252549999999998</v>
      </c>
      <c r="CU51">
        <v>0</v>
      </c>
      <c r="CV51">
        <v>0</v>
      </c>
      <c r="CW51">
        <v>3.2768000000000002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88.128370000000018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1.1678999999999999</v>
      </c>
      <c r="H52">
        <v>0</v>
      </c>
      <c r="I52">
        <v>0</v>
      </c>
      <c r="J52">
        <v>0</v>
      </c>
      <c r="K52">
        <v>363.85366800000003</v>
      </c>
      <c r="L52">
        <v>353.5926</v>
      </c>
      <c r="M52">
        <v>95.888554999999997</v>
      </c>
      <c r="N52">
        <v>122.43</v>
      </c>
      <c r="O52">
        <v>128.45009999999999</v>
      </c>
      <c r="P52">
        <v>147.21</v>
      </c>
      <c r="Q52">
        <v>8.1425999999999998</v>
      </c>
      <c r="R52">
        <v>28.4011</v>
      </c>
      <c r="S52">
        <v>10.179600000000001</v>
      </c>
      <c r="T52">
        <v>1.7214</v>
      </c>
      <c r="U52">
        <v>348.97500000000002</v>
      </c>
      <c r="V52">
        <v>16.625399999999999</v>
      </c>
      <c r="W52">
        <v>29.515799999999999</v>
      </c>
      <c r="X52">
        <v>147.515625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0</v>
      </c>
      <c r="AE52">
        <v>18.910588000000001</v>
      </c>
      <c r="AF52">
        <v>0</v>
      </c>
      <c r="AG52">
        <v>47.120925</v>
      </c>
      <c r="AH52">
        <v>0</v>
      </c>
      <c r="AI52">
        <v>0</v>
      </c>
      <c r="AJ52">
        <v>0</v>
      </c>
      <c r="AK52">
        <v>64.950986999999998</v>
      </c>
      <c r="AL52">
        <v>24.402000000000001</v>
      </c>
      <c r="AM52">
        <v>18.108732</v>
      </c>
      <c r="AN52">
        <v>1.0747679999999999</v>
      </c>
      <c r="AO52">
        <v>0</v>
      </c>
      <c r="AP52">
        <v>6.1487999999999996</v>
      </c>
      <c r="AQ52">
        <v>26.237082999999998</v>
      </c>
      <c r="AR52">
        <v>47.472000000000001</v>
      </c>
      <c r="AS52">
        <v>36.180357999999998</v>
      </c>
      <c r="AT52">
        <v>11.53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88.128370000000018</v>
      </c>
      <c r="BA52">
        <f t="shared" si="1"/>
        <v>2200.4877589999996</v>
      </c>
      <c r="BB52">
        <v>49</v>
      </c>
      <c r="BD52">
        <v>5.95</v>
      </c>
      <c r="BE52">
        <v>1.94</v>
      </c>
      <c r="BF52">
        <v>3.03</v>
      </c>
      <c r="BG52">
        <v>1.85</v>
      </c>
      <c r="BH52">
        <v>9.33</v>
      </c>
      <c r="BI52">
        <v>0.48</v>
      </c>
      <c r="BJ52">
        <v>1.6</v>
      </c>
      <c r="BK52">
        <v>1.83</v>
      </c>
      <c r="BL52">
        <v>1.8</v>
      </c>
      <c r="BM52">
        <v>0.2</v>
      </c>
      <c r="BN52">
        <v>2.92</v>
      </c>
      <c r="BO52">
        <v>3.78</v>
      </c>
      <c r="BP52">
        <v>0.25</v>
      </c>
      <c r="BQ52">
        <v>2.0099999999999998</v>
      </c>
      <c r="BR52">
        <v>2.1800000000000002</v>
      </c>
      <c r="BS52">
        <v>1.61</v>
      </c>
      <c r="BT52">
        <v>2.9693329999999998</v>
      </c>
      <c r="BU52">
        <v>1.341844</v>
      </c>
      <c r="BV52">
        <v>2.406215</v>
      </c>
      <c r="BW52">
        <v>1.9429620000000001</v>
      </c>
      <c r="BX52">
        <v>1.959684</v>
      </c>
      <c r="BY52">
        <v>2.6836869999999999</v>
      </c>
      <c r="BZ52">
        <v>1.3275300000000001</v>
      </c>
      <c r="CA52">
        <v>0</v>
      </c>
      <c r="CB52">
        <v>4.2820000000000002E-3</v>
      </c>
      <c r="CC52">
        <v>0</v>
      </c>
      <c r="CD52">
        <v>5.7530000000000003E-3</v>
      </c>
      <c r="CE52">
        <v>0</v>
      </c>
      <c r="CF52">
        <v>0</v>
      </c>
      <c r="CG52">
        <v>0</v>
      </c>
      <c r="CH52">
        <v>0</v>
      </c>
      <c r="CI52">
        <v>1.4678E-2</v>
      </c>
      <c r="CJ52">
        <v>3.5782500000000002</v>
      </c>
      <c r="CK52">
        <v>1.870228</v>
      </c>
      <c r="CL52">
        <v>1.938104</v>
      </c>
      <c r="CM52">
        <v>3.5116900000000002</v>
      </c>
      <c r="CN52">
        <v>1.771234</v>
      </c>
      <c r="CO52">
        <v>4.2938999999999998</v>
      </c>
      <c r="CP52">
        <v>4.0877999999999997</v>
      </c>
      <c r="CQ52">
        <v>1.9522930000000001</v>
      </c>
      <c r="CR52">
        <v>0.83574999999999999</v>
      </c>
      <c r="CS52">
        <v>1.3710979999999999</v>
      </c>
      <c r="CT52">
        <v>4.2252549999999998</v>
      </c>
      <c r="CU52">
        <v>0</v>
      </c>
      <c r="CV52">
        <v>0</v>
      </c>
      <c r="CW52">
        <v>3.2768000000000002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88.128370000000018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1.1678999999999999</v>
      </c>
      <c r="H53">
        <v>0</v>
      </c>
      <c r="I53">
        <v>0</v>
      </c>
      <c r="J53">
        <v>0</v>
      </c>
      <c r="K53">
        <v>363.874548</v>
      </c>
      <c r="L53">
        <v>353.5926</v>
      </c>
      <c r="M53">
        <v>95.888554999999997</v>
      </c>
      <c r="N53">
        <v>122.43</v>
      </c>
      <c r="O53">
        <v>128.45009999999999</v>
      </c>
      <c r="P53">
        <v>147.21</v>
      </c>
      <c r="Q53">
        <v>8.1425999999999998</v>
      </c>
      <c r="R53">
        <v>28.411100000000001</v>
      </c>
      <c r="S53">
        <v>10.179600000000001</v>
      </c>
      <c r="T53">
        <v>1.7214</v>
      </c>
      <c r="U53">
        <v>348.97500000000002</v>
      </c>
      <c r="V53">
        <v>16.625399999999999</v>
      </c>
      <c r="W53">
        <v>28.551200000000001</v>
      </c>
      <c r="X53">
        <v>147.515625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0</v>
      </c>
      <c r="AE53">
        <v>18.910588000000001</v>
      </c>
      <c r="AF53">
        <v>0</v>
      </c>
      <c r="AG53">
        <v>47.120925</v>
      </c>
      <c r="AH53">
        <v>0</v>
      </c>
      <c r="AI53">
        <v>0</v>
      </c>
      <c r="AJ53">
        <v>0</v>
      </c>
      <c r="AK53">
        <v>64.950986999999998</v>
      </c>
      <c r="AL53">
        <v>24.402000000000001</v>
      </c>
      <c r="AM53">
        <v>18.108732</v>
      </c>
      <c r="AN53">
        <v>1.0747679999999999</v>
      </c>
      <c r="AO53">
        <v>0</v>
      </c>
      <c r="AP53">
        <v>6.1487999999999996</v>
      </c>
      <c r="AQ53">
        <v>26.237082999999998</v>
      </c>
      <c r="AR53">
        <v>47.472000000000001</v>
      </c>
      <c r="AS53">
        <v>36.180357999999998</v>
      </c>
      <c r="AT53">
        <v>11.53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88.384319000000019</v>
      </c>
      <c r="BA53">
        <f t="shared" si="1"/>
        <v>2199.809988</v>
      </c>
      <c r="BB53">
        <v>50</v>
      </c>
      <c r="BD53">
        <v>5.95</v>
      </c>
      <c r="BE53">
        <v>1.94</v>
      </c>
      <c r="BF53">
        <v>3.03</v>
      </c>
      <c r="BG53">
        <v>1.85</v>
      </c>
      <c r="BH53">
        <v>9.33</v>
      </c>
      <c r="BI53">
        <v>0.48</v>
      </c>
      <c r="BJ53">
        <v>1.6</v>
      </c>
      <c r="BK53">
        <v>1.83</v>
      </c>
      <c r="BL53">
        <v>1.8</v>
      </c>
      <c r="BM53">
        <v>0.2</v>
      </c>
      <c r="BN53">
        <v>2.92</v>
      </c>
      <c r="BO53">
        <v>3.78</v>
      </c>
      <c r="BP53">
        <v>0.25</v>
      </c>
      <c r="BQ53">
        <v>2.0099999999999998</v>
      </c>
      <c r="BR53">
        <v>2.1800000000000002</v>
      </c>
      <c r="BS53">
        <v>1.61</v>
      </c>
      <c r="BT53">
        <v>2.9693329999999998</v>
      </c>
      <c r="BU53">
        <v>1.341844</v>
      </c>
      <c r="BV53">
        <v>2.406215</v>
      </c>
      <c r="BW53">
        <v>1.9429620000000001</v>
      </c>
      <c r="BX53">
        <v>1.959684</v>
      </c>
      <c r="BY53">
        <v>2.6836869999999999</v>
      </c>
      <c r="BZ53">
        <v>1.3275300000000001</v>
      </c>
      <c r="CA53">
        <v>0</v>
      </c>
      <c r="CB53">
        <v>4.2820000000000002E-3</v>
      </c>
      <c r="CC53">
        <v>0</v>
      </c>
      <c r="CD53">
        <v>5.7530000000000003E-3</v>
      </c>
      <c r="CE53">
        <v>0</v>
      </c>
      <c r="CF53">
        <v>0</v>
      </c>
      <c r="CG53">
        <v>2.601E-3</v>
      </c>
      <c r="CH53">
        <v>0</v>
      </c>
      <c r="CI53">
        <v>1.2076999999999999E-2</v>
      </c>
      <c r="CJ53">
        <v>3.947749</v>
      </c>
      <c r="CK53">
        <v>1.870228</v>
      </c>
      <c r="CL53">
        <v>1.938104</v>
      </c>
      <c r="CM53">
        <v>3.5116900000000002</v>
      </c>
      <c r="CN53">
        <v>1.771234</v>
      </c>
      <c r="CO53">
        <v>4.2938999999999998</v>
      </c>
      <c r="CP53">
        <v>3.9742500000000001</v>
      </c>
      <c r="CQ53">
        <v>1.9522930000000001</v>
      </c>
      <c r="CR53">
        <v>0.83574999999999999</v>
      </c>
      <c r="CS53">
        <v>1.3710979999999999</v>
      </c>
      <c r="CT53">
        <v>4.2252549999999998</v>
      </c>
      <c r="CU53">
        <v>0</v>
      </c>
      <c r="CV53">
        <v>0</v>
      </c>
      <c r="CW53">
        <v>3.2768000000000002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88.384319000000019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1.1678999999999999</v>
      </c>
      <c r="H54">
        <v>0</v>
      </c>
      <c r="I54">
        <v>0</v>
      </c>
      <c r="J54">
        <v>0</v>
      </c>
      <c r="K54">
        <v>363.85366800000003</v>
      </c>
      <c r="L54">
        <v>361.73779999999999</v>
      </c>
      <c r="M54">
        <v>95.888554999999997</v>
      </c>
      <c r="N54">
        <v>122.43</v>
      </c>
      <c r="O54">
        <v>128.45009999999999</v>
      </c>
      <c r="P54">
        <v>147.21</v>
      </c>
      <c r="Q54">
        <v>8.1425999999999998</v>
      </c>
      <c r="R54">
        <v>38.381300000000003</v>
      </c>
      <c r="S54">
        <v>10.179600000000001</v>
      </c>
      <c r="T54">
        <v>2.39</v>
      </c>
      <c r="U54">
        <v>348.97500000000002</v>
      </c>
      <c r="V54">
        <v>20.73</v>
      </c>
      <c r="W54">
        <v>33.079900000000002</v>
      </c>
      <c r="X54">
        <v>147.515625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0</v>
      </c>
      <c r="AE54">
        <v>18.910588000000001</v>
      </c>
      <c r="AF54">
        <v>0</v>
      </c>
      <c r="AG54">
        <v>47.120925</v>
      </c>
      <c r="AH54">
        <v>0</v>
      </c>
      <c r="AI54">
        <v>0</v>
      </c>
      <c r="AJ54">
        <v>0</v>
      </c>
      <c r="AK54">
        <v>64.950986999999998</v>
      </c>
      <c r="AL54">
        <v>24.402000000000001</v>
      </c>
      <c r="AM54">
        <v>18.108732</v>
      </c>
      <c r="AN54">
        <v>1.0747679999999999</v>
      </c>
      <c r="AO54">
        <v>0</v>
      </c>
      <c r="AP54">
        <v>6.1487999999999996</v>
      </c>
      <c r="AQ54">
        <v>26.237082999999998</v>
      </c>
      <c r="AR54">
        <v>47.472000000000001</v>
      </c>
      <c r="AS54">
        <v>36.180357999999998</v>
      </c>
      <c r="AT54">
        <v>11.53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88.497133000000005</v>
      </c>
      <c r="BA54">
        <f t="shared" si="1"/>
        <v>2227.3192220000001</v>
      </c>
      <c r="BB54">
        <v>51</v>
      </c>
      <c r="BD54">
        <v>5.95</v>
      </c>
      <c r="BE54">
        <v>1.94</v>
      </c>
      <c r="BF54">
        <v>3.03</v>
      </c>
      <c r="BG54">
        <v>1.85</v>
      </c>
      <c r="BH54">
        <v>9.33</v>
      </c>
      <c r="BI54">
        <v>0.44</v>
      </c>
      <c r="BJ54">
        <v>1.55</v>
      </c>
      <c r="BK54">
        <v>1.83</v>
      </c>
      <c r="BL54">
        <v>1.8</v>
      </c>
      <c r="BM54">
        <v>0.2</v>
      </c>
      <c r="BN54">
        <v>2.92</v>
      </c>
      <c r="BO54">
        <v>3.78</v>
      </c>
      <c r="BP54">
        <v>0.25</v>
      </c>
      <c r="BQ54">
        <v>2.0099999999999998</v>
      </c>
      <c r="BR54">
        <v>2.1800000000000002</v>
      </c>
      <c r="BS54">
        <v>1.61</v>
      </c>
      <c r="BT54">
        <v>2.9693329999999998</v>
      </c>
      <c r="BU54">
        <v>1.341844</v>
      </c>
      <c r="BV54">
        <v>2.406215</v>
      </c>
      <c r="BW54">
        <v>1.9429620000000001</v>
      </c>
      <c r="BX54">
        <v>1.959684</v>
      </c>
      <c r="BY54">
        <v>2.6836869999999999</v>
      </c>
      <c r="BZ54">
        <v>1.3275300000000001</v>
      </c>
      <c r="CA54">
        <v>0</v>
      </c>
      <c r="CB54">
        <v>4.2820000000000002E-3</v>
      </c>
      <c r="CC54">
        <v>0</v>
      </c>
      <c r="CD54">
        <v>5.7530000000000003E-3</v>
      </c>
      <c r="CE54">
        <v>0</v>
      </c>
      <c r="CF54">
        <v>0</v>
      </c>
      <c r="CG54">
        <v>2.601E-3</v>
      </c>
      <c r="CH54">
        <v>0</v>
      </c>
      <c r="CI54">
        <v>1.2076999999999999E-2</v>
      </c>
      <c r="CJ54">
        <v>4.150563</v>
      </c>
      <c r="CK54">
        <v>1.870228</v>
      </c>
      <c r="CL54">
        <v>1.938104</v>
      </c>
      <c r="CM54">
        <v>3.5116900000000002</v>
      </c>
      <c r="CN54">
        <v>1.771234</v>
      </c>
      <c r="CO54">
        <v>4.2938999999999998</v>
      </c>
      <c r="CP54">
        <v>3.9742500000000001</v>
      </c>
      <c r="CQ54">
        <v>1.9522930000000001</v>
      </c>
      <c r="CR54">
        <v>0.83574999999999999</v>
      </c>
      <c r="CS54">
        <v>1.3710979999999999</v>
      </c>
      <c r="CT54">
        <v>4.2252549999999998</v>
      </c>
      <c r="CU54">
        <v>0</v>
      </c>
      <c r="CV54">
        <v>0</v>
      </c>
      <c r="CW54">
        <v>3.2768000000000002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88.497133000000005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1.1678999999999999</v>
      </c>
      <c r="H55">
        <v>0</v>
      </c>
      <c r="I55">
        <v>0</v>
      </c>
      <c r="J55">
        <v>0</v>
      </c>
      <c r="K55">
        <v>363.874548</v>
      </c>
      <c r="L55">
        <v>361.73779999999999</v>
      </c>
      <c r="M55">
        <v>95.888554999999997</v>
      </c>
      <c r="N55">
        <v>122.43</v>
      </c>
      <c r="O55">
        <v>128.45009999999999</v>
      </c>
      <c r="P55">
        <v>147.21</v>
      </c>
      <c r="Q55">
        <v>8.1425999999999998</v>
      </c>
      <c r="R55">
        <v>31.322600000000001</v>
      </c>
      <c r="S55">
        <v>11.990553999999999</v>
      </c>
      <c r="T55">
        <v>2.39</v>
      </c>
      <c r="U55">
        <v>348.97500000000002</v>
      </c>
      <c r="V55">
        <v>14.37</v>
      </c>
      <c r="W55">
        <v>24.931000000000001</v>
      </c>
      <c r="X55">
        <v>147.515625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0</v>
      </c>
      <c r="AE55">
        <v>18.910588000000001</v>
      </c>
      <c r="AF55">
        <v>0</v>
      </c>
      <c r="AG55">
        <v>47.120925</v>
      </c>
      <c r="AH55">
        <v>0</v>
      </c>
      <c r="AI55">
        <v>0</v>
      </c>
      <c r="AJ55">
        <v>0</v>
      </c>
      <c r="AK55">
        <v>64.950986999999998</v>
      </c>
      <c r="AL55">
        <v>24.402000000000001</v>
      </c>
      <c r="AM55">
        <v>18.108732</v>
      </c>
      <c r="AN55">
        <v>1.0747679999999999</v>
      </c>
      <c r="AO55">
        <v>0</v>
      </c>
      <c r="AP55">
        <v>0</v>
      </c>
      <c r="AQ55">
        <v>26.237082999999998</v>
      </c>
      <c r="AR55">
        <v>47.472000000000001</v>
      </c>
      <c r="AS55">
        <v>36.180357999999998</v>
      </c>
      <c r="AT55">
        <v>11.53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88.707341000000014</v>
      </c>
      <c r="BA55">
        <f t="shared" si="1"/>
        <v>2201.6448639999999</v>
      </c>
      <c r="BB55">
        <v>52</v>
      </c>
      <c r="BD55">
        <v>5.95</v>
      </c>
      <c r="BE55">
        <v>1.94</v>
      </c>
      <c r="BF55">
        <v>3.03</v>
      </c>
      <c r="BG55">
        <v>1.85</v>
      </c>
      <c r="BH55">
        <v>9.33</v>
      </c>
      <c r="BI55">
        <v>0.44</v>
      </c>
      <c r="BJ55">
        <v>1.55</v>
      </c>
      <c r="BK55">
        <v>1.83</v>
      </c>
      <c r="BL55">
        <v>1.8</v>
      </c>
      <c r="BM55">
        <v>0.2</v>
      </c>
      <c r="BN55">
        <v>2.92</v>
      </c>
      <c r="BO55">
        <v>3.78</v>
      </c>
      <c r="BP55">
        <v>0.25</v>
      </c>
      <c r="BQ55">
        <v>2.0099999999999998</v>
      </c>
      <c r="BR55">
        <v>2.1800000000000002</v>
      </c>
      <c r="BS55">
        <v>1.61</v>
      </c>
      <c r="BT55">
        <v>2.9693329999999998</v>
      </c>
      <c r="BU55">
        <v>1.341844</v>
      </c>
      <c r="BV55">
        <v>2.406215</v>
      </c>
      <c r="BW55">
        <v>1.9429620000000001</v>
      </c>
      <c r="BX55">
        <v>1.959684</v>
      </c>
      <c r="BY55">
        <v>2.6836869999999999</v>
      </c>
      <c r="BZ55">
        <v>1.3275300000000001</v>
      </c>
      <c r="CA55">
        <v>0</v>
      </c>
      <c r="CB55">
        <v>4.2820000000000002E-3</v>
      </c>
      <c r="CC55">
        <v>0</v>
      </c>
      <c r="CD55">
        <v>5.7530000000000003E-3</v>
      </c>
      <c r="CE55">
        <v>0</v>
      </c>
      <c r="CF55">
        <v>0</v>
      </c>
      <c r="CG55">
        <v>2.601E-3</v>
      </c>
      <c r="CH55">
        <v>0</v>
      </c>
      <c r="CI55">
        <v>1.2076999999999999E-2</v>
      </c>
      <c r="CJ55">
        <v>4.2812109999999999</v>
      </c>
      <c r="CK55">
        <v>1.870228</v>
      </c>
      <c r="CL55">
        <v>1.938104</v>
      </c>
      <c r="CM55">
        <v>3.5116900000000002</v>
      </c>
      <c r="CN55">
        <v>1.771234</v>
      </c>
      <c r="CO55">
        <v>4.2938999999999998</v>
      </c>
      <c r="CP55">
        <v>4.0538100000000004</v>
      </c>
      <c r="CQ55">
        <v>1.9522930000000001</v>
      </c>
      <c r="CR55">
        <v>0.83574999999999999</v>
      </c>
      <c r="CS55">
        <v>1.3710979999999999</v>
      </c>
      <c r="CT55">
        <v>4.2252549999999998</v>
      </c>
      <c r="CU55">
        <v>0</v>
      </c>
      <c r="CV55">
        <v>0</v>
      </c>
      <c r="CW55">
        <v>3.2768000000000002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88.707341000000014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1.1678999999999999</v>
      </c>
      <c r="H56">
        <v>0</v>
      </c>
      <c r="I56">
        <v>0</v>
      </c>
      <c r="J56">
        <v>0</v>
      </c>
      <c r="K56">
        <v>363.85366800000003</v>
      </c>
      <c r="L56">
        <v>361.73779999999999</v>
      </c>
      <c r="M56">
        <v>95.888554999999997</v>
      </c>
      <c r="N56">
        <v>122.43</v>
      </c>
      <c r="O56">
        <v>128.45009999999999</v>
      </c>
      <c r="P56">
        <v>147.21</v>
      </c>
      <c r="Q56">
        <v>8.1425999999999998</v>
      </c>
      <c r="R56">
        <v>31.322600000000001</v>
      </c>
      <c r="S56">
        <v>11.990553999999999</v>
      </c>
      <c r="T56">
        <v>2.39</v>
      </c>
      <c r="U56">
        <v>348.97500000000002</v>
      </c>
      <c r="V56">
        <v>14.37</v>
      </c>
      <c r="W56">
        <v>24.931000000000001</v>
      </c>
      <c r="X56">
        <v>147.515625</v>
      </c>
      <c r="Y56">
        <v>0</v>
      </c>
      <c r="Z56">
        <v>6.5537999999999998</v>
      </c>
      <c r="AA56">
        <v>0</v>
      </c>
      <c r="AB56">
        <v>0</v>
      </c>
      <c r="AC56">
        <v>0</v>
      </c>
      <c r="AD56">
        <v>0</v>
      </c>
      <c r="AE56">
        <v>18.910588000000001</v>
      </c>
      <c r="AF56">
        <v>0</v>
      </c>
      <c r="AG56">
        <v>47.120925</v>
      </c>
      <c r="AH56">
        <v>0</v>
      </c>
      <c r="AI56">
        <v>0</v>
      </c>
      <c r="AJ56">
        <v>0</v>
      </c>
      <c r="AK56">
        <v>64.950986999999998</v>
      </c>
      <c r="AL56">
        <v>24.402000000000001</v>
      </c>
      <c r="AM56">
        <v>18.108732</v>
      </c>
      <c r="AN56">
        <v>1.0747679999999999</v>
      </c>
      <c r="AO56">
        <v>0</v>
      </c>
      <c r="AP56">
        <v>0</v>
      </c>
      <c r="AQ56">
        <v>26.237082999999998</v>
      </c>
      <c r="AR56">
        <v>47.472000000000001</v>
      </c>
      <c r="AS56">
        <v>36.180357999999998</v>
      </c>
      <c r="AT56">
        <v>11.53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88.856074000000021</v>
      </c>
      <c r="BA56">
        <f t="shared" si="1"/>
        <v>2201.7727169999998</v>
      </c>
      <c r="BB56">
        <v>53</v>
      </c>
      <c r="BD56">
        <v>5.95</v>
      </c>
      <c r="BE56">
        <v>1.94</v>
      </c>
      <c r="BF56">
        <v>3.03</v>
      </c>
      <c r="BG56">
        <v>1.85</v>
      </c>
      <c r="BH56">
        <v>9.33</v>
      </c>
      <c r="BI56">
        <v>0.44</v>
      </c>
      <c r="BJ56">
        <v>1.55</v>
      </c>
      <c r="BK56">
        <v>1.83</v>
      </c>
      <c r="BL56">
        <v>1.8</v>
      </c>
      <c r="BM56">
        <v>0.2</v>
      </c>
      <c r="BN56">
        <v>2.92</v>
      </c>
      <c r="BO56">
        <v>3.78</v>
      </c>
      <c r="BP56">
        <v>0.25</v>
      </c>
      <c r="BQ56">
        <v>2.0099999999999998</v>
      </c>
      <c r="BR56">
        <v>2.1800000000000002</v>
      </c>
      <c r="BS56">
        <v>1.61</v>
      </c>
      <c r="BT56">
        <v>2.9693329999999998</v>
      </c>
      <c r="BU56">
        <v>1.341844</v>
      </c>
      <c r="BV56">
        <v>2.406215</v>
      </c>
      <c r="BW56">
        <v>1.9429620000000001</v>
      </c>
      <c r="BX56">
        <v>1.959684</v>
      </c>
      <c r="BY56">
        <v>2.6836869999999999</v>
      </c>
      <c r="BZ56">
        <v>1.3275300000000001</v>
      </c>
      <c r="CA56">
        <v>0</v>
      </c>
      <c r="CB56">
        <v>4.2820000000000002E-3</v>
      </c>
      <c r="CC56">
        <v>0</v>
      </c>
      <c r="CD56">
        <v>5.7530000000000003E-3</v>
      </c>
      <c r="CE56">
        <v>0</v>
      </c>
      <c r="CF56">
        <v>0</v>
      </c>
      <c r="CG56">
        <v>2.601E-3</v>
      </c>
      <c r="CH56">
        <v>0</v>
      </c>
      <c r="CI56">
        <v>1.2076999999999999E-2</v>
      </c>
      <c r="CJ56">
        <v>4.4243410000000001</v>
      </c>
      <c r="CK56">
        <v>1.870228</v>
      </c>
      <c r="CL56">
        <v>1.938104</v>
      </c>
      <c r="CM56">
        <v>3.5116900000000002</v>
      </c>
      <c r="CN56">
        <v>1.771234</v>
      </c>
      <c r="CO56">
        <v>4.2938999999999998</v>
      </c>
      <c r="CP56">
        <v>4.0594130000000002</v>
      </c>
      <c r="CQ56">
        <v>1.9522930000000001</v>
      </c>
      <c r="CR56">
        <v>0.83574999999999999</v>
      </c>
      <c r="CS56">
        <v>1.3710979999999999</v>
      </c>
      <c r="CT56">
        <v>4.2252549999999998</v>
      </c>
      <c r="CU56">
        <v>0</v>
      </c>
      <c r="CV56">
        <v>0</v>
      </c>
      <c r="CW56">
        <v>3.2768000000000002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88.856074000000021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1.1678999999999999</v>
      </c>
      <c r="H57">
        <v>0</v>
      </c>
      <c r="I57">
        <v>0</v>
      </c>
      <c r="J57">
        <v>0</v>
      </c>
      <c r="K57">
        <v>363.874548</v>
      </c>
      <c r="L57">
        <v>361.73779999999999</v>
      </c>
      <c r="M57">
        <v>95.888554999999997</v>
      </c>
      <c r="N57">
        <v>122.43</v>
      </c>
      <c r="O57">
        <v>128.45009999999999</v>
      </c>
      <c r="P57">
        <v>142.65705600000001</v>
      </c>
      <c r="Q57">
        <v>8.1425999999999998</v>
      </c>
      <c r="R57">
        <v>31.322600000000001</v>
      </c>
      <c r="S57">
        <v>11.990553999999999</v>
      </c>
      <c r="T57">
        <v>2.39</v>
      </c>
      <c r="U57">
        <v>348.97500000000002</v>
      </c>
      <c r="V57">
        <v>14.37</v>
      </c>
      <c r="W57">
        <v>24.931000000000001</v>
      </c>
      <c r="X57">
        <v>147.515625</v>
      </c>
      <c r="Y57">
        <v>0</v>
      </c>
      <c r="Z57">
        <v>6.5537999999999998</v>
      </c>
      <c r="AA57">
        <v>0</v>
      </c>
      <c r="AB57">
        <v>0</v>
      </c>
      <c r="AC57">
        <v>0</v>
      </c>
      <c r="AD57">
        <v>0</v>
      </c>
      <c r="AE57">
        <v>18.910588000000001</v>
      </c>
      <c r="AF57">
        <v>0</v>
      </c>
      <c r="AG57">
        <v>47.120925</v>
      </c>
      <c r="AH57">
        <v>0</v>
      </c>
      <c r="AI57">
        <v>0</v>
      </c>
      <c r="AJ57">
        <v>0</v>
      </c>
      <c r="AK57">
        <v>64.950986999999998</v>
      </c>
      <c r="AL57">
        <v>24.402000000000001</v>
      </c>
      <c r="AM57">
        <v>18.108732</v>
      </c>
      <c r="AN57">
        <v>1.0747679999999999</v>
      </c>
      <c r="AO57">
        <v>0</v>
      </c>
      <c r="AP57">
        <v>0</v>
      </c>
      <c r="AQ57">
        <v>26.237082999999998</v>
      </c>
      <c r="AR57">
        <v>47.472000000000001</v>
      </c>
      <c r="AS57">
        <v>36.180357999999998</v>
      </c>
      <c r="AT57">
        <v>11.53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88.923985000000016</v>
      </c>
      <c r="BA57">
        <f t="shared" si="1"/>
        <v>2197.3085639999999</v>
      </c>
      <c r="BB57">
        <v>54</v>
      </c>
      <c r="BD57">
        <v>5.95</v>
      </c>
      <c r="BE57">
        <v>1.94</v>
      </c>
      <c r="BF57">
        <v>3.03</v>
      </c>
      <c r="BG57">
        <v>1.85</v>
      </c>
      <c r="BH57">
        <v>9.33</v>
      </c>
      <c r="BI57">
        <v>0.44</v>
      </c>
      <c r="BJ57">
        <v>1.55</v>
      </c>
      <c r="BK57">
        <v>1.83</v>
      </c>
      <c r="BL57">
        <v>1.8</v>
      </c>
      <c r="BM57">
        <v>0.2</v>
      </c>
      <c r="BN57">
        <v>2.92</v>
      </c>
      <c r="BO57">
        <v>3.78</v>
      </c>
      <c r="BP57">
        <v>0.25</v>
      </c>
      <c r="BQ57">
        <v>2.0099999999999998</v>
      </c>
      <c r="BR57">
        <v>2.1800000000000002</v>
      </c>
      <c r="BS57">
        <v>1.61</v>
      </c>
      <c r="BT57">
        <v>2.9693329999999998</v>
      </c>
      <c r="BU57">
        <v>1.341844</v>
      </c>
      <c r="BV57">
        <v>2.406215</v>
      </c>
      <c r="BW57">
        <v>1.9429620000000001</v>
      </c>
      <c r="BX57">
        <v>1.959684</v>
      </c>
      <c r="BY57">
        <v>2.6836869999999999</v>
      </c>
      <c r="BZ57">
        <v>1.3275300000000001</v>
      </c>
      <c r="CA57">
        <v>0</v>
      </c>
      <c r="CB57">
        <v>4.2820000000000002E-3</v>
      </c>
      <c r="CC57">
        <v>0</v>
      </c>
      <c r="CD57">
        <v>5.7530000000000003E-3</v>
      </c>
      <c r="CE57">
        <v>0</v>
      </c>
      <c r="CF57">
        <v>0</v>
      </c>
      <c r="CG57">
        <v>2.601E-3</v>
      </c>
      <c r="CH57">
        <v>0</v>
      </c>
      <c r="CI57">
        <v>1.2076999999999999E-2</v>
      </c>
      <c r="CJ57">
        <v>4.4922519999999997</v>
      </c>
      <c r="CK57">
        <v>1.870228</v>
      </c>
      <c r="CL57">
        <v>1.938104</v>
      </c>
      <c r="CM57">
        <v>3.5116900000000002</v>
      </c>
      <c r="CN57">
        <v>1.771234</v>
      </c>
      <c r="CO57">
        <v>4.2938999999999998</v>
      </c>
      <c r="CP57">
        <v>4.0594130000000002</v>
      </c>
      <c r="CQ57">
        <v>1.9522930000000001</v>
      </c>
      <c r="CR57">
        <v>0.83574999999999999</v>
      </c>
      <c r="CS57">
        <v>1.3710979999999999</v>
      </c>
      <c r="CT57">
        <v>4.2252549999999998</v>
      </c>
      <c r="CU57">
        <v>0</v>
      </c>
      <c r="CV57">
        <v>0</v>
      </c>
      <c r="CW57">
        <v>3.2768000000000002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88.923985000000016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1.1678999999999999</v>
      </c>
      <c r="H58">
        <v>0</v>
      </c>
      <c r="I58">
        <v>0</v>
      </c>
      <c r="J58">
        <v>0</v>
      </c>
      <c r="K58">
        <v>363.85366800000003</v>
      </c>
      <c r="L58">
        <v>361.73779999999999</v>
      </c>
      <c r="M58">
        <v>95.888554999999997</v>
      </c>
      <c r="N58">
        <v>122.43</v>
      </c>
      <c r="O58">
        <v>128.45009999999999</v>
      </c>
      <c r="P58">
        <v>138.69435999999999</v>
      </c>
      <c r="Q58">
        <v>8.1425999999999998</v>
      </c>
      <c r="R58">
        <v>41.501103000000001</v>
      </c>
      <c r="S58">
        <v>11.990553999999999</v>
      </c>
      <c r="T58">
        <v>2.39</v>
      </c>
      <c r="U58">
        <v>348.97500000000002</v>
      </c>
      <c r="V58">
        <v>20.696757000000002</v>
      </c>
      <c r="W58">
        <v>33.079900000000002</v>
      </c>
      <c r="X58">
        <v>147.515625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0</v>
      </c>
      <c r="AE58">
        <v>18.910588000000001</v>
      </c>
      <c r="AF58">
        <v>9.1372370000000007</v>
      </c>
      <c r="AG58">
        <v>47.120925</v>
      </c>
      <c r="AH58">
        <v>0</v>
      </c>
      <c r="AI58">
        <v>0</v>
      </c>
      <c r="AJ58">
        <v>0</v>
      </c>
      <c r="AK58">
        <v>64.950986999999998</v>
      </c>
      <c r="AL58">
        <v>24.402000000000001</v>
      </c>
      <c r="AM58">
        <v>18.108732</v>
      </c>
      <c r="AN58">
        <v>1.0747679999999999</v>
      </c>
      <c r="AO58">
        <v>0</v>
      </c>
      <c r="AP58">
        <v>0</v>
      </c>
      <c r="AQ58">
        <v>26.237082999999998</v>
      </c>
      <c r="AR58">
        <v>47.472000000000001</v>
      </c>
      <c r="AS58">
        <v>36.180357999999998</v>
      </c>
      <c r="AT58">
        <v>11.53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89.007325000000023</v>
      </c>
      <c r="BA58">
        <f t="shared" si="1"/>
        <v>2227.1997249999999</v>
      </c>
      <c r="BB58">
        <v>55</v>
      </c>
      <c r="BD58">
        <v>5.95</v>
      </c>
      <c r="BE58">
        <v>1.94</v>
      </c>
      <c r="BF58">
        <v>3.03</v>
      </c>
      <c r="BG58">
        <v>1.85</v>
      </c>
      <c r="BH58">
        <v>9.33</v>
      </c>
      <c r="BI58">
        <v>0.44</v>
      </c>
      <c r="BJ58">
        <v>1.55</v>
      </c>
      <c r="BK58">
        <v>1.83</v>
      </c>
      <c r="BL58">
        <v>1.8</v>
      </c>
      <c r="BM58">
        <v>0.2</v>
      </c>
      <c r="BN58">
        <v>2.92</v>
      </c>
      <c r="BO58">
        <v>3.78</v>
      </c>
      <c r="BP58">
        <v>0.25</v>
      </c>
      <c r="BQ58">
        <v>2.0099999999999998</v>
      </c>
      <c r="BR58">
        <v>2.1800000000000002</v>
      </c>
      <c r="BS58">
        <v>1.61</v>
      </c>
      <c r="BT58">
        <v>2.9693329999999998</v>
      </c>
      <c r="BU58">
        <v>1.341844</v>
      </c>
      <c r="BV58">
        <v>2.406215</v>
      </c>
      <c r="BW58">
        <v>1.9429620000000001</v>
      </c>
      <c r="BX58">
        <v>1.959684</v>
      </c>
      <c r="BY58">
        <v>2.6836869999999999</v>
      </c>
      <c r="BZ58">
        <v>1.3275300000000001</v>
      </c>
      <c r="CA58">
        <v>0</v>
      </c>
      <c r="CB58">
        <v>4.2820000000000002E-3</v>
      </c>
      <c r="CC58">
        <v>0</v>
      </c>
      <c r="CD58">
        <v>5.7530000000000003E-3</v>
      </c>
      <c r="CE58">
        <v>0</v>
      </c>
      <c r="CF58">
        <v>0</v>
      </c>
      <c r="CG58">
        <v>2.601E-3</v>
      </c>
      <c r="CH58">
        <v>0</v>
      </c>
      <c r="CI58">
        <v>1.2076999999999999E-2</v>
      </c>
      <c r="CJ58">
        <v>4.5755920000000003</v>
      </c>
      <c r="CK58">
        <v>1.870228</v>
      </c>
      <c r="CL58">
        <v>1.938104</v>
      </c>
      <c r="CM58">
        <v>3.5116900000000002</v>
      </c>
      <c r="CN58">
        <v>1.771234</v>
      </c>
      <c r="CO58">
        <v>4.2938999999999998</v>
      </c>
      <c r="CP58">
        <v>4.0594130000000002</v>
      </c>
      <c r="CQ58">
        <v>1.9522930000000001</v>
      </c>
      <c r="CR58">
        <v>0.83574999999999999</v>
      </c>
      <c r="CS58">
        <v>1.3710979999999999</v>
      </c>
      <c r="CT58">
        <v>4.2252549999999998</v>
      </c>
      <c r="CU58">
        <v>0</v>
      </c>
      <c r="CV58">
        <v>0</v>
      </c>
      <c r="CW58">
        <v>3.2768000000000002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89.007325000000023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1.1678999999999999</v>
      </c>
      <c r="H59">
        <v>0</v>
      </c>
      <c r="I59">
        <v>0</v>
      </c>
      <c r="J59">
        <v>0</v>
      </c>
      <c r="K59">
        <v>431.31310000000002</v>
      </c>
      <c r="L59">
        <v>423.73779999999999</v>
      </c>
      <c r="M59">
        <v>95.888554999999997</v>
      </c>
      <c r="N59">
        <v>122.43</v>
      </c>
      <c r="O59">
        <v>128.45009999999999</v>
      </c>
      <c r="P59">
        <v>138.69</v>
      </c>
      <c r="Q59">
        <v>12.000921999999999</v>
      </c>
      <c r="R59">
        <v>44.320537999999999</v>
      </c>
      <c r="S59">
        <v>15.440099999999999</v>
      </c>
      <c r="T59">
        <v>2.39</v>
      </c>
      <c r="U59">
        <v>348.97500000000002</v>
      </c>
      <c r="V59">
        <v>20.73</v>
      </c>
      <c r="W59">
        <v>33.079900000000002</v>
      </c>
      <c r="X59">
        <v>147.515625</v>
      </c>
      <c r="Y59">
        <v>0</v>
      </c>
      <c r="Z59">
        <v>13.1076</v>
      </c>
      <c r="AA59">
        <v>0</v>
      </c>
      <c r="AB59">
        <v>0</v>
      </c>
      <c r="AC59">
        <v>0</v>
      </c>
      <c r="AD59">
        <v>0</v>
      </c>
      <c r="AE59">
        <v>18.910588000000001</v>
      </c>
      <c r="AF59">
        <v>9.1372370000000007</v>
      </c>
      <c r="AG59">
        <v>47.120925</v>
      </c>
      <c r="AH59">
        <v>0</v>
      </c>
      <c r="AI59">
        <v>0</v>
      </c>
      <c r="AJ59">
        <v>0</v>
      </c>
      <c r="AK59">
        <v>64.950986999999998</v>
      </c>
      <c r="AL59">
        <v>24.402000000000001</v>
      </c>
      <c r="AM59">
        <v>18.108732</v>
      </c>
      <c r="AN59">
        <v>1.0747679999999999</v>
      </c>
      <c r="AO59">
        <v>0</v>
      </c>
      <c r="AP59">
        <v>0</v>
      </c>
      <c r="AQ59">
        <v>26.237082999999998</v>
      </c>
      <c r="AR59">
        <v>47.472000000000001</v>
      </c>
      <c r="AS59">
        <v>36.180357999999998</v>
      </c>
      <c r="AT59">
        <v>11.53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89.671407000000002</v>
      </c>
      <c r="BA59">
        <f t="shared" si="1"/>
        <v>2374.0332250000006</v>
      </c>
      <c r="BB59">
        <v>56</v>
      </c>
      <c r="BD59">
        <v>5.95</v>
      </c>
      <c r="BE59">
        <v>1.94</v>
      </c>
      <c r="BF59">
        <v>3.03</v>
      </c>
      <c r="BG59">
        <v>1.85</v>
      </c>
      <c r="BH59">
        <v>9.33</v>
      </c>
      <c r="BI59">
        <v>0.44</v>
      </c>
      <c r="BJ59">
        <v>1.55</v>
      </c>
      <c r="BK59">
        <v>1.83</v>
      </c>
      <c r="BL59">
        <v>1.8</v>
      </c>
      <c r="BM59">
        <v>0.2</v>
      </c>
      <c r="BN59">
        <v>2.92</v>
      </c>
      <c r="BO59">
        <v>3.78</v>
      </c>
      <c r="BP59">
        <v>0.25</v>
      </c>
      <c r="BQ59">
        <v>2.0099999999999998</v>
      </c>
      <c r="BR59">
        <v>2.1800000000000002</v>
      </c>
      <c r="BS59">
        <v>1.61</v>
      </c>
      <c r="BT59">
        <v>2.9693329999999998</v>
      </c>
      <c r="BU59">
        <v>1.341844</v>
      </c>
      <c r="BV59">
        <v>2.3738440000000001</v>
      </c>
      <c r="BW59">
        <v>1.9429620000000001</v>
      </c>
      <c r="BX59">
        <v>1.959684</v>
      </c>
      <c r="BY59">
        <v>2.6836869999999999</v>
      </c>
      <c r="BZ59">
        <v>1.3275300000000001</v>
      </c>
      <c r="CA59">
        <v>0</v>
      </c>
      <c r="CB59">
        <v>4.2820000000000002E-3</v>
      </c>
      <c r="CC59">
        <v>0</v>
      </c>
      <c r="CD59">
        <v>5.7530000000000003E-3</v>
      </c>
      <c r="CE59">
        <v>0</v>
      </c>
      <c r="CF59">
        <v>0</v>
      </c>
      <c r="CG59">
        <v>2.601E-3</v>
      </c>
      <c r="CH59">
        <v>0</v>
      </c>
      <c r="CI59">
        <v>1.2076999999999999E-2</v>
      </c>
      <c r="CJ59">
        <v>4.6865430000000003</v>
      </c>
      <c r="CK59">
        <v>1.870228</v>
      </c>
      <c r="CL59">
        <v>1.938104</v>
      </c>
      <c r="CM59">
        <v>3.5116900000000002</v>
      </c>
      <c r="CN59">
        <v>1.771234</v>
      </c>
      <c r="CO59">
        <v>4.2938999999999998</v>
      </c>
      <c r="CP59">
        <v>4.1136980000000003</v>
      </c>
      <c r="CQ59">
        <v>2.4835099999999999</v>
      </c>
      <c r="CR59">
        <v>0.83574999999999999</v>
      </c>
      <c r="CS59">
        <v>1.3710979999999999</v>
      </c>
      <c r="CT59">
        <v>4.2252549999999998</v>
      </c>
      <c r="CU59">
        <v>0</v>
      </c>
      <c r="CV59">
        <v>0</v>
      </c>
      <c r="CW59">
        <v>3.2768000000000002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89.671407000000002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1.1678999999999999</v>
      </c>
      <c r="H60">
        <v>0</v>
      </c>
      <c r="I60">
        <v>0</v>
      </c>
      <c r="J60">
        <v>0</v>
      </c>
      <c r="K60">
        <v>431.31310000000002</v>
      </c>
      <c r="L60">
        <v>448.09780000000001</v>
      </c>
      <c r="M60">
        <v>95.888554999999997</v>
      </c>
      <c r="N60">
        <v>122.43</v>
      </c>
      <c r="O60">
        <v>128.45009999999999</v>
      </c>
      <c r="P60">
        <v>138.69</v>
      </c>
      <c r="Q60">
        <v>12.159599999999999</v>
      </c>
      <c r="R60">
        <v>44.326064000000002</v>
      </c>
      <c r="S60">
        <v>15.440099999999999</v>
      </c>
      <c r="T60">
        <v>2.39</v>
      </c>
      <c r="U60">
        <v>348.97500000000002</v>
      </c>
      <c r="V60">
        <v>20.73</v>
      </c>
      <c r="W60">
        <v>33.079900000000002</v>
      </c>
      <c r="X60">
        <v>147.515625</v>
      </c>
      <c r="Y60">
        <v>0</v>
      </c>
      <c r="Z60">
        <v>13.1076</v>
      </c>
      <c r="AA60">
        <v>0</v>
      </c>
      <c r="AB60">
        <v>0</v>
      </c>
      <c r="AC60">
        <v>0</v>
      </c>
      <c r="AD60">
        <v>0</v>
      </c>
      <c r="AE60">
        <v>18.910588000000001</v>
      </c>
      <c r="AF60">
        <v>9.1372370000000007</v>
      </c>
      <c r="AG60">
        <v>47.120925</v>
      </c>
      <c r="AH60">
        <v>0</v>
      </c>
      <c r="AI60">
        <v>0</v>
      </c>
      <c r="AJ60">
        <v>0</v>
      </c>
      <c r="AK60">
        <v>64.950986999999998</v>
      </c>
      <c r="AL60">
        <v>24.402000000000001</v>
      </c>
      <c r="AM60">
        <v>18.108732</v>
      </c>
      <c r="AN60">
        <v>1.0747679999999999</v>
      </c>
      <c r="AO60">
        <v>0</v>
      </c>
      <c r="AP60">
        <v>0</v>
      </c>
      <c r="AQ60">
        <v>26.237082999999998</v>
      </c>
      <c r="AR60">
        <v>47.472000000000001</v>
      </c>
      <c r="AS60">
        <v>36.180357999999998</v>
      </c>
      <c r="AT60">
        <v>11.53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90.333522000000002</v>
      </c>
      <c r="BA60">
        <f t="shared" si="1"/>
        <v>2399.219544000001</v>
      </c>
      <c r="BB60">
        <v>57</v>
      </c>
      <c r="BD60">
        <v>5.95</v>
      </c>
      <c r="BE60">
        <v>1.94</v>
      </c>
      <c r="BF60">
        <v>3.03</v>
      </c>
      <c r="BG60">
        <v>1.85</v>
      </c>
      <c r="BH60">
        <v>9.33</v>
      </c>
      <c r="BI60">
        <v>0.44</v>
      </c>
      <c r="BJ60">
        <v>1.55</v>
      </c>
      <c r="BK60">
        <v>1.83</v>
      </c>
      <c r="BL60">
        <v>1.8</v>
      </c>
      <c r="BM60">
        <v>0.2</v>
      </c>
      <c r="BN60">
        <v>2.92</v>
      </c>
      <c r="BO60">
        <v>3.78</v>
      </c>
      <c r="BP60">
        <v>0.25</v>
      </c>
      <c r="BQ60">
        <v>2.0099999999999998</v>
      </c>
      <c r="BR60">
        <v>2.1800000000000002</v>
      </c>
      <c r="BS60">
        <v>1.61</v>
      </c>
      <c r="BT60">
        <v>2.9693329999999998</v>
      </c>
      <c r="BU60">
        <v>1.341844</v>
      </c>
      <c r="BV60">
        <v>2.3738440000000001</v>
      </c>
      <c r="BW60">
        <v>1.9429620000000001</v>
      </c>
      <c r="BX60">
        <v>1.959684</v>
      </c>
      <c r="BY60">
        <v>2.6836869999999999</v>
      </c>
      <c r="BZ60">
        <v>1.3275300000000001</v>
      </c>
      <c r="CA60">
        <v>0</v>
      </c>
      <c r="CB60">
        <v>4.2820000000000002E-3</v>
      </c>
      <c r="CC60">
        <v>0</v>
      </c>
      <c r="CD60">
        <v>5.7530000000000003E-3</v>
      </c>
      <c r="CE60">
        <v>0</v>
      </c>
      <c r="CF60">
        <v>0</v>
      </c>
      <c r="CG60">
        <v>2.601E-3</v>
      </c>
      <c r="CH60">
        <v>0</v>
      </c>
      <c r="CI60">
        <v>1.2076999999999999E-2</v>
      </c>
      <c r="CJ60">
        <v>4.8010469999999996</v>
      </c>
      <c r="CK60">
        <v>1.870228</v>
      </c>
      <c r="CL60">
        <v>1.938104</v>
      </c>
      <c r="CM60">
        <v>3.5116900000000002</v>
      </c>
      <c r="CN60">
        <v>1.771234</v>
      </c>
      <c r="CO60">
        <v>4.2938999999999998</v>
      </c>
      <c r="CP60">
        <v>4.1161880000000002</v>
      </c>
      <c r="CQ60">
        <v>3.0286309999999999</v>
      </c>
      <c r="CR60">
        <v>0.83574999999999999</v>
      </c>
      <c r="CS60">
        <v>1.3710979999999999</v>
      </c>
      <c r="CT60">
        <v>4.2252549999999998</v>
      </c>
      <c r="CU60">
        <v>0</v>
      </c>
      <c r="CV60">
        <v>0</v>
      </c>
      <c r="CW60">
        <v>3.2768000000000002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90.333522000000002</v>
      </c>
    </row>
    <row r="61" spans="1:114">
      <c r="A61" t="s">
        <v>103</v>
      </c>
      <c r="B61">
        <v>0</v>
      </c>
      <c r="C61">
        <v>0</v>
      </c>
      <c r="D61">
        <v>7.8913000000000002</v>
      </c>
      <c r="E61">
        <v>0</v>
      </c>
      <c r="F61">
        <v>0</v>
      </c>
      <c r="G61">
        <v>11.162800000000001</v>
      </c>
      <c r="H61">
        <v>0</v>
      </c>
      <c r="I61">
        <v>0</v>
      </c>
      <c r="J61">
        <v>11.4361</v>
      </c>
      <c r="K61">
        <v>553.53305499999999</v>
      </c>
      <c r="L61">
        <v>515.27819999999997</v>
      </c>
      <c r="M61">
        <v>95.888554999999997</v>
      </c>
      <c r="N61">
        <v>122.43</v>
      </c>
      <c r="O61">
        <v>128.45009999999999</v>
      </c>
      <c r="P61">
        <v>138.69</v>
      </c>
      <c r="Q61">
        <v>15.740500000000001</v>
      </c>
      <c r="R61">
        <v>44.326064000000002</v>
      </c>
      <c r="S61">
        <v>19.255199999999999</v>
      </c>
      <c r="T61">
        <v>2.39</v>
      </c>
      <c r="U61">
        <v>348.97500000000002</v>
      </c>
      <c r="V61">
        <v>20.73</v>
      </c>
      <c r="W61">
        <v>33.079900000000002</v>
      </c>
      <c r="X61">
        <v>147.515625</v>
      </c>
      <c r="Y61">
        <v>0</v>
      </c>
      <c r="Z61">
        <v>13.1076</v>
      </c>
      <c r="AA61">
        <v>0</v>
      </c>
      <c r="AB61">
        <v>0</v>
      </c>
      <c r="AC61">
        <v>0</v>
      </c>
      <c r="AD61">
        <v>0</v>
      </c>
      <c r="AE61">
        <v>18.910588000000001</v>
      </c>
      <c r="AF61">
        <v>9.1372370000000007</v>
      </c>
      <c r="AG61">
        <v>47.120925</v>
      </c>
      <c r="AH61">
        <v>0</v>
      </c>
      <c r="AI61">
        <v>0</v>
      </c>
      <c r="AJ61">
        <v>0</v>
      </c>
      <c r="AK61">
        <v>64.950986999999998</v>
      </c>
      <c r="AL61">
        <v>24.402000000000001</v>
      </c>
      <c r="AM61">
        <v>18.108732</v>
      </c>
      <c r="AN61">
        <v>1.0747679999999999</v>
      </c>
      <c r="AO61">
        <v>0</v>
      </c>
      <c r="AP61">
        <v>0</v>
      </c>
      <c r="AQ61">
        <v>26.237082999999998</v>
      </c>
      <c r="AR61">
        <v>47.472000000000001</v>
      </c>
      <c r="AS61">
        <v>36.180357999999998</v>
      </c>
      <c r="AT61">
        <v>11.53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90.992558000000017</v>
      </c>
      <c r="BA61">
        <f t="shared" si="1"/>
        <v>2625.9972350000012</v>
      </c>
      <c r="BB61">
        <v>58</v>
      </c>
      <c r="BD61">
        <v>5.95</v>
      </c>
      <c r="BE61">
        <v>1.94</v>
      </c>
      <c r="BF61">
        <v>3.03</v>
      </c>
      <c r="BG61">
        <v>1.85</v>
      </c>
      <c r="BH61">
        <v>9.33</v>
      </c>
      <c r="BI61">
        <v>0.44</v>
      </c>
      <c r="BJ61">
        <v>1.62</v>
      </c>
      <c r="BK61">
        <v>1.83</v>
      </c>
      <c r="BL61">
        <v>1.8</v>
      </c>
      <c r="BM61">
        <v>0.2</v>
      </c>
      <c r="BN61">
        <v>2.92</v>
      </c>
      <c r="BO61">
        <v>3.78</v>
      </c>
      <c r="BP61">
        <v>0.25</v>
      </c>
      <c r="BQ61">
        <v>2.0099999999999998</v>
      </c>
      <c r="BR61">
        <v>2.1800000000000002</v>
      </c>
      <c r="BS61">
        <v>1.61</v>
      </c>
      <c r="BT61">
        <v>2.9693329999999998</v>
      </c>
      <c r="BU61">
        <v>1.341844</v>
      </c>
      <c r="BV61">
        <v>2.3738440000000001</v>
      </c>
      <c r="BW61">
        <v>1.9429620000000001</v>
      </c>
      <c r="BX61">
        <v>1.959684</v>
      </c>
      <c r="BY61">
        <v>2.6836869999999999</v>
      </c>
      <c r="BZ61">
        <v>1.3275300000000001</v>
      </c>
      <c r="CA61">
        <v>0</v>
      </c>
      <c r="CB61">
        <v>4.2820000000000002E-3</v>
      </c>
      <c r="CC61">
        <v>0</v>
      </c>
      <c r="CD61">
        <v>5.7530000000000003E-3</v>
      </c>
      <c r="CE61">
        <v>0</v>
      </c>
      <c r="CF61">
        <v>0</v>
      </c>
      <c r="CG61">
        <v>2.601E-3</v>
      </c>
      <c r="CH61">
        <v>0</v>
      </c>
      <c r="CI61">
        <v>1.2076999999999999E-2</v>
      </c>
      <c r="CJ61">
        <v>4.8091679999999997</v>
      </c>
      <c r="CK61">
        <v>1.870228</v>
      </c>
      <c r="CL61">
        <v>1.938104</v>
      </c>
      <c r="CM61">
        <v>3.5116900000000002</v>
      </c>
      <c r="CN61">
        <v>1.771234</v>
      </c>
      <c r="CO61">
        <v>4.2938999999999998</v>
      </c>
      <c r="CP61">
        <v>4.1832659999999997</v>
      </c>
      <c r="CQ61">
        <v>3.542468</v>
      </c>
      <c r="CR61">
        <v>0.83574999999999999</v>
      </c>
      <c r="CS61">
        <v>1.3710979999999999</v>
      </c>
      <c r="CT61">
        <v>4.2252549999999998</v>
      </c>
      <c r="CU61">
        <v>0</v>
      </c>
      <c r="CV61">
        <v>0</v>
      </c>
      <c r="CW61">
        <v>3.2768000000000002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90.992558000000017</v>
      </c>
    </row>
    <row r="62" spans="1:114">
      <c r="A62" t="s">
        <v>104</v>
      </c>
      <c r="B62">
        <v>0</v>
      </c>
      <c r="C62">
        <v>0</v>
      </c>
      <c r="D62">
        <v>7.8913000000000002</v>
      </c>
      <c r="E62">
        <v>0</v>
      </c>
      <c r="F62">
        <v>0</v>
      </c>
      <c r="G62">
        <v>11.162800000000001</v>
      </c>
      <c r="H62">
        <v>0</v>
      </c>
      <c r="I62">
        <v>0</v>
      </c>
      <c r="J62">
        <v>11.4361</v>
      </c>
      <c r="K62">
        <v>566.34540000000004</v>
      </c>
      <c r="L62">
        <v>552.14819999999997</v>
      </c>
      <c r="M62">
        <v>95.888554999999997</v>
      </c>
      <c r="N62">
        <v>122.43</v>
      </c>
      <c r="O62">
        <v>128.45009999999999</v>
      </c>
      <c r="P62">
        <v>138.69</v>
      </c>
      <c r="Q62">
        <v>15.740500000000001</v>
      </c>
      <c r="R62">
        <v>44.326064000000002</v>
      </c>
      <c r="S62">
        <v>19.255199999999999</v>
      </c>
      <c r="T62">
        <v>2.39</v>
      </c>
      <c r="U62">
        <v>348.97500000000002</v>
      </c>
      <c r="V62">
        <v>20.73</v>
      </c>
      <c r="W62">
        <v>33.079900000000002</v>
      </c>
      <c r="X62">
        <v>147.515625</v>
      </c>
      <c r="Y62">
        <v>0</v>
      </c>
      <c r="Z62">
        <v>13.1076</v>
      </c>
      <c r="AA62">
        <v>0</v>
      </c>
      <c r="AB62">
        <v>0</v>
      </c>
      <c r="AC62">
        <v>0</v>
      </c>
      <c r="AD62">
        <v>0</v>
      </c>
      <c r="AE62">
        <v>18.910588000000001</v>
      </c>
      <c r="AF62">
        <v>9.1372370000000007</v>
      </c>
      <c r="AG62">
        <v>47.120925</v>
      </c>
      <c r="AH62">
        <v>0</v>
      </c>
      <c r="AI62">
        <v>0</v>
      </c>
      <c r="AJ62">
        <v>0</v>
      </c>
      <c r="AK62">
        <v>64.950986999999998</v>
      </c>
      <c r="AL62">
        <v>24.402000000000001</v>
      </c>
      <c r="AM62">
        <v>18.108732</v>
      </c>
      <c r="AN62">
        <v>1.0747679999999999</v>
      </c>
      <c r="AO62">
        <v>0</v>
      </c>
      <c r="AP62">
        <v>0</v>
      </c>
      <c r="AQ62">
        <v>26.237082999999998</v>
      </c>
      <c r="AR62">
        <v>47.472000000000001</v>
      </c>
      <c r="AS62">
        <v>36.180357999999998</v>
      </c>
      <c r="AT62">
        <v>11.53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91.848717000000008</v>
      </c>
      <c r="BA62">
        <f t="shared" si="1"/>
        <v>2676.5357390000013</v>
      </c>
      <c r="BB62">
        <v>59</v>
      </c>
      <c r="BD62">
        <v>5.95</v>
      </c>
      <c r="BE62">
        <v>1.94</v>
      </c>
      <c r="BF62">
        <v>3.03</v>
      </c>
      <c r="BG62">
        <v>1.85</v>
      </c>
      <c r="BH62">
        <v>9.33</v>
      </c>
      <c r="BI62">
        <v>0.43</v>
      </c>
      <c r="BJ62">
        <v>1.6</v>
      </c>
      <c r="BK62">
        <v>1.83</v>
      </c>
      <c r="BL62">
        <v>1.8</v>
      </c>
      <c r="BM62">
        <v>0.2</v>
      </c>
      <c r="BN62">
        <v>2.79</v>
      </c>
      <c r="BO62">
        <v>3.78</v>
      </c>
      <c r="BP62">
        <v>0.25</v>
      </c>
      <c r="BQ62">
        <v>2.0099999999999998</v>
      </c>
      <c r="BR62">
        <v>2.1800000000000002</v>
      </c>
      <c r="BS62">
        <v>1.61</v>
      </c>
      <c r="BT62">
        <v>2.9693329999999998</v>
      </c>
      <c r="BU62">
        <v>1.341844</v>
      </c>
      <c r="BV62">
        <v>2.3738440000000001</v>
      </c>
      <c r="BW62">
        <v>1.9429620000000001</v>
      </c>
      <c r="BX62">
        <v>1.959684</v>
      </c>
      <c r="BY62">
        <v>2.6836869999999999</v>
      </c>
      <c r="BZ62">
        <v>1.3275300000000001</v>
      </c>
      <c r="CA62">
        <v>0</v>
      </c>
      <c r="CB62">
        <v>4.2820000000000002E-3</v>
      </c>
      <c r="CC62">
        <v>0</v>
      </c>
      <c r="CD62">
        <v>5.7530000000000003E-3</v>
      </c>
      <c r="CE62">
        <v>0</v>
      </c>
      <c r="CF62">
        <v>0</v>
      </c>
      <c r="CG62">
        <v>2.601E-3</v>
      </c>
      <c r="CH62">
        <v>0</v>
      </c>
      <c r="CI62">
        <v>1.2076999999999999E-2</v>
      </c>
      <c r="CJ62">
        <v>4.8643900000000002</v>
      </c>
      <c r="CK62">
        <v>1.870228</v>
      </c>
      <c r="CL62">
        <v>1.938104</v>
      </c>
      <c r="CM62">
        <v>3.5116900000000002</v>
      </c>
      <c r="CN62">
        <v>1.771234</v>
      </c>
      <c r="CO62">
        <v>4.2938999999999998</v>
      </c>
      <c r="CP62">
        <v>4.1871559999999999</v>
      </c>
      <c r="CQ62">
        <v>3.542468</v>
      </c>
      <c r="CR62">
        <v>0.83574999999999999</v>
      </c>
      <c r="CS62">
        <v>1.3710979999999999</v>
      </c>
      <c r="CT62">
        <v>4.2252549999999998</v>
      </c>
      <c r="CU62">
        <v>0</v>
      </c>
      <c r="CV62">
        <v>0</v>
      </c>
      <c r="CW62">
        <v>4.2338469999999999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91.848717000000008</v>
      </c>
    </row>
    <row r="63" spans="1:114">
      <c r="A63" t="s">
        <v>105</v>
      </c>
      <c r="B63">
        <v>0</v>
      </c>
      <c r="C63">
        <v>0</v>
      </c>
      <c r="D63">
        <v>7.8913000000000002</v>
      </c>
      <c r="E63">
        <v>0</v>
      </c>
      <c r="F63">
        <v>0</v>
      </c>
      <c r="G63">
        <v>11.162800000000001</v>
      </c>
      <c r="H63">
        <v>0</v>
      </c>
      <c r="I63">
        <v>0</v>
      </c>
      <c r="J63">
        <v>11.4361</v>
      </c>
      <c r="K63">
        <v>616.34540000000004</v>
      </c>
      <c r="L63">
        <v>572.35820000000001</v>
      </c>
      <c r="M63">
        <v>95.888554999999997</v>
      </c>
      <c r="N63">
        <v>122.43</v>
      </c>
      <c r="O63">
        <v>128.45009999999999</v>
      </c>
      <c r="P63">
        <v>138.69</v>
      </c>
      <c r="Q63">
        <v>15.740500000000001</v>
      </c>
      <c r="R63">
        <v>44.326064000000002</v>
      </c>
      <c r="S63">
        <v>19.255199999999999</v>
      </c>
      <c r="T63">
        <v>2.39</v>
      </c>
      <c r="U63">
        <v>348.97500000000002</v>
      </c>
      <c r="V63">
        <v>20.73</v>
      </c>
      <c r="W63">
        <v>27.922000000000001</v>
      </c>
      <c r="X63">
        <v>147.515625</v>
      </c>
      <c r="Y63">
        <v>0</v>
      </c>
      <c r="Z63">
        <v>13.1076</v>
      </c>
      <c r="AA63">
        <v>0</v>
      </c>
      <c r="AB63">
        <v>0</v>
      </c>
      <c r="AC63">
        <v>0</v>
      </c>
      <c r="AD63">
        <v>0</v>
      </c>
      <c r="AE63">
        <v>18.910588000000001</v>
      </c>
      <c r="AF63">
        <v>9.1372370000000007</v>
      </c>
      <c r="AG63">
        <v>47.120925</v>
      </c>
      <c r="AH63">
        <v>13.983917999999999</v>
      </c>
      <c r="AI63">
        <v>0</v>
      </c>
      <c r="AJ63">
        <v>0</v>
      </c>
      <c r="AK63">
        <v>64.950986999999998</v>
      </c>
      <c r="AL63">
        <v>24.402000000000001</v>
      </c>
      <c r="AM63">
        <v>18.108732</v>
      </c>
      <c r="AN63">
        <v>1.0747679999999999</v>
      </c>
      <c r="AO63">
        <v>0</v>
      </c>
      <c r="AP63">
        <v>0</v>
      </c>
      <c r="AQ63">
        <v>26.237082999999998</v>
      </c>
      <c r="AR63">
        <v>47.472000000000001</v>
      </c>
      <c r="AS63">
        <v>36.180357999999998</v>
      </c>
      <c r="AT63">
        <v>11.53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92.407602000000011</v>
      </c>
      <c r="BA63">
        <f t="shared" si="1"/>
        <v>2756.1306420000014</v>
      </c>
      <c r="BB63">
        <v>60</v>
      </c>
      <c r="BD63">
        <v>5.95</v>
      </c>
      <c r="BE63">
        <v>1.94</v>
      </c>
      <c r="BF63">
        <v>3.03</v>
      </c>
      <c r="BG63">
        <v>1.85</v>
      </c>
      <c r="BH63">
        <v>9.33</v>
      </c>
      <c r="BI63">
        <v>0.43</v>
      </c>
      <c r="BJ63">
        <v>1.6</v>
      </c>
      <c r="BK63">
        <v>1.83</v>
      </c>
      <c r="BL63">
        <v>1.8</v>
      </c>
      <c r="BM63">
        <v>0.2</v>
      </c>
      <c r="BN63">
        <v>2.79</v>
      </c>
      <c r="BO63">
        <v>3.78</v>
      </c>
      <c r="BP63">
        <v>0.25</v>
      </c>
      <c r="BQ63">
        <v>2.0099999999999998</v>
      </c>
      <c r="BR63">
        <v>2.1800000000000002</v>
      </c>
      <c r="BS63">
        <v>1.61</v>
      </c>
      <c r="BT63">
        <v>2.9693329999999998</v>
      </c>
      <c r="BU63">
        <v>1.341844</v>
      </c>
      <c r="BV63">
        <v>2.3738440000000001</v>
      </c>
      <c r="BW63">
        <v>1.9429620000000001</v>
      </c>
      <c r="BX63">
        <v>1.959684</v>
      </c>
      <c r="BY63">
        <v>2.6836869999999999</v>
      </c>
      <c r="BZ63">
        <v>1.3275300000000001</v>
      </c>
      <c r="CA63">
        <v>0</v>
      </c>
      <c r="CB63">
        <v>4.2820000000000002E-3</v>
      </c>
      <c r="CC63">
        <v>0</v>
      </c>
      <c r="CD63">
        <v>5.7530000000000003E-3</v>
      </c>
      <c r="CE63">
        <v>0</v>
      </c>
      <c r="CF63">
        <v>0</v>
      </c>
      <c r="CG63">
        <v>2.601E-3</v>
      </c>
      <c r="CH63">
        <v>0</v>
      </c>
      <c r="CI63">
        <v>1.2076999999999999E-2</v>
      </c>
      <c r="CJ63">
        <v>4.996861</v>
      </c>
      <c r="CK63">
        <v>1.870228</v>
      </c>
      <c r="CL63">
        <v>1.938104</v>
      </c>
      <c r="CM63">
        <v>3.5116900000000002</v>
      </c>
      <c r="CN63">
        <v>1.771234</v>
      </c>
      <c r="CO63">
        <v>4.2938999999999998</v>
      </c>
      <c r="CP63">
        <v>4.1871559999999999</v>
      </c>
      <c r="CQ63">
        <v>3.542468</v>
      </c>
      <c r="CR63">
        <v>0.83574999999999999</v>
      </c>
      <c r="CS63">
        <v>1.3710979999999999</v>
      </c>
      <c r="CT63">
        <v>4.2252549999999998</v>
      </c>
      <c r="CU63">
        <v>0</v>
      </c>
      <c r="CV63">
        <v>0.42641400000000002</v>
      </c>
      <c r="CW63">
        <v>4.2338469999999999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92.407602000000011</v>
      </c>
    </row>
    <row r="64" spans="1:114">
      <c r="A64" t="s">
        <v>106</v>
      </c>
      <c r="B64">
        <v>0</v>
      </c>
      <c r="C64">
        <v>0</v>
      </c>
      <c r="D64">
        <v>7.8913000000000002</v>
      </c>
      <c r="E64">
        <v>0</v>
      </c>
      <c r="F64">
        <v>0</v>
      </c>
      <c r="G64">
        <v>11.162800000000001</v>
      </c>
      <c r="H64">
        <v>0</v>
      </c>
      <c r="I64">
        <v>0</v>
      </c>
      <c r="J64">
        <v>11.4361</v>
      </c>
      <c r="K64">
        <v>616.34540000000004</v>
      </c>
      <c r="L64">
        <v>587.39819999999997</v>
      </c>
      <c r="M64">
        <v>95.888554999999997</v>
      </c>
      <c r="N64">
        <v>122.43</v>
      </c>
      <c r="O64">
        <v>128.45009999999999</v>
      </c>
      <c r="P64">
        <v>138.69</v>
      </c>
      <c r="Q64">
        <v>15.740500000000001</v>
      </c>
      <c r="R64">
        <v>44.326064000000002</v>
      </c>
      <c r="S64">
        <v>19.255199999999999</v>
      </c>
      <c r="T64">
        <v>2.39</v>
      </c>
      <c r="U64">
        <v>348.97500000000002</v>
      </c>
      <c r="V64">
        <v>20.73</v>
      </c>
      <c r="W64">
        <v>27.922000000000001</v>
      </c>
      <c r="X64">
        <v>147.515625</v>
      </c>
      <c r="Y64">
        <v>0</v>
      </c>
      <c r="Z64">
        <v>13.1076</v>
      </c>
      <c r="AA64">
        <v>0</v>
      </c>
      <c r="AB64">
        <v>0</v>
      </c>
      <c r="AC64">
        <v>0</v>
      </c>
      <c r="AD64">
        <v>0</v>
      </c>
      <c r="AE64">
        <v>18.910588000000001</v>
      </c>
      <c r="AF64">
        <v>9.1372370000000007</v>
      </c>
      <c r="AG64">
        <v>47.120925</v>
      </c>
      <c r="AH64">
        <v>26.569444000000001</v>
      </c>
      <c r="AI64">
        <v>0</v>
      </c>
      <c r="AJ64">
        <v>0</v>
      </c>
      <c r="AK64">
        <v>64.950986999999998</v>
      </c>
      <c r="AL64">
        <v>24.402000000000001</v>
      </c>
      <c r="AM64">
        <v>18.108732</v>
      </c>
      <c r="AN64">
        <v>1.0747679999999999</v>
      </c>
      <c r="AO64">
        <v>0</v>
      </c>
      <c r="AP64">
        <v>0</v>
      </c>
      <c r="AQ64">
        <v>26.237082999999998</v>
      </c>
      <c r="AR64">
        <v>47.472000000000001</v>
      </c>
      <c r="AS64">
        <v>36.180357999999998</v>
      </c>
      <c r="AT64">
        <v>11.53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92.941610000000011</v>
      </c>
      <c r="BA64">
        <f t="shared" si="1"/>
        <v>2784.2901760000013</v>
      </c>
      <c r="BB64">
        <v>61</v>
      </c>
      <c r="BD64">
        <v>5.95</v>
      </c>
      <c r="BE64">
        <v>1.94</v>
      </c>
      <c r="BF64">
        <v>3.03</v>
      </c>
      <c r="BG64">
        <v>1.85</v>
      </c>
      <c r="BH64">
        <v>9.33</v>
      </c>
      <c r="BI64">
        <v>0.43</v>
      </c>
      <c r="BJ64">
        <v>1.6</v>
      </c>
      <c r="BK64">
        <v>1.83</v>
      </c>
      <c r="BL64">
        <v>1.8</v>
      </c>
      <c r="BM64">
        <v>0.2</v>
      </c>
      <c r="BN64">
        <v>2.79</v>
      </c>
      <c r="BO64">
        <v>3.78</v>
      </c>
      <c r="BP64">
        <v>0.25</v>
      </c>
      <c r="BQ64">
        <v>2.0099999999999998</v>
      </c>
      <c r="BR64">
        <v>2.1800000000000002</v>
      </c>
      <c r="BS64">
        <v>1.61</v>
      </c>
      <c r="BT64">
        <v>2.9693329999999998</v>
      </c>
      <c r="BU64">
        <v>1.341844</v>
      </c>
      <c r="BV64">
        <v>2.3738440000000001</v>
      </c>
      <c r="BW64">
        <v>1.9429620000000001</v>
      </c>
      <c r="BX64">
        <v>1.959684</v>
      </c>
      <c r="BY64">
        <v>2.6836869999999999</v>
      </c>
      <c r="BZ64">
        <v>1.3275300000000001</v>
      </c>
      <c r="CA64">
        <v>0</v>
      </c>
      <c r="CB64">
        <v>4.2820000000000002E-3</v>
      </c>
      <c r="CC64">
        <v>0</v>
      </c>
      <c r="CD64">
        <v>5.7530000000000003E-3</v>
      </c>
      <c r="CE64">
        <v>0</v>
      </c>
      <c r="CF64">
        <v>0</v>
      </c>
      <c r="CG64">
        <v>2.601E-3</v>
      </c>
      <c r="CH64">
        <v>0</v>
      </c>
      <c r="CI64">
        <v>1.2076999999999999E-2</v>
      </c>
      <c r="CJ64">
        <v>5.1399910000000002</v>
      </c>
      <c r="CK64">
        <v>1.870228</v>
      </c>
      <c r="CL64">
        <v>1.938104</v>
      </c>
      <c r="CM64">
        <v>3.5116900000000002</v>
      </c>
      <c r="CN64">
        <v>1.771234</v>
      </c>
      <c r="CO64">
        <v>4.2938999999999998</v>
      </c>
      <c r="CP64">
        <v>4.1871559999999999</v>
      </c>
      <c r="CQ64">
        <v>3.542468</v>
      </c>
      <c r="CR64">
        <v>0.83574999999999999</v>
      </c>
      <c r="CS64">
        <v>1.3710979999999999</v>
      </c>
      <c r="CT64">
        <v>4.2252549999999998</v>
      </c>
      <c r="CU64">
        <v>0</v>
      </c>
      <c r="CV64">
        <v>0.81729200000000002</v>
      </c>
      <c r="CW64">
        <v>4.2338469999999999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92.941610000000011</v>
      </c>
    </row>
    <row r="65" spans="1:114">
      <c r="A65" t="s">
        <v>107</v>
      </c>
      <c r="B65">
        <v>0</v>
      </c>
      <c r="C65">
        <v>0</v>
      </c>
      <c r="D65">
        <v>7.8913000000000002</v>
      </c>
      <c r="E65">
        <v>0</v>
      </c>
      <c r="F65">
        <v>0</v>
      </c>
      <c r="G65">
        <v>11.162800000000001</v>
      </c>
      <c r="H65">
        <v>0</v>
      </c>
      <c r="I65">
        <v>0</v>
      </c>
      <c r="J65">
        <v>11.4361</v>
      </c>
      <c r="K65">
        <v>617.30591400000003</v>
      </c>
      <c r="L65">
        <v>667.07663700000001</v>
      </c>
      <c r="M65">
        <v>95.888554999999997</v>
      </c>
      <c r="N65">
        <v>122.43</v>
      </c>
      <c r="O65">
        <v>128.45009999999999</v>
      </c>
      <c r="P65">
        <v>140.274911</v>
      </c>
      <c r="Q65">
        <v>15.740500000000001</v>
      </c>
      <c r="R65">
        <v>44.326064000000002</v>
      </c>
      <c r="S65">
        <v>19.255199999999999</v>
      </c>
      <c r="T65">
        <v>2.39</v>
      </c>
      <c r="U65">
        <v>348.97500000000002</v>
      </c>
      <c r="V65">
        <v>20.73</v>
      </c>
      <c r="W65">
        <v>27.922000000000001</v>
      </c>
      <c r="X65">
        <v>147.515625</v>
      </c>
      <c r="Y65">
        <v>0</v>
      </c>
      <c r="Z65">
        <v>13.1076</v>
      </c>
      <c r="AA65">
        <v>0</v>
      </c>
      <c r="AB65">
        <v>0</v>
      </c>
      <c r="AC65">
        <v>0</v>
      </c>
      <c r="AD65">
        <v>0</v>
      </c>
      <c r="AE65">
        <v>18.910588000000001</v>
      </c>
      <c r="AF65">
        <v>9.1372370000000007</v>
      </c>
      <c r="AG65">
        <v>47.120925</v>
      </c>
      <c r="AH65">
        <v>26.569444000000001</v>
      </c>
      <c r="AI65">
        <v>0</v>
      </c>
      <c r="AJ65">
        <v>0</v>
      </c>
      <c r="AK65">
        <v>64.950986999999998</v>
      </c>
      <c r="AL65">
        <v>24.402000000000001</v>
      </c>
      <c r="AM65">
        <v>18.108732</v>
      </c>
      <c r="AN65">
        <v>1.0747679999999999</v>
      </c>
      <c r="AO65">
        <v>0</v>
      </c>
      <c r="AP65">
        <v>0</v>
      </c>
      <c r="AQ65">
        <v>26.237082999999998</v>
      </c>
      <c r="AR65">
        <v>47.472000000000001</v>
      </c>
      <c r="AS65">
        <v>36.180357999999998</v>
      </c>
      <c r="AT65">
        <v>11.53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92.964298999999997</v>
      </c>
      <c r="BA65">
        <f t="shared" si="1"/>
        <v>2866.5367270000015</v>
      </c>
      <c r="BB65">
        <v>62</v>
      </c>
      <c r="BD65">
        <v>5.95</v>
      </c>
      <c r="BE65">
        <v>1.94</v>
      </c>
      <c r="BF65">
        <v>3.03</v>
      </c>
      <c r="BG65">
        <v>1.85</v>
      </c>
      <c r="BH65">
        <v>9.33</v>
      </c>
      <c r="BI65">
        <v>0.43</v>
      </c>
      <c r="BJ65">
        <v>1.6</v>
      </c>
      <c r="BK65">
        <v>1.84</v>
      </c>
      <c r="BL65">
        <v>1.8</v>
      </c>
      <c r="BM65">
        <v>0.2</v>
      </c>
      <c r="BN65">
        <v>2.79</v>
      </c>
      <c r="BO65">
        <v>3.78</v>
      </c>
      <c r="BP65">
        <v>0.25</v>
      </c>
      <c r="BQ65">
        <v>2.0099999999999998</v>
      </c>
      <c r="BR65">
        <v>2.1800000000000002</v>
      </c>
      <c r="BS65">
        <v>1.61</v>
      </c>
      <c r="BT65">
        <v>2.9693329999999998</v>
      </c>
      <c r="BU65">
        <v>1.341844</v>
      </c>
      <c r="BV65">
        <v>2.3738440000000001</v>
      </c>
      <c r="BW65">
        <v>1.9429620000000001</v>
      </c>
      <c r="BX65">
        <v>1.959684</v>
      </c>
      <c r="BY65">
        <v>2.6836869999999999</v>
      </c>
      <c r="BZ65">
        <v>1.3275300000000001</v>
      </c>
      <c r="CA65">
        <v>0</v>
      </c>
      <c r="CB65">
        <v>4.2820000000000002E-3</v>
      </c>
      <c r="CC65">
        <v>0</v>
      </c>
      <c r="CD65">
        <v>5.7530000000000003E-3</v>
      </c>
      <c r="CE65">
        <v>0</v>
      </c>
      <c r="CF65">
        <v>0</v>
      </c>
      <c r="CG65">
        <v>2.601E-3</v>
      </c>
      <c r="CH65">
        <v>0</v>
      </c>
      <c r="CI65">
        <v>1.2076999999999999E-2</v>
      </c>
      <c r="CJ65">
        <v>5.1526800000000001</v>
      </c>
      <c r="CK65">
        <v>1.870228</v>
      </c>
      <c r="CL65">
        <v>1.938104</v>
      </c>
      <c r="CM65">
        <v>3.5116900000000002</v>
      </c>
      <c r="CN65">
        <v>1.771234</v>
      </c>
      <c r="CO65">
        <v>4.2938999999999998</v>
      </c>
      <c r="CP65">
        <v>4.1871559999999999</v>
      </c>
      <c r="CQ65">
        <v>3.542468</v>
      </c>
      <c r="CR65">
        <v>0.83574999999999999</v>
      </c>
      <c r="CS65">
        <v>1.3710979999999999</v>
      </c>
      <c r="CT65">
        <v>4.2252549999999998</v>
      </c>
      <c r="CU65">
        <v>0</v>
      </c>
      <c r="CV65">
        <v>0.81729200000000002</v>
      </c>
      <c r="CW65">
        <v>4.2338469999999999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92.964298999999997</v>
      </c>
    </row>
    <row r="66" spans="1:114">
      <c r="A66" t="s">
        <v>108</v>
      </c>
      <c r="B66">
        <v>0</v>
      </c>
      <c r="C66">
        <v>0</v>
      </c>
      <c r="D66">
        <v>7.8913000000000002</v>
      </c>
      <c r="E66">
        <v>0</v>
      </c>
      <c r="F66">
        <v>0</v>
      </c>
      <c r="G66">
        <v>11.162800000000001</v>
      </c>
      <c r="H66">
        <v>0</v>
      </c>
      <c r="I66">
        <v>0</v>
      </c>
      <c r="J66">
        <v>11.4361</v>
      </c>
      <c r="K66">
        <v>681.69119999999998</v>
      </c>
      <c r="L66">
        <v>667.07663700000001</v>
      </c>
      <c r="M66">
        <v>95.888554999999997</v>
      </c>
      <c r="N66">
        <v>122.43</v>
      </c>
      <c r="O66">
        <v>128.45009999999999</v>
      </c>
      <c r="P66">
        <v>140.279438</v>
      </c>
      <c r="Q66">
        <v>15.740500000000001</v>
      </c>
      <c r="R66">
        <v>44.326064000000002</v>
      </c>
      <c r="S66">
        <v>19.255199999999999</v>
      </c>
      <c r="T66">
        <v>2.39</v>
      </c>
      <c r="U66">
        <v>348.97500000000002</v>
      </c>
      <c r="V66">
        <v>20.73</v>
      </c>
      <c r="W66">
        <v>27.922000000000001</v>
      </c>
      <c r="X66">
        <v>147.515625</v>
      </c>
      <c r="Y66">
        <v>0</v>
      </c>
      <c r="Z66">
        <v>13.1076</v>
      </c>
      <c r="AA66">
        <v>0</v>
      </c>
      <c r="AB66">
        <v>0</v>
      </c>
      <c r="AC66">
        <v>0</v>
      </c>
      <c r="AD66">
        <v>0</v>
      </c>
      <c r="AE66">
        <v>18.910588000000001</v>
      </c>
      <c r="AF66">
        <v>9.1372370000000007</v>
      </c>
      <c r="AG66">
        <v>47.120925</v>
      </c>
      <c r="AH66">
        <v>26.569444000000001</v>
      </c>
      <c r="AI66">
        <v>0</v>
      </c>
      <c r="AJ66">
        <v>0</v>
      </c>
      <c r="AK66">
        <v>64.950986999999998</v>
      </c>
      <c r="AL66">
        <v>24.402000000000001</v>
      </c>
      <c r="AM66">
        <v>18.108732</v>
      </c>
      <c r="AN66">
        <v>1.0747679999999999</v>
      </c>
      <c r="AO66">
        <v>0</v>
      </c>
      <c r="AP66">
        <v>0</v>
      </c>
      <c r="AQ66">
        <v>26.237082999999998</v>
      </c>
      <c r="AR66">
        <v>47.472000000000001</v>
      </c>
      <c r="AS66">
        <v>36.180357999999998</v>
      </c>
      <c r="AT66">
        <v>11.53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92.964298999999997</v>
      </c>
      <c r="BA66">
        <f t="shared" si="1"/>
        <v>2930.9265400000018</v>
      </c>
      <c r="BB66">
        <v>63</v>
      </c>
      <c r="BD66">
        <v>5.95</v>
      </c>
      <c r="BE66">
        <v>1.94</v>
      </c>
      <c r="BF66">
        <v>3.03</v>
      </c>
      <c r="BG66">
        <v>1.85</v>
      </c>
      <c r="BH66">
        <v>9.33</v>
      </c>
      <c r="BI66">
        <v>0.43</v>
      </c>
      <c r="BJ66">
        <v>1.6</v>
      </c>
      <c r="BK66">
        <v>1.84</v>
      </c>
      <c r="BL66">
        <v>1.8</v>
      </c>
      <c r="BM66">
        <v>0.2</v>
      </c>
      <c r="BN66">
        <v>2.79</v>
      </c>
      <c r="BO66">
        <v>3.78</v>
      </c>
      <c r="BP66">
        <v>0.25</v>
      </c>
      <c r="BQ66">
        <v>2.0099999999999998</v>
      </c>
      <c r="BR66">
        <v>2.1800000000000002</v>
      </c>
      <c r="BS66">
        <v>1.61</v>
      </c>
      <c r="BT66">
        <v>2.9693329999999998</v>
      </c>
      <c r="BU66">
        <v>1.341844</v>
      </c>
      <c r="BV66">
        <v>2.3738440000000001</v>
      </c>
      <c r="BW66">
        <v>1.9429620000000001</v>
      </c>
      <c r="BX66">
        <v>1.959684</v>
      </c>
      <c r="BY66">
        <v>2.6836869999999999</v>
      </c>
      <c r="BZ66">
        <v>1.3275300000000001</v>
      </c>
      <c r="CA66">
        <v>0</v>
      </c>
      <c r="CB66">
        <v>4.2820000000000002E-3</v>
      </c>
      <c r="CC66">
        <v>0</v>
      </c>
      <c r="CD66">
        <v>5.7530000000000003E-3</v>
      </c>
      <c r="CE66">
        <v>0</v>
      </c>
      <c r="CF66">
        <v>0</v>
      </c>
      <c r="CG66">
        <v>2.601E-3</v>
      </c>
      <c r="CH66">
        <v>0</v>
      </c>
      <c r="CI66">
        <v>1.2076999999999999E-2</v>
      </c>
      <c r="CJ66">
        <v>5.1526800000000001</v>
      </c>
      <c r="CK66">
        <v>1.870228</v>
      </c>
      <c r="CL66">
        <v>1.938104</v>
      </c>
      <c r="CM66">
        <v>3.5116900000000002</v>
      </c>
      <c r="CN66">
        <v>1.771234</v>
      </c>
      <c r="CO66">
        <v>4.2938999999999998</v>
      </c>
      <c r="CP66">
        <v>4.1871559999999999</v>
      </c>
      <c r="CQ66">
        <v>3.542468</v>
      </c>
      <c r="CR66">
        <v>0.83574999999999999</v>
      </c>
      <c r="CS66">
        <v>1.3710979999999999</v>
      </c>
      <c r="CT66">
        <v>4.2252549999999998</v>
      </c>
      <c r="CU66">
        <v>0</v>
      </c>
      <c r="CV66">
        <v>0.81729200000000002</v>
      </c>
      <c r="CW66">
        <v>4.2338469999999999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92.964298999999997</v>
      </c>
    </row>
    <row r="67" spans="1:114">
      <c r="A67" t="s">
        <v>109</v>
      </c>
      <c r="B67">
        <v>0</v>
      </c>
      <c r="C67">
        <v>0</v>
      </c>
      <c r="D67">
        <v>7.8913000000000002</v>
      </c>
      <c r="E67">
        <v>0</v>
      </c>
      <c r="F67">
        <v>0</v>
      </c>
      <c r="G67">
        <v>11.162800000000001</v>
      </c>
      <c r="H67">
        <v>0</v>
      </c>
      <c r="I67">
        <v>0</v>
      </c>
      <c r="J67">
        <v>11.4361</v>
      </c>
      <c r="K67">
        <v>681.69119999999998</v>
      </c>
      <c r="L67">
        <v>667.07663700000001</v>
      </c>
      <c r="M67">
        <v>95.888554999999997</v>
      </c>
      <c r="N67">
        <v>122.43</v>
      </c>
      <c r="O67">
        <v>128.45009999999999</v>
      </c>
      <c r="P67">
        <v>140.279438</v>
      </c>
      <c r="Q67">
        <v>15.740500000000001</v>
      </c>
      <c r="R67">
        <v>44.326064000000002</v>
      </c>
      <c r="S67">
        <v>19.255199999999999</v>
      </c>
      <c r="T67">
        <v>2.39</v>
      </c>
      <c r="U67">
        <v>348.97500000000002</v>
      </c>
      <c r="V67">
        <v>20.73</v>
      </c>
      <c r="W67">
        <v>27.922000000000001</v>
      </c>
      <c r="X67">
        <v>147.515625</v>
      </c>
      <c r="Y67">
        <v>0</v>
      </c>
      <c r="Z67">
        <v>13.1076</v>
      </c>
      <c r="AA67">
        <v>0</v>
      </c>
      <c r="AB67">
        <v>0</v>
      </c>
      <c r="AC67">
        <v>0</v>
      </c>
      <c r="AD67">
        <v>0</v>
      </c>
      <c r="AE67">
        <v>18.975594000000001</v>
      </c>
      <c r="AF67">
        <v>9.1372370000000007</v>
      </c>
      <c r="AG67">
        <v>47.120925</v>
      </c>
      <c r="AH67">
        <v>26.569444000000001</v>
      </c>
      <c r="AI67">
        <v>0</v>
      </c>
      <c r="AJ67">
        <v>0</v>
      </c>
      <c r="AK67">
        <v>64.950986999999998</v>
      </c>
      <c r="AL67">
        <v>24.402000000000001</v>
      </c>
      <c r="AM67">
        <v>18.108732</v>
      </c>
      <c r="AN67">
        <v>1.0747679999999999</v>
      </c>
      <c r="AO67">
        <v>0</v>
      </c>
      <c r="AP67">
        <v>0.64049999999999996</v>
      </c>
      <c r="AQ67">
        <v>26.237082999999998</v>
      </c>
      <c r="AR67">
        <v>47.472000000000001</v>
      </c>
      <c r="AS67">
        <v>36.180357999999998</v>
      </c>
      <c r="AT67">
        <v>11.53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93.014298999999994</v>
      </c>
      <c r="BA67">
        <f t="shared" si="1"/>
        <v>2931.6820460000013</v>
      </c>
      <c r="BB67">
        <v>64</v>
      </c>
      <c r="BD67">
        <v>5.95</v>
      </c>
      <c r="BE67">
        <v>1.94</v>
      </c>
      <c r="BF67">
        <v>3.03</v>
      </c>
      <c r="BG67">
        <v>1.85</v>
      </c>
      <c r="BH67">
        <v>9.33</v>
      </c>
      <c r="BI67">
        <v>0.43</v>
      </c>
      <c r="BJ67">
        <v>1.65</v>
      </c>
      <c r="BK67">
        <v>1.84</v>
      </c>
      <c r="BL67">
        <v>1.8</v>
      </c>
      <c r="BM67">
        <v>0.2</v>
      </c>
      <c r="BN67">
        <v>2.79</v>
      </c>
      <c r="BO67">
        <v>3.78</v>
      </c>
      <c r="BP67">
        <v>0.25</v>
      </c>
      <c r="BQ67">
        <v>2.0099999999999998</v>
      </c>
      <c r="BR67">
        <v>2.1800000000000002</v>
      </c>
      <c r="BS67">
        <v>1.61</v>
      </c>
      <c r="BT67">
        <v>2.9693329999999998</v>
      </c>
      <c r="BU67">
        <v>1.341844</v>
      </c>
      <c r="BV67">
        <v>2.3738440000000001</v>
      </c>
      <c r="BW67">
        <v>1.9429620000000001</v>
      </c>
      <c r="BX67">
        <v>1.959684</v>
      </c>
      <c r="BY67">
        <v>2.6836869999999999</v>
      </c>
      <c r="BZ67">
        <v>1.3275300000000001</v>
      </c>
      <c r="CA67">
        <v>0</v>
      </c>
      <c r="CB67">
        <v>4.2820000000000002E-3</v>
      </c>
      <c r="CC67">
        <v>0</v>
      </c>
      <c r="CD67">
        <v>5.7530000000000003E-3</v>
      </c>
      <c r="CE67">
        <v>0</v>
      </c>
      <c r="CF67">
        <v>0</v>
      </c>
      <c r="CG67">
        <v>5.7590000000000002E-3</v>
      </c>
      <c r="CH67">
        <v>0</v>
      </c>
      <c r="CI67">
        <v>8.9189999999999998E-3</v>
      </c>
      <c r="CJ67">
        <v>5.1526800000000001</v>
      </c>
      <c r="CK67">
        <v>1.870228</v>
      </c>
      <c r="CL67">
        <v>1.938104</v>
      </c>
      <c r="CM67">
        <v>3.5116900000000002</v>
      </c>
      <c r="CN67">
        <v>1.771234</v>
      </c>
      <c r="CO67">
        <v>4.2938999999999998</v>
      </c>
      <c r="CP67">
        <v>4.1871559999999999</v>
      </c>
      <c r="CQ67">
        <v>3.542468</v>
      </c>
      <c r="CR67">
        <v>0.83574999999999999</v>
      </c>
      <c r="CS67">
        <v>1.3710979999999999</v>
      </c>
      <c r="CT67">
        <v>4.2252549999999998</v>
      </c>
      <c r="CU67">
        <v>0</v>
      </c>
      <c r="CV67">
        <v>0.81729200000000002</v>
      </c>
      <c r="CW67">
        <v>4.2338469999999999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93.014298999999994</v>
      </c>
    </row>
    <row r="68" spans="1:114">
      <c r="A68" t="s">
        <v>110</v>
      </c>
      <c r="B68">
        <v>0</v>
      </c>
      <c r="C68">
        <v>0</v>
      </c>
      <c r="D68">
        <v>7.8913000000000002</v>
      </c>
      <c r="E68">
        <v>0</v>
      </c>
      <c r="F68">
        <v>0</v>
      </c>
      <c r="G68">
        <v>11.162800000000001</v>
      </c>
      <c r="H68">
        <v>0</v>
      </c>
      <c r="I68">
        <v>0</v>
      </c>
      <c r="J68">
        <v>11.4361</v>
      </c>
      <c r="K68">
        <v>681.69119999999998</v>
      </c>
      <c r="L68">
        <v>667.07663700000001</v>
      </c>
      <c r="M68">
        <v>95.888554999999997</v>
      </c>
      <c r="N68">
        <v>122.43</v>
      </c>
      <c r="O68">
        <v>128.45009999999999</v>
      </c>
      <c r="P68">
        <v>140.279438</v>
      </c>
      <c r="Q68">
        <v>15.740500000000001</v>
      </c>
      <c r="R68">
        <v>44.326064000000002</v>
      </c>
      <c r="S68">
        <v>19.255199999999999</v>
      </c>
      <c r="T68">
        <v>2.39</v>
      </c>
      <c r="U68">
        <v>348.97500000000002</v>
      </c>
      <c r="V68">
        <v>20.73</v>
      </c>
      <c r="W68">
        <v>27.922000000000001</v>
      </c>
      <c r="X68">
        <v>147.515625</v>
      </c>
      <c r="Y68">
        <v>0</v>
      </c>
      <c r="Z68">
        <v>13.1076</v>
      </c>
      <c r="AA68">
        <v>0</v>
      </c>
      <c r="AB68">
        <v>0</v>
      </c>
      <c r="AC68">
        <v>0</v>
      </c>
      <c r="AD68">
        <v>0</v>
      </c>
      <c r="AE68">
        <v>37.951186</v>
      </c>
      <c r="AF68">
        <v>9.1372370000000007</v>
      </c>
      <c r="AG68">
        <v>47.120925</v>
      </c>
      <c r="AH68">
        <v>26.569444000000001</v>
      </c>
      <c r="AI68">
        <v>0</v>
      </c>
      <c r="AJ68">
        <v>0</v>
      </c>
      <c r="AK68">
        <v>64.950986999999998</v>
      </c>
      <c r="AL68">
        <v>24.402000000000001</v>
      </c>
      <c r="AM68">
        <v>18.108732</v>
      </c>
      <c r="AN68">
        <v>1.0747679999999999</v>
      </c>
      <c r="AO68">
        <v>0</v>
      </c>
      <c r="AP68">
        <v>0.64049999999999996</v>
      </c>
      <c r="AQ68">
        <v>13.118542</v>
      </c>
      <c r="AR68">
        <v>52.991999999999997</v>
      </c>
      <c r="AS68">
        <v>36.180357999999998</v>
      </c>
      <c r="AT68">
        <v>11.53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93.024298999999999</v>
      </c>
      <c r="BA68">
        <f t="shared" ref="BA68:BA99" si="4">SUM(B68:AZ68)</f>
        <v>2943.0690970000014</v>
      </c>
      <c r="BB68">
        <v>65</v>
      </c>
      <c r="BD68">
        <v>5.95</v>
      </c>
      <c r="BE68">
        <v>1.94</v>
      </c>
      <c r="BF68">
        <v>3.03</v>
      </c>
      <c r="BG68">
        <v>1.85</v>
      </c>
      <c r="BH68">
        <v>9.33</v>
      </c>
      <c r="BI68">
        <v>0.43</v>
      </c>
      <c r="BJ68">
        <v>1.66</v>
      </c>
      <c r="BK68">
        <v>1.84</v>
      </c>
      <c r="BL68">
        <v>1.8</v>
      </c>
      <c r="BM68">
        <v>0.2</v>
      </c>
      <c r="BN68">
        <v>2.79</v>
      </c>
      <c r="BO68">
        <v>3.78</v>
      </c>
      <c r="BP68">
        <v>0.25</v>
      </c>
      <c r="BQ68">
        <v>2.0099999999999998</v>
      </c>
      <c r="BR68">
        <v>2.1800000000000002</v>
      </c>
      <c r="BS68">
        <v>1.61</v>
      </c>
      <c r="BT68">
        <v>2.9693329999999998</v>
      </c>
      <c r="BU68">
        <v>1.341844</v>
      </c>
      <c r="BV68">
        <v>2.3738440000000001</v>
      </c>
      <c r="BW68">
        <v>1.9429620000000001</v>
      </c>
      <c r="BX68">
        <v>1.959684</v>
      </c>
      <c r="BY68">
        <v>2.6836869999999999</v>
      </c>
      <c r="BZ68">
        <v>1.3275300000000001</v>
      </c>
      <c r="CA68">
        <v>0</v>
      </c>
      <c r="CB68">
        <v>4.2820000000000002E-3</v>
      </c>
      <c r="CC68">
        <v>0</v>
      </c>
      <c r="CD68">
        <v>5.7530000000000003E-3</v>
      </c>
      <c r="CE68">
        <v>0</v>
      </c>
      <c r="CF68">
        <v>0</v>
      </c>
      <c r="CG68">
        <v>5.7590000000000002E-3</v>
      </c>
      <c r="CH68">
        <v>0</v>
      </c>
      <c r="CI68">
        <v>8.9189999999999998E-3</v>
      </c>
      <c r="CJ68">
        <v>5.1526800000000001</v>
      </c>
      <c r="CK68">
        <v>1.870228</v>
      </c>
      <c r="CL68">
        <v>1.938104</v>
      </c>
      <c r="CM68">
        <v>3.5116900000000002</v>
      </c>
      <c r="CN68">
        <v>1.771234</v>
      </c>
      <c r="CO68">
        <v>4.2938999999999998</v>
      </c>
      <c r="CP68">
        <v>4.1871559999999999</v>
      </c>
      <c r="CQ68">
        <v>3.542468</v>
      </c>
      <c r="CR68">
        <v>0.83574999999999999</v>
      </c>
      <c r="CS68">
        <v>1.3710979999999999</v>
      </c>
      <c r="CT68">
        <v>4.2252549999999998</v>
      </c>
      <c r="CU68">
        <v>0</v>
      </c>
      <c r="CV68">
        <v>0.81729200000000002</v>
      </c>
      <c r="CW68">
        <v>4.2338469999999999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93.024298999999999</v>
      </c>
    </row>
    <row r="69" spans="1:114">
      <c r="A69" t="s">
        <v>111</v>
      </c>
      <c r="B69">
        <v>0</v>
      </c>
      <c r="C69">
        <v>0</v>
      </c>
      <c r="D69">
        <v>7.8913000000000002</v>
      </c>
      <c r="E69">
        <v>0</v>
      </c>
      <c r="F69">
        <v>0</v>
      </c>
      <c r="G69">
        <v>11.162800000000001</v>
      </c>
      <c r="H69">
        <v>0</v>
      </c>
      <c r="I69">
        <v>0</v>
      </c>
      <c r="J69">
        <v>11.4361</v>
      </c>
      <c r="K69">
        <v>691.09</v>
      </c>
      <c r="L69">
        <v>667.07663700000001</v>
      </c>
      <c r="M69">
        <v>95.888554999999997</v>
      </c>
      <c r="N69">
        <v>122.43</v>
      </c>
      <c r="O69">
        <v>128.45009999999999</v>
      </c>
      <c r="P69">
        <v>140.279438</v>
      </c>
      <c r="Q69">
        <v>22.435500000000001</v>
      </c>
      <c r="R69">
        <v>44.326064000000002</v>
      </c>
      <c r="S69">
        <v>27.35</v>
      </c>
      <c r="T69">
        <v>2.39</v>
      </c>
      <c r="U69">
        <v>348.97500000000002</v>
      </c>
      <c r="V69">
        <v>20.73</v>
      </c>
      <c r="W69">
        <v>27.922000000000001</v>
      </c>
      <c r="X69">
        <v>147.515625</v>
      </c>
      <c r="Y69">
        <v>0</v>
      </c>
      <c r="Z69">
        <v>13.1076</v>
      </c>
      <c r="AA69">
        <v>0</v>
      </c>
      <c r="AB69">
        <v>0</v>
      </c>
      <c r="AC69">
        <v>0</v>
      </c>
      <c r="AD69">
        <v>0</v>
      </c>
      <c r="AE69">
        <v>56.926780000000001</v>
      </c>
      <c r="AF69">
        <v>9.1372370000000007</v>
      </c>
      <c r="AG69">
        <v>47.120925</v>
      </c>
      <c r="AH69">
        <v>26.569444000000001</v>
      </c>
      <c r="AI69">
        <v>0</v>
      </c>
      <c r="AJ69">
        <v>0</v>
      </c>
      <c r="AK69">
        <v>64.950986999999998</v>
      </c>
      <c r="AL69">
        <v>37.183999999999997</v>
      </c>
      <c r="AM69">
        <v>18.108732</v>
      </c>
      <c r="AN69">
        <v>1.0747679999999999</v>
      </c>
      <c r="AO69">
        <v>0</v>
      </c>
      <c r="AP69">
        <v>0.64049999999999996</v>
      </c>
      <c r="AQ69">
        <v>13.118542</v>
      </c>
      <c r="AR69">
        <v>47.472000000000001</v>
      </c>
      <c r="AS69">
        <v>36.180357999999998</v>
      </c>
      <c r="AT69">
        <v>11.53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93.091376999999994</v>
      </c>
      <c r="BA69">
        <f t="shared" si="4"/>
        <v>2993.5623690000016</v>
      </c>
      <c r="BB69">
        <v>66</v>
      </c>
      <c r="BD69">
        <v>5.95</v>
      </c>
      <c r="BE69">
        <v>1.94</v>
      </c>
      <c r="BF69">
        <v>3.03</v>
      </c>
      <c r="BG69">
        <v>1.85</v>
      </c>
      <c r="BH69">
        <v>9.33</v>
      </c>
      <c r="BI69">
        <v>0.43</v>
      </c>
      <c r="BJ69">
        <v>1.66</v>
      </c>
      <c r="BK69">
        <v>1.84</v>
      </c>
      <c r="BL69">
        <v>1.8</v>
      </c>
      <c r="BM69">
        <v>0.2</v>
      </c>
      <c r="BN69">
        <v>2.79</v>
      </c>
      <c r="BO69">
        <v>3.78</v>
      </c>
      <c r="BP69">
        <v>0.25</v>
      </c>
      <c r="BQ69">
        <v>2.0099999999999998</v>
      </c>
      <c r="BR69">
        <v>2.1800000000000002</v>
      </c>
      <c r="BS69">
        <v>1.61</v>
      </c>
      <c r="BT69">
        <v>2.9693329999999998</v>
      </c>
      <c r="BU69">
        <v>1.341844</v>
      </c>
      <c r="BV69">
        <v>2.3738440000000001</v>
      </c>
      <c r="BW69">
        <v>1.9429620000000001</v>
      </c>
      <c r="BX69">
        <v>1.959684</v>
      </c>
      <c r="BY69">
        <v>2.6836869999999999</v>
      </c>
      <c r="BZ69">
        <v>1.3275300000000001</v>
      </c>
      <c r="CA69">
        <v>0</v>
      </c>
      <c r="CB69">
        <v>4.2820000000000002E-3</v>
      </c>
      <c r="CC69">
        <v>0</v>
      </c>
      <c r="CD69">
        <v>5.7530000000000003E-3</v>
      </c>
      <c r="CE69">
        <v>0</v>
      </c>
      <c r="CF69">
        <v>0</v>
      </c>
      <c r="CG69">
        <v>5.7590000000000002E-3</v>
      </c>
      <c r="CH69">
        <v>0</v>
      </c>
      <c r="CI69">
        <v>8.9189999999999998E-3</v>
      </c>
      <c r="CJ69">
        <v>5.1526800000000001</v>
      </c>
      <c r="CK69">
        <v>1.870228</v>
      </c>
      <c r="CL69">
        <v>1.938104</v>
      </c>
      <c r="CM69">
        <v>3.5116900000000002</v>
      </c>
      <c r="CN69">
        <v>1.771234</v>
      </c>
      <c r="CO69">
        <v>4.2938999999999998</v>
      </c>
      <c r="CP69">
        <v>4.2542340000000003</v>
      </c>
      <c r="CQ69">
        <v>3.542468</v>
      </c>
      <c r="CR69">
        <v>0.83574999999999999</v>
      </c>
      <c r="CS69">
        <v>1.3710979999999999</v>
      </c>
      <c r="CT69">
        <v>4.2252549999999998</v>
      </c>
      <c r="CU69">
        <v>0</v>
      </c>
      <c r="CV69">
        <v>0.81729200000000002</v>
      </c>
      <c r="CW69">
        <v>4.2338469999999999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93.091376999999994</v>
      </c>
    </row>
    <row r="70" spans="1:114">
      <c r="A70" t="s">
        <v>112</v>
      </c>
      <c r="B70">
        <v>0</v>
      </c>
      <c r="C70">
        <v>0</v>
      </c>
      <c r="D70">
        <v>7.8913000000000002</v>
      </c>
      <c r="E70">
        <v>0</v>
      </c>
      <c r="F70">
        <v>0</v>
      </c>
      <c r="G70">
        <v>11.162800000000001</v>
      </c>
      <c r="H70">
        <v>0</v>
      </c>
      <c r="I70">
        <v>0</v>
      </c>
      <c r="J70">
        <v>11.4361</v>
      </c>
      <c r="K70">
        <v>691.09</v>
      </c>
      <c r="L70">
        <v>667.07663700000001</v>
      </c>
      <c r="M70">
        <v>95.888554999999997</v>
      </c>
      <c r="N70">
        <v>122.43</v>
      </c>
      <c r="O70">
        <v>128.45009999999999</v>
      </c>
      <c r="P70">
        <v>140.279438</v>
      </c>
      <c r="Q70">
        <v>22.435500000000001</v>
      </c>
      <c r="R70">
        <v>44.326064000000002</v>
      </c>
      <c r="S70">
        <v>27.35</v>
      </c>
      <c r="T70">
        <v>2.39</v>
      </c>
      <c r="U70">
        <v>348.97500000000002</v>
      </c>
      <c r="V70">
        <v>20.73</v>
      </c>
      <c r="W70">
        <v>27.922000000000001</v>
      </c>
      <c r="X70">
        <v>147.515625</v>
      </c>
      <c r="Y70">
        <v>0</v>
      </c>
      <c r="Z70">
        <v>13.1076</v>
      </c>
      <c r="AA70">
        <v>0</v>
      </c>
      <c r="AB70">
        <v>0</v>
      </c>
      <c r="AC70">
        <v>0</v>
      </c>
      <c r="AD70">
        <v>0</v>
      </c>
      <c r="AE70">
        <v>56.926780000000001</v>
      </c>
      <c r="AF70">
        <v>9.1372370000000007</v>
      </c>
      <c r="AG70">
        <v>47.120925</v>
      </c>
      <c r="AH70">
        <v>26.569444000000001</v>
      </c>
      <c r="AI70">
        <v>0</v>
      </c>
      <c r="AJ70">
        <v>0</v>
      </c>
      <c r="AK70">
        <v>64.950986999999998</v>
      </c>
      <c r="AL70">
        <v>83.664000000000001</v>
      </c>
      <c r="AM70">
        <v>18.108732</v>
      </c>
      <c r="AN70">
        <v>1.0747679999999999</v>
      </c>
      <c r="AO70">
        <v>0</v>
      </c>
      <c r="AP70">
        <v>0.64049999999999996</v>
      </c>
      <c r="AQ70">
        <v>13.118542</v>
      </c>
      <c r="AR70">
        <v>52.991999999999997</v>
      </c>
      <c r="AS70">
        <v>36.180357999999998</v>
      </c>
      <c r="AT70">
        <v>11.53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93.095268000000004</v>
      </c>
      <c r="BA70">
        <f t="shared" si="4"/>
        <v>3045.5662600000014</v>
      </c>
      <c r="BB70">
        <v>67</v>
      </c>
      <c r="BD70">
        <v>5.95</v>
      </c>
      <c r="BE70">
        <v>1.94</v>
      </c>
      <c r="BF70">
        <v>3.03</v>
      </c>
      <c r="BG70">
        <v>1.85</v>
      </c>
      <c r="BH70">
        <v>9.33</v>
      </c>
      <c r="BI70">
        <v>0.43</v>
      </c>
      <c r="BJ70">
        <v>1.66</v>
      </c>
      <c r="BK70">
        <v>1.84</v>
      </c>
      <c r="BL70">
        <v>1.8</v>
      </c>
      <c r="BM70">
        <v>0.2</v>
      </c>
      <c r="BN70">
        <v>2.79</v>
      </c>
      <c r="BO70">
        <v>3.78</v>
      </c>
      <c r="BP70">
        <v>0.25</v>
      </c>
      <c r="BQ70">
        <v>2.0099999999999998</v>
      </c>
      <c r="BR70">
        <v>2.1800000000000002</v>
      </c>
      <c r="BS70">
        <v>1.61</v>
      </c>
      <c r="BT70">
        <v>2.9693329999999998</v>
      </c>
      <c r="BU70">
        <v>1.341844</v>
      </c>
      <c r="BV70">
        <v>2.3738440000000001</v>
      </c>
      <c r="BW70">
        <v>1.9429620000000001</v>
      </c>
      <c r="BX70">
        <v>1.959684</v>
      </c>
      <c r="BY70">
        <v>2.6836869999999999</v>
      </c>
      <c r="BZ70">
        <v>1.3275300000000001</v>
      </c>
      <c r="CA70">
        <v>0</v>
      </c>
      <c r="CB70">
        <v>4.2820000000000002E-3</v>
      </c>
      <c r="CC70">
        <v>0</v>
      </c>
      <c r="CD70">
        <v>5.7530000000000003E-3</v>
      </c>
      <c r="CE70">
        <v>0</v>
      </c>
      <c r="CF70">
        <v>0</v>
      </c>
      <c r="CG70">
        <v>5.7590000000000002E-3</v>
      </c>
      <c r="CH70">
        <v>0</v>
      </c>
      <c r="CI70">
        <v>8.9189999999999998E-3</v>
      </c>
      <c r="CJ70">
        <v>5.1526800000000001</v>
      </c>
      <c r="CK70">
        <v>1.870228</v>
      </c>
      <c r="CL70">
        <v>1.938104</v>
      </c>
      <c r="CM70">
        <v>3.5116900000000002</v>
      </c>
      <c r="CN70">
        <v>1.771234</v>
      </c>
      <c r="CO70">
        <v>4.2938999999999998</v>
      </c>
      <c r="CP70">
        <v>4.2581249999999997</v>
      </c>
      <c r="CQ70">
        <v>3.542468</v>
      </c>
      <c r="CR70">
        <v>0.83574999999999999</v>
      </c>
      <c r="CS70">
        <v>1.3710979999999999</v>
      </c>
      <c r="CT70">
        <v>4.2252549999999998</v>
      </c>
      <c r="CU70">
        <v>0</v>
      </c>
      <c r="CV70">
        <v>0.81729200000000002</v>
      </c>
      <c r="CW70">
        <v>4.2338469999999999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93.095268000000004</v>
      </c>
    </row>
    <row r="71" spans="1:114">
      <c r="A71" t="s">
        <v>113</v>
      </c>
      <c r="B71">
        <v>0</v>
      </c>
      <c r="C71">
        <v>0</v>
      </c>
      <c r="D71">
        <v>7.8913000000000002</v>
      </c>
      <c r="E71">
        <v>0</v>
      </c>
      <c r="F71">
        <v>0</v>
      </c>
      <c r="G71">
        <v>11.162800000000001</v>
      </c>
      <c r="H71">
        <v>0</v>
      </c>
      <c r="I71">
        <v>0</v>
      </c>
      <c r="J71">
        <v>12</v>
      </c>
      <c r="K71">
        <v>691.09</v>
      </c>
      <c r="L71">
        <v>667.07663700000001</v>
      </c>
      <c r="M71">
        <v>95.888554999999997</v>
      </c>
      <c r="N71">
        <v>122.43</v>
      </c>
      <c r="O71">
        <v>128.45009999999999</v>
      </c>
      <c r="P71">
        <v>139.48689899999999</v>
      </c>
      <c r="Q71">
        <v>22.435500000000001</v>
      </c>
      <c r="R71">
        <v>44.326064000000002</v>
      </c>
      <c r="S71">
        <v>27.35</v>
      </c>
      <c r="T71">
        <v>2.39</v>
      </c>
      <c r="U71">
        <v>348.97500000000002</v>
      </c>
      <c r="V71">
        <v>20.73</v>
      </c>
      <c r="W71">
        <v>27.922000000000001</v>
      </c>
      <c r="X71">
        <v>147.515625</v>
      </c>
      <c r="Y71">
        <v>0</v>
      </c>
      <c r="Z71">
        <v>13.1076</v>
      </c>
      <c r="AA71">
        <v>0</v>
      </c>
      <c r="AB71">
        <v>0</v>
      </c>
      <c r="AC71">
        <v>0</v>
      </c>
      <c r="AD71">
        <v>10.456189</v>
      </c>
      <c r="AE71">
        <v>56.926780000000001</v>
      </c>
      <c r="AF71">
        <v>9.1372370000000007</v>
      </c>
      <c r="AG71">
        <v>47.120925</v>
      </c>
      <c r="AH71">
        <v>26.569444000000001</v>
      </c>
      <c r="AI71">
        <v>0</v>
      </c>
      <c r="AJ71">
        <v>0</v>
      </c>
      <c r="AK71">
        <v>64.950986999999998</v>
      </c>
      <c r="AL71">
        <v>83.664000000000001</v>
      </c>
      <c r="AM71">
        <v>18.108732</v>
      </c>
      <c r="AN71">
        <v>1.0747679999999999</v>
      </c>
      <c r="AO71">
        <v>0</v>
      </c>
      <c r="AP71">
        <v>0.64049999999999996</v>
      </c>
      <c r="AQ71">
        <v>13.118542</v>
      </c>
      <c r="AR71">
        <v>47.472000000000001</v>
      </c>
      <c r="AS71">
        <v>36.180357999999998</v>
      </c>
      <c r="AT71">
        <v>11.53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93.145267999999987</v>
      </c>
      <c r="BA71">
        <f t="shared" si="4"/>
        <v>3050.3238100000017</v>
      </c>
      <c r="BB71">
        <v>68</v>
      </c>
      <c r="BD71">
        <v>5.95</v>
      </c>
      <c r="BE71">
        <v>1.94</v>
      </c>
      <c r="BF71">
        <v>3.03</v>
      </c>
      <c r="BG71">
        <v>1.85</v>
      </c>
      <c r="BH71">
        <v>9.33</v>
      </c>
      <c r="BI71">
        <v>0.43</v>
      </c>
      <c r="BJ71">
        <v>1.71</v>
      </c>
      <c r="BK71">
        <v>1.84</v>
      </c>
      <c r="BL71">
        <v>1.8</v>
      </c>
      <c r="BM71">
        <v>0.2</v>
      </c>
      <c r="BN71">
        <v>2.79</v>
      </c>
      <c r="BO71">
        <v>3.78</v>
      </c>
      <c r="BP71">
        <v>0.25</v>
      </c>
      <c r="BQ71">
        <v>2.0099999999999998</v>
      </c>
      <c r="BR71">
        <v>2.1800000000000002</v>
      </c>
      <c r="BS71">
        <v>1.61</v>
      </c>
      <c r="BT71">
        <v>2.9693329999999998</v>
      </c>
      <c r="BU71">
        <v>1.341844</v>
      </c>
      <c r="BV71">
        <v>2.3738440000000001</v>
      </c>
      <c r="BW71">
        <v>1.9429620000000001</v>
      </c>
      <c r="BX71">
        <v>1.959684</v>
      </c>
      <c r="BY71">
        <v>2.6836869999999999</v>
      </c>
      <c r="BZ71">
        <v>1.3275300000000001</v>
      </c>
      <c r="CA71">
        <v>0</v>
      </c>
      <c r="CB71">
        <v>4.2820000000000002E-3</v>
      </c>
      <c r="CC71">
        <v>0</v>
      </c>
      <c r="CD71">
        <v>5.7530000000000003E-3</v>
      </c>
      <c r="CE71">
        <v>0</v>
      </c>
      <c r="CF71">
        <v>0</v>
      </c>
      <c r="CG71">
        <v>5.7590000000000002E-3</v>
      </c>
      <c r="CH71">
        <v>0</v>
      </c>
      <c r="CI71">
        <v>8.9189999999999998E-3</v>
      </c>
      <c r="CJ71">
        <v>5.1526800000000001</v>
      </c>
      <c r="CK71">
        <v>1.870228</v>
      </c>
      <c r="CL71">
        <v>1.938104</v>
      </c>
      <c r="CM71">
        <v>3.5116900000000002</v>
      </c>
      <c r="CN71">
        <v>1.771234</v>
      </c>
      <c r="CO71">
        <v>4.2938999999999998</v>
      </c>
      <c r="CP71">
        <v>4.2581249999999997</v>
      </c>
      <c r="CQ71">
        <v>3.542468</v>
      </c>
      <c r="CR71">
        <v>0.83574999999999999</v>
      </c>
      <c r="CS71">
        <v>1.3710979999999999</v>
      </c>
      <c r="CT71">
        <v>4.2252549999999998</v>
      </c>
      <c r="CU71">
        <v>0</v>
      </c>
      <c r="CV71">
        <v>0.81729200000000002</v>
      </c>
      <c r="CW71">
        <v>4.2338469999999999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93.145267999999987</v>
      </c>
    </row>
    <row r="72" spans="1:114">
      <c r="A72" t="s">
        <v>114</v>
      </c>
      <c r="B72">
        <v>0</v>
      </c>
      <c r="C72">
        <v>0</v>
      </c>
      <c r="D72">
        <v>7.8913000000000002</v>
      </c>
      <c r="E72">
        <v>0</v>
      </c>
      <c r="F72">
        <v>0</v>
      </c>
      <c r="G72">
        <v>11.162800000000001</v>
      </c>
      <c r="H72">
        <v>0</v>
      </c>
      <c r="I72">
        <v>0</v>
      </c>
      <c r="J72">
        <v>12</v>
      </c>
      <c r="K72">
        <v>691.09</v>
      </c>
      <c r="L72">
        <v>667.07663700000001</v>
      </c>
      <c r="M72">
        <v>95.888554999999997</v>
      </c>
      <c r="N72">
        <v>122.43</v>
      </c>
      <c r="O72">
        <v>128.45009999999999</v>
      </c>
      <c r="P72">
        <v>139.48689899999999</v>
      </c>
      <c r="Q72">
        <v>22.435500000000001</v>
      </c>
      <c r="R72">
        <v>44.326064000000002</v>
      </c>
      <c r="S72">
        <v>27.35</v>
      </c>
      <c r="T72">
        <v>2.39</v>
      </c>
      <c r="U72">
        <v>348.97500000000002</v>
      </c>
      <c r="V72">
        <v>20.73</v>
      </c>
      <c r="W72">
        <v>27.922000000000001</v>
      </c>
      <c r="X72">
        <v>147.515625</v>
      </c>
      <c r="Y72">
        <v>0</v>
      </c>
      <c r="Z72">
        <v>13.1076</v>
      </c>
      <c r="AA72">
        <v>0</v>
      </c>
      <c r="AB72">
        <v>0</v>
      </c>
      <c r="AC72">
        <v>0</v>
      </c>
      <c r="AD72">
        <v>10.456189</v>
      </c>
      <c r="AE72">
        <v>56.926780000000001</v>
      </c>
      <c r="AF72">
        <v>9.1372370000000007</v>
      </c>
      <c r="AG72">
        <v>47.120925</v>
      </c>
      <c r="AH72">
        <v>26.569444000000001</v>
      </c>
      <c r="AI72">
        <v>0</v>
      </c>
      <c r="AJ72">
        <v>0</v>
      </c>
      <c r="AK72">
        <v>64.950986999999998</v>
      </c>
      <c r="AL72">
        <v>83.664000000000001</v>
      </c>
      <c r="AM72">
        <v>18.108732</v>
      </c>
      <c r="AN72">
        <v>1.0747679999999999</v>
      </c>
      <c r="AO72">
        <v>0</v>
      </c>
      <c r="AP72">
        <v>0.64049999999999996</v>
      </c>
      <c r="AQ72">
        <v>13.118542</v>
      </c>
      <c r="AR72">
        <v>47.472000000000001</v>
      </c>
      <c r="AS72">
        <v>36.180357999999998</v>
      </c>
      <c r="AT72">
        <v>11.53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93.155268000000007</v>
      </c>
      <c r="BA72">
        <f t="shared" si="4"/>
        <v>3050.3338100000014</v>
      </c>
      <c r="BB72">
        <v>69</v>
      </c>
      <c r="BD72">
        <v>5.95</v>
      </c>
      <c r="BE72">
        <v>1.94</v>
      </c>
      <c r="BF72">
        <v>3.03</v>
      </c>
      <c r="BG72">
        <v>1.85</v>
      </c>
      <c r="BH72">
        <v>9.33</v>
      </c>
      <c r="BI72">
        <v>0.43</v>
      </c>
      <c r="BJ72">
        <v>1.72</v>
      </c>
      <c r="BK72">
        <v>1.84</v>
      </c>
      <c r="BL72">
        <v>1.8</v>
      </c>
      <c r="BM72">
        <v>0.2</v>
      </c>
      <c r="BN72">
        <v>2.79</v>
      </c>
      <c r="BO72">
        <v>3.78</v>
      </c>
      <c r="BP72">
        <v>0.25</v>
      </c>
      <c r="BQ72">
        <v>2.0099999999999998</v>
      </c>
      <c r="BR72">
        <v>2.1800000000000002</v>
      </c>
      <c r="BS72">
        <v>1.61</v>
      </c>
      <c r="BT72">
        <v>2.9693329999999998</v>
      </c>
      <c r="BU72">
        <v>1.341844</v>
      </c>
      <c r="BV72">
        <v>2.3738440000000001</v>
      </c>
      <c r="BW72">
        <v>1.9429620000000001</v>
      </c>
      <c r="BX72">
        <v>1.959684</v>
      </c>
      <c r="BY72">
        <v>2.6836869999999999</v>
      </c>
      <c r="BZ72">
        <v>1.3275300000000001</v>
      </c>
      <c r="CA72">
        <v>0</v>
      </c>
      <c r="CB72">
        <v>4.2820000000000002E-3</v>
      </c>
      <c r="CC72">
        <v>0</v>
      </c>
      <c r="CD72">
        <v>5.7530000000000003E-3</v>
      </c>
      <c r="CE72">
        <v>0</v>
      </c>
      <c r="CF72">
        <v>0</v>
      </c>
      <c r="CG72">
        <v>5.7590000000000002E-3</v>
      </c>
      <c r="CH72">
        <v>0</v>
      </c>
      <c r="CI72">
        <v>8.9189999999999998E-3</v>
      </c>
      <c r="CJ72">
        <v>5.1526800000000001</v>
      </c>
      <c r="CK72">
        <v>1.870228</v>
      </c>
      <c r="CL72">
        <v>1.938104</v>
      </c>
      <c r="CM72">
        <v>3.5116900000000002</v>
      </c>
      <c r="CN72">
        <v>1.771234</v>
      </c>
      <c r="CO72">
        <v>4.2938999999999998</v>
      </c>
      <c r="CP72">
        <v>4.2581249999999997</v>
      </c>
      <c r="CQ72">
        <v>3.542468</v>
      </c>
      <c r="CR72">
        <v>0.83574999999999999</v>
      </c>
      <c r="CS72">
        <v>1.3710979999999999</v>
      </c>
      <c r="CT72">
        <v>4.2252549999999998</v>
      </c>
      <c r="CU72">
        <v>0</v>
      </c>
      <c r="CV72">
        <v>0.81729200000000002</v>
      </c>
      <c r="CW72">
        <v>4.2338469999999999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93.155268000000007</v>
      </c>
    </row>
    <row r="73" spans="1:114">
      <c r="A73" t="s">
        <v>115</v>
      </c>
      <c r="B73">
        <v>0</v>
      </c>
      <c r="C73">
        <v>0</v>
      </c>
      <c r="D73">
        <v>0.77840799999999999</v>
      </c>
      <c r="E73">
        <v>0</v>
      </c>
      <c r="F73">
        <v>0</v>
      </c>
      <c r="G73">
        <v>1.1678999999999999</v>
      </c>
      <c r="H73">
        <v>0</v>
      </c>
      <c r="I73">
        <v>0</v>
      </c>
      <c r="J73">
        <v>1.714286</v>
      </c>
      <c r="K73">
        <v>691.09</v>
      </c>
      <c r="L73">
        <v>667.07663700000001</v>
      </c>
      <c r="M73">
        <v>95.888554999999997</v>
      </c>
      <c r="N73">
        <v>122.43</v>
      </c>
      <c r="O73">
        <v>128.45009999999999</v>
      </c>
      <c r="P73">
        <v>139.48689899999999</v>
      </c>
      <c r="Q73">
        <v>22.435500000000001</v>
      </c>
      <c r="R73">
        <v>44.326064000000002</v>
      </c>
      <c r="S73">
        <v>27.35</v>
      </c>
      <c r="T73">
        <v>2.39</v>
      </c>
      <c r="U73">
        <v>348.97500000000002</v>
      </c>
      <c r="V73">
        <v>20.73</v>
      </c>
      <c r="W73">
        <v>27.922000000000001</v>
      </c>
      <c r="X73">
        <v>147.515625</v>
      </c>
      <c r="Y73">
        <v>0</v>
      </c>
      <c r="Z73">
        <v>13.1076</v>
      </c>
      <c r="AA73">
        <v>0</v>
      </c>
      <c r="AB73">
        <v>3.9156689999999998</v>
      </c>
      <c r="AC73">
        <v>11.155201999999999</v>
      </c>
      <c r="AD73">
        <v>10.456189</v>
      </c>
      <c r="AE73">
        <v>56.926780000000001</v>
      </c>
      <c r="AF73">
        <v>9.1372370000000007</v>
      </c>
      <c r="AG73">
        <v>47.120925</v>
      </c>
      <c r="AH73">
        <v>43.027439999999999</v>
      </c>
      <c r="AI73">
        <v>0</v>
      </c>
      <c r="AJ73">
        <v>0</v>
      </c>
      <c r="AK73">
        <v>64.950986999999998</v>
      </c>
      <c r="AL73">
        <v>83.664000000000001</v>
      </c>
      <c r="AM73">
        <v>18.108732</v>
      </c>
      <c r="AN73">
        <v>1.0747679999999999</v>
      </c>
      <c r="AO73">
        <v>0</v>
      </c>
      <c r="AP73">
        <v>6.4050000000000002</v>
      </c>
      <c r="AQ73">
        <v>13.118542</v>
      </c>
      <c r="AR73">
        <v>47.472000000000001</v>
      </c>
      <c r="AS73">
        <v>36.180357999999998</v>
      </c>
      <c r="AT73">
        <v>11.53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93.774594999999991</v>
      </c>
      <c r="BA73">
        <f t="shared" si="4"/>
        <v>3060.8529980000008</v>
      </c>
      <c r="BB73">
        <v>70</v>
      </c>
      <c r="BD73">
        <v>5.95</v>
      </c>
      <c r="BE73">
        <v>1.94</v>
      </c>
      <c r="BF73">
        <v>3.03</v>
      </c>
      <c r="BG73">
        <v>1.85</v>
      </c>
      <c r="BH73">
        <v>9.33</v>
      </c>
      <c r="BI73">
        <v>0.43</v>
      </c>
      <c r="BJ73">
        <v>1.72</v>
      </c>
      <c r="BK73">
        <v>1.84</v>
      </c>
      <c r="BL73">
        <v>1.8</v>
      </c>
      <c r="BM73">
        <v>0.2</v>
      </c>
      <c r="BN73">
        <v>2.9</v>
      </c>
      <c r="BO73">
        <v>3.78</v>
      </c>
      <c r="BP73">
        <v>0.25</v>
      </c>
      <c r="BQ73">
        <v>2.0099999999999998</v>
      </c>
      <c r="BR73">
        <v>2.1800000000000002</v>
      </c>
      <c r="BS73">
        <v>1.61</v>
      </c>
      <c r="BT73">
        <v>2.9693329999999998</v>
      </c>
      <c r="BU73">
        <v>1.341844</v>
      </c>
      <c r="BV73">
        <v>2.3738440000000001</v>
      </c>
      <c r="BW73">
        <v>1.9429620000000001</v>
      </c>
      <c r="BX73">
        <v>1.959684</v>
      </c>
      <c r="BY73">
        <v>2.6836869999999999</v>
      </c>
      <c r="BZ73">
        <v>1.3275300000000001</v>
      </c>
      <c r="CA73">
        <v>0</v>
      </c>
      <c r="CB73">
        <v>4.2820000000000002E-3</v>
      </c>
      <c r="CC73">
        <v>0</v>
      </c>
      <c r="CD73">
        <v>5.7530000000000003E-3</v>
      </c>
      <c r="CE73">
        <v>0</v>
      </c>
      <c r="CF73">
        <v>0</v>
      </c>
      <c r="CG73">
        <v>5.7590000000000002E-3</v>
      </c>
      <c r="CH73">
        <v>0</v>
      </c>
      <c r="CI73">
        <v>8.9189999999999998E-3</v>
      </c>
      <c r="CJ73">
        <v>5.1526800000000001</v>
      </c>
      <c r="CK73">
        <v>1.870228</v>
      </c>
      <c r="CL73">
        <v>1.938104</v>
      </c>
      <c r="CM73">
        <v>3.5116900000000002</v>
      </c>
      <c r="CN73">
        <v>1.771234</v>
      </c>
      <c r="CO73">
        <v>4.2938999999999998</v>
      </c>
      <c r="CP73">
        <v>4.2581249999999997</v>
      </c>
      <c r="CQ73">
        <v>3.542468</v>
      </c>
      <c r="CR73">
        <v>0.83574999999999999</v>
      </c>
      <c r="CS73">
        <v>1.3710979999999999</v>
      </c>
      <c r="CT73">
        <v>4.2252549999999998</v>
      </c>
      <c r="CU73">
        <v>0</v>
      </c>
      <c r="CV73">
        <v>1.326619</v>
      </c>
      <c r="CW73">
        <v>4.2338469999999999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93.774594999999991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1.1678999999999999</v>
      </c>
      <c r="H74">
        <v>0</v>
      </c>
      <c r="I74">
        <v>0</v>
      </c>
      <c r="J74">
        <v>0</v>
      </c>
      <c r="K74">
        <v>691.09</v>
      </c>
      <c r="L74">
        <v>667.07663700000001</v>
      </c>
      <c r="M74">
        <v>95.888554999999997</v>
      </c>
      <c r="N74">
        <v>122.43</v>
      </c>
      <c r="O74">
        <v>128.45009999999999</v>
      </c>
      <c r="P74">
        <v>139.48689899999999</v>
      </c>
      <c r="Q74">
        <v>22.435500000000001</v>
      </c>
      <c r="R74">
        <v>44.326064000000002</v>
      </c>
      <c r="S74">
        <v>27.35</v>
      </c>
      <c r="T74">
        <v>2.39</v>
      </c>
      <c r="U74">
        <v>348.97500000000002</v>
      </c>
      <c r="V74">
        <v>20.73</v>
      </c>
      <c r="W74">
        <v>27.922000000000001</v>
      </c>
      <c r="X74">
        <v>147.515625</v>
      </c>
      <c r="Y74">
        <v>0</v>
      </c>
      <c r="Z74">
        <v>13.1076</v>
      </c>
      <c r="AA74">
        <v>0</v>
      </c>
      <c r="AB74">
        <v>15.349422000000001</v>
      </c>
      <c r="AC74">
        <v>11.155201999999999</v>
      </c>
      <c r="AD74">
        <v>10.456189</v>
      </c>
      <c r="AE74">
        <v>56.926780000000001</v>
      </c>
      <c r="AF74">
        <v>9.3600960000000004</v>
      </c>
      <c r="AG74">
        <v>47.120925</v>
      </c>
      <c r="AH74">
        <v>69.919589999999999</v>
      </c>
      <c r="AI74">
        <v>0</v>
      </c>
      <c r="AJ74">
        <v>0</v>
      </c>
      <c r="AK74">
        <v>64.950986999999998</v>
      </c>
      <c r="AL74">
        <v>37.183999999999997</v>
      </c>
      <c r="AM74">
        <v>18.108732</v>
      </c>
      <c r="AN74">
        <v>1.0747679999999999</v>
      </c>
      <c r="AO74">
        <v>0</v>
      </c>
      <c r="AP74">
        <v>6.4050000000000002</v>
      </c>
      <c r="AQ74">
        <v>13.118542</v>
      </c>
      <c r="AR74">
        <v>47.472000000000001</v>
      </c>
      <c r="AS74">
        <v>36.180357999999998</v>
      </c>
      <c r="AT74">
        <v>11.53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94.77373200000001</v>
      </c>
      <c r="BA74">
        <f t="shared" si="4"/>
        <v>3051.4282030000013</v>
      </c>
      <c r="BB74">
        <v>71</v>
      </c>
      <c r="BD74">
        <v>5.95</v>
      </c>
      <c r="BE74">
        <v>1.94</v>
      </c>
      <c r="BF74">
        <v>3.03</v>
      </c>
      <c r="BG74">
        <v>1.85</v>
      </c>
      <c r="BH74">
        <v>9.33</v>
      </c>
      <c r="BI74">
        <v>0.43</v>
      </c>
      <c r="BJ74">
        <v>1.72</v>
      </c>
      <c r="BK74">
        <v>1.84</v>
      </c>
      <c r="BL74">
        <v>1.8</v>
      </c>
      <c r="BM74">
        <v>0.2</v>
      </c>
      <c r="BN74">
        <v>3.07</v>
      </c>
      <c r="BO74">
        <v>3.78</v>
      </c>
      <c r="BP74">
        <v>0.25</v>
      </c>
      <c r="BQ74">
        <v>2.0099999999999998</v>
      </c>
      <c r="BR74">
        <v>2.1800000000000002</v>
      </c>
      <c r="BS74">
        <v>1.61</v>
      </c>
      <c r="BT74">
        <v>2.9693329999999998</v>
      </c>
      <c r="BU74">
        <v>1.341844</v>
      </c>
      <c r="BV74">
        <v>2.3738440000000001</v>
      </c>
      <c r="BW74">
        <v>1.9429620000000001</v>
      </c>
      <c r="BX74">
        <v>1.959684</v>
      </c>
      <c r="BY74">
        <v>2.6836869999999999</v>
      </c>
      <c r="BZ74">
        <v>1.3275300000000001</v>
      </c>
      <c r="CA74">
        <v>0</v>
      </c>
      <c r="CB74">
        <v>4.2820000000000002E-3</v>
      </c>
      <c r="CC74">
        <v>0</v>
      </c>
      <c r="CD74">
        <v>5.7530000000000003E-3</v>
      </c>
      <c r="CE74">
        <v>0</v>
      </c>
      <c r="CF74">
        <v>0</v>
      </c>
      <c r="CG74">
        <v>5.7590000000000002E-3</v>
      </c>
      <c r="CH74">
        <v>0</v>
      </c>
      <c r="CI74">
        <v>8.9189999999999998E-3</v>
      </c>
      <c r="CJ74">
        <v>5.1526800000000001</v>
      </c>
      <c r="CK74">
        <v>1.870228</v>
      </c>
      <c r="CL74">
        <v>1.938104</v>
      </c>
      <c r="CM74">
        <v>3.5116900000000002</v>
      </c>
      <c r="CN74">
        <v>1.771234</v>
      </c>
      <c r="CO74">
        <v>4.2938999999999998</v>
      </c>
      <c r="CP74">
        <v>4.2581249999999997</v>
      </c>
      <c r="CQ74">
        <v>3.542468</v>
      </c>
      <c r="CR74">
        <v>0.83574999999999999</v>
      </c>
      <c r="CS74">
        <v>1.3710979999999999</v>
      </c>
      <c r="CT74">
        <v>4.2252549999999998</v>
      </c>
      <c r="CU74">
        <v>0</v>
      </c>
      <c r="CV74">
        <v>2.1557559999999998</v>
      </c>
      <c r="CW74">
        <v>4.2338469999999999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94.77373200000001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1.1678999999999999</v>
      </c>
      <c r="H75">
        <v>0</v>
      </c>
      <c r="I75">
        <v>0</v>
      </c>
      <c r="J75">
        <v>0</v>
      </c>
      <c r="K75">
        <v>691.09</v>
      </c>
      <c r="L75">
        <v>667.07663700000001</v>
      </c>
      <c r="M75">
        <v>95.888554999999997</v>
      </c>
      <c r="N75">
        <v>122.43</v>
      </c>
      <c r="O75">
        <v>128.45009999999999</v>
      </c>
      <c r="P75">
        <v>139.48689899999999</v>
      </c>
      <c r="Q75">
        <v>22.435500000000001</v>
      </c>
      <c r="R75">
        <v>44.326064000000002</v>
      </c>
      <c r="S75">
        <v>27.35</v>
      </c>
      <c r="T75">
        <v>2.39</v>
      </c>
      <c r="U75">
        <v>348.97500000000002</v>
      </c>
      <c r="V75">
        <v>20.73</v>
      </c>
      <c r="W75">
        <v>27.922000000000001</v>
      </c>
      <c r="X75">
        <v>147.515625</v>
      </c>
      <c r="Y75">
        <v>0</v>
      </c>
      <c r="Z75">
        <v>19.6614</v>
      </c>
      <c r="AA75">
        <v>0</v>
      </c>
      <c r="AB75">
        <v>15.349422000000001</v>
      </c>
      <c r="AC75">
        <v>11.155201999999999</v>
      </c>
      <c r="AD75">
        <v>10.456189</v>
      </c>
      <c r="AE75">
        <v>56.926780000000001</v>
      </c>
      <c r="AF75">
        <v>18.274474000000001</v>
      </c>
      <c r="AG75">
        <v>47.120925</v>
      </c>
      <c r="AH75">
        <v>62.389788000000003</v>
      </c>
      <c r="AI75">
        <v>0</v>
      </c>
      <c r="AJ75">
        <v>0</v>
      </c>
      <c r="AK75">
        <v>64.950986999999998</v>
      </c>
      <c r="AL75">
        <v>24.402000000000001</v>
      </c>
      <c r="AM75">
        <v>18.108732</v>
      </c>
      <c r="AN75">
        <v>1.0747679999999999</v>
      </c>
      <c r="AO75">
        <v>0</v>
      </c>
      <c r="AP75">
        <v>6.4050000000000002</v>
      </c>
      <c r="AQ75">
        <v>26.237082999999998</v>
      </c>
      <c r="AR75">
        <v>47.472000000000001</v>
      </c>
      <c r="AS75">
        <v>36.180357999999998</v>
      </c>
      <c r="AT75">
        <v>11.53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95.627507000000008</v>
      </c>
      <c r="BA75">
        <f t="shared" si="4"/>
        <v>3060.5568950000011</v>
      </c>
      <c r="BB75">
        <v>72</v>
      </c>
      <c r="BD75">
        <v>5.95</v>
      </c>
      <c r="BE75">
        <v>1.94</v>
      </c>
      <c r="BF75">
        <v>3.03</v>
      </c>
      <c r="BG75">
        <v>1.85</v>
      </c>
      <c r="BH75">
        <v>9.33</v>
      </c>
      <c r="BI75">
        <v>0.43</v>
      </c>
      <c r="BJ75">
        <v>1.72</v>
      </c>
      <c r="BK75">
        <v>1.84</v>
      </c>
      <c r="BL75">
        <v>1.8</v>
      </c>
      <c r="BM75">
        <v>0.2</v>
      </c>
      <c r="BN75">
        <v>3.26</v>
      </c>
      <c r="BO75">
        <v>3.78</v>
      </c>
      <c r="BP75">
        <v>0.25</v>
      </c>
      <c r="BQ75">
        <v>2.0099999999999998</v>
      </c>
      <c r="BR75">
        <v>2.1800000000000002</v>
      </c>
      <c r="BS75">
        <v>1.61</v>
      </c>
      <c r="BT75">
        <v>2.9693329999999998</v>
      </c>
      <c r="BU75">
        <v>1.341844</v>
      </c>
      <c r="BV75">
        <v>2.3738440000000001</v>
      </c>
      <c r="BW75">
        <v>1.9429620000000001</v>
      </c>
      <c r="BX75">
        <v>1.959684</v>
      </c>
      <c r="BY75">
        <v>2.6836869999999999</v>
      </c>
      <c r="BZ75">
        <v>1.3275300000000001</v>
      </c>
      <c r="CA75">
        <v>0</v>
      </c>
      <c r="CB75">
        <v>4.2820000000000002E-3</v>
      </c>
      <c r="CC75">
        <v>0</v>
      </c>
      <c r="CD75">
        <v>5.7530000000000003E-3</v>
      </c>
      <c r="CE75">
        <v>0</v>
      </c>
      <c r="CF75">
        <v>0</v>
      </c>
      <c r="CG75">
        <v>5.7590000000000002E-3</v>
      </c>
      <c r="CH75">
        <v>0</v>
      </c>
      <c r="CI75">
        <v>8.9189999999999998E-3</v>
      </c>
      <c r="CJ75">
        <v>5.1526800000000001</v>
      </c>
      <c r="CK75">
        <v>1.870228</v>
      </c>
      <c r="CL75">
        <v>1.938104</v>
      </c>
      <c r="CM75">
        <v>3.5116900000000002</v>
      </c>
      <c r="CN75">
        <v>1.771234</v>
      </c>
      <c r="CO75">
        <v>4.2938999999999998</v>
      </c>
      <c r="CP75">
        <v>4.2581249999999997</v>
      </c>
      <c r="CQ75">
        <v>3.542468</v>
      </c>
      <c r="CR75">
        <v>0.83574999999999999</v>
      </c>
      <c r="CS75">
        <v>1.3710979999999999</v>
      </c>
      <c r="CT75">
        <v>4.2252549999999998</v>
      </c>
      <c r="CU75">
        <v>0.90067200000000003</v>
      </c>
      <c r="CV75">
        <v>1.9188590000000001</v>
      </c>
      <c r="CW75">
        <v>4.2338469999999999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95.627507000000008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1.1678999999999999</v>
      </c>
      <c r="H76">
        <v>0</v>
      </c>
      <c r="I76">
        <v>0</v>
      </c>
      <c r="J76">
        <v>0</v>
      </c>
      <c r="K76">
        <v>691.09</v>
      </c>
      <c r="L76">
        <v>667.07663700000001</v>
      </c>
      <c r="M76">
        <v>95.888554999999997</v>
      </c>
      <c r="N76">
        <v>122.43</v>
      </c>
      <c r="O76">
        <v>128.45009999999999</v>
      </c>
      <c r="P76">
        <v>139.48689899999999</v>
      </c>
      <c r="Q76">
        <v>22.435500000000001</v>
      </c>
      <c r="R76">
        <v>44.326064000000002</v>
      </c>
      <c r="S76">
        <v>27.35</v>
      </c>
      <c r="T76">
        <v>2.39</v>
      </c>
      <c r="U76">
        <v>348.97500000000002</v>
      </c>
      <c r="V76">
        <v>20.73</v>
      </c>
      <c r="W76">
        <v>27.922000000000001</v>
      </c>
      <c r="X76">
        <v>147.515625</v>
      </c>
      <c r="Y76">
        <v>0</v>
      </c>
      <c r="Z76">
        <v>19.6614</v>
      </c>
      <c r="AA76">
        <v>0</v>
      </c>
      <c r="AB76">
        <v>30.949448</v>
      </c>
      <c r="AC76">
        <v>11.155201999999999</v>
      </c>
      <c r="AD76">
        <v>10.456189</v>
      </c>
      <c r="AE76">
        <v>56.926780000000001</v>
      </c>
      <c r="AF76">
        <v>27.857430000000001</v>
      </c>
      <c r="AG76">
        <v>47.120925</v>
      </c>
      <c r="AH76">
        <v>91.433310000000006</v>
      </c>
      <c r="AI76">
        <v>0</v>
      </c>
      <c r="AJ76">
        <v>0</v>
      </c>
      <c r="AK76">
        <v>64.950986999999998</v>
      </c>
      <c r="AL76">
        <v>24.402000000000001</v>
      </c>
      <c r="AM76">
        <v>18.108732</v>
      </c>
      <c r="AN76">
        <v>1.0747679999999999</v>
      </c>
      <c r="AO76">
        <v>0</v>
      </c>
      <c r="AP76">
        <v>6.4050000000000002</v>
      </c>
      <c r="AQ76">
        <v>39.355625000000003</v>
      </c>
      <c r="AR76">
        <v>47.472000000000001</v>
      </c>
      <c r="AS76">
        <v>36.180357999999998</v>
      </c>
      <c r="AT76">
        <v>11.53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98.737346999999986</v>
      </c>
      <c r="BA76">
        <f t="shared" si="4"/>
        <v>3131.0117810000011</v>
      </c>
      <c r="BB76">
        <v>73</v>
      </c>
      <c r="BD76">
        <v>5.95</v>
      </c>
      <c r="BE76">
        <v>1.94</v>
      </c>
      <c r="BF76">
        <v>3.03</v>
      </c>
      <c r="BG76">
        <v>1.85</v>
      </c>
      <c r="BH76">
        <v>9.33</v>
      </c>
      <c r="BI76">
        <v>0.43</v>
      </c>
      <c r="BJ76">
        <v>1.72</v>
      </c>
      <c r="BK76">
        <v>1.84</v>
      </c>
      <c r="BL76">
        <v>1.8</v>
      </c>
      <c r="BM76">
        <v>0.2</v>
      </c>
      <c r="BN76">
        <v>3.5</v>
      </c>
      <c r="BO76">
        <v>3.78</v>
      </c>
      <c r="BP76">
        <v>0.25</v>
      </c>
      <c r="BQ76">
        <v>2.0099999999999998</v>
      </c>
      <c r="BR76">
        <v>2.1800000000000002</v>
      </c>
      <c r="BS76">
        <v>1.61</v>
      </c>
      <c r="BT76">
        <v>2.9693329999999998</v>
      </c>
      <c r="BU76">
        <v>1.341844</v>
      </c>
      <c r="BV76">
        <v>2.3738440000000001</v>
      </c>
      <c r="BW76">
        <v>1.9429620000000001</v>
      </c>
      <c r="BX76">
        <v>1.959684</v>
      </c>
      <c r="BY76">
        <v>2.6836869999999999</v>
      </c>
      <c r="BZ76">
        <v>1.3275300000000001</v>
      </c>
      <c r="CA76">
        <v>0</v>
      </c>
      <c r="CB76">
        <v>4.2820000000000002E-3</v>
      </c>
      <c r="CC76">
        <v>0</v>
      </c>
      <c r="CD76">
        <v>5.7530000000000003E-3</v>
      </c>
      <c r="CE76">
        <v>0</v>
      </c>
      <c r="CF76">
        <v>0</v>
      </c>
      <c r="CG76">
        <v>5.7590000000000002E-3</v>
      </c>
      <c r="CH76">
        <v>0</v>
      </c>
      <c r="CI76">
        <v>8.9189999999999998E-3</v>
      </c>
      <c r="CJ76">
        <v>5.1526800000000001</v>
      </c>
      <c r="CK76">
        <v>1.870228</v>
      </c>
      <c r="CL76">
        <v>1.938104</v>
      </c>
      <c r="CM76">
        <v>3.5116900000000002</v>
      </c>
      <c r="CN76">
        <v>1.771234</v>
      </c>
      <c r="CO76">
        <v>4.2938999999999998</v>
      </c>
      <c r="CP76">
        <v>4.2581249999999997</v>
      </c>
      <c r="CQ76">
        <v>3.542468</v>
      </c>
      <c r="CR76">
        <v>0.83574999999999999</v>
      </c>
      <c r="CS76">
        <v>1.3710979999999999</v>
      </c>
      <c r="CT76">
        <v>4.2252549999999998</v>
      </c>
      <c r="CU76">
        <v>2.8821509999999999</v>
      </c>
      <c r="CV76">
        <v>2.80722</v>
      </c>
      <c r="CW76">
        <v>4.2338469999999999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98.737346999999986</v>
      </c>
    </row>
    <row r="77" spans="1:114">
      <c r="A77" t="s">
        <v>119</v>
      </c>
      <c r="B77">
        <v>0</v>
      </c>
      <c r="C77">
        <v>0</v>
      </c>
      <c r="D77">
        <v>7.8913000000000002</v>
      </c>
      <c r="E77">
        <v>0</v>
      </c>
      <c r="F77">
        <v>0</v>
      </c>
      <c r="G77">
        <v>11.162800000000001</v>
      </c>
      <c r="H77">
        <v>0</v>
      </c>
      <c r="I77">
        <v>0</v>
      </c>
      <c r="J77">
        <v>15</v>
      </c>
      <c r="K77">
        <v>691.09</v>
      </c>
      <c r="L77">
        <v>667.07663700000001</v>
      </c>
      <c r="M77">
        <v>95.888554999999997</v>
      </c>
      <c r="N77">
        <v>122.43</v>
      </c>
      <c r="O77">
        <v>128.45009999999999</v>
      </c>
      <c r="P77">
        <v>140.26523499999999</v>
      </c>
      <c r="Q77">
        <v>22.435500000000001</v>
      </c>
      <c r="R77">
        <v>44.326064000000002</v>
      </c>
      <c r="S77">
        <v>27.35</v>
      </c>
      <c r="T77">
        <v>2.39</v>
      </c>
      <c r="U77">
        <v>348.97500000000002</v>
      </c>
      <c r="V77">
        <v>20.73</v>
      </c>
      <c r="W77">
        <v>27.922000000000001</v>
      </c>
      <c r="X77">
        <v>147.515625</v>
      </c>
      <c r="Y77">
        <v>0</v>
      </c>
      <c r="Z77">
        <v>19.6614</v>
      </c>
      <c r="AA77">
        <v>0</v>
      </c>
      <c r="AB77">
        <v>30.949448</v>
      </c>
      <c r="AC77">
        <v>22.332419999999999</v>
      </c>
      <c r="AD77">
        <v>20.912378</v>
      </c>
      <c r="AE77">
        <v>56.926780000000001</v>
      </c>
      <c r="AF77">
        <v>36.771808</v>
      </c>
      <c r="AG77">
        <v>47.120925</v>
      </c>
      <c r="AH77">
        <v>123.70389</v>
      </c>
      <c r="AI77">
        <v>0</v>
      </c>
      <c r="AJ77">
        <v>0</v>
      </c>
      <c r="AK77">
        <v>64.950986999999998</v>
      </c>
      <c r="AL77">
        <v>24.402000000000001</v>
      </c>
      <c r="AM77">
        <v>18.108732</v>
      </c>
      <c r="AN77">
        <v>1.0747679999999999</v>
      </c>
      <c r="AO77">
        <v>0</v>
      </c>
      <c r="AP77">
        <v>6.4050000000000002</v>
      </c>
      <c r="AQ77">
        <v>52.474165999999997</v>
      </c>
      <c r="AR77">
        <v>13.247999999999999</v>
      </c>
      <c r="AS77">
        <v>36.180357999999998</v>
      </c>
      <c r="AT77">
        <v>11.53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102.27015100000001</v>
      </c>
      <c r="BA77">
        <f t="shared" si="4"/>
        <v>3209.922027000001</v>
      </c>
      <c r="BB77">
        <v>74</v>
      </c>
      <c r="BD77">
        <v>5.95</v>
      </c>
      <c r="BE77">
        <v>1.94</v>
      </c>
      <c r="BF77">
        <v>3.03</v>
      </c>
      <c r="BG77">
        <v>1.85</v>
      </c>
      <c r="BH77">
        <v>9.33</v>
      </c>
      <c r="BI77">
        <v>0.43</v>
      </c>
      <c r="BJ77">
        <v>1.72</v>
      </c>
      <c r="BK77">
        <v>1.84</v>
      </c>
      <c r="BL77">
        <v>1.8</v>
      </c>
      <c r="BM77">
        <v>0.2</v>
      </c>
      <c r="BN77">
        <v>3.57</v>
      </c>
      <c r="BO77">
        <v>3.78</v>
      </c>
      <c r="BP77">
        <v>0.25</v>
      </c>
      <c r="BQ77">
        <v>2.0099999999999998</v>
      </c>
      <c r="BR77">
        <v>2.1800000000000002</v>
      </c>
      <c r="BS77">
        <v>1.61</v>
      </c>
      <c r="BT77">
        <v>2.9693329999999998</v>
      </c>
      <c r="BU77">
        <v>1.341844</v>
      </c>
      <c r="BV77">
        <v>2.3738440000000001</v>
      </c>
      <c r="BW77">
        <v>1.9429620000000001</v>
      </c>
      <c r="BX77">
        <v>1.959684</v>
      </c>
      <c r="BY77">
        <v>2.6836869999999999</v>
      </c>
      <c r="BZ77">
        <v>1.3275300000000001</v>
      </c>
      <c r="CA77">
        <v>0</v>
      </c>
      <c r="CB77">
        <v>4.2820000000000002E-3</v>
      </c>
      <c r="CC77">
        <v>0</v>
      </c>
      <c r="CD77">
        <v>5.7530000000000003E-3</v>
      </c>
      <c r="CE77">
        <v>0</v>
      </c>
      <c r="CF77">
        <v>0</v>
      </c>
      <c r="CG77">
        <v>5.7590000000000002E-3</v>
      </c>
      <c r="CH77">
        <v>0</v>
      </c>
      <c r="CI77">
        <v>8.9189999999999998E-3</v>
      </c>
      <c r="CJ77">
        <v>5.1526800000000001</v>
      </c>
      <c r="CK77">
        <v>1.870228</v>
      </c>
      <c r="CL77">
        <v>1.938104</v>
      </c>
      <c r="CM77">
        <v>3.5116900000000002</v>
      </c>
      <c r="CN77">
        <v>1.771234</v>
      </c>
      <c r="CO77">
        <v>4.2938999999999998</v>
      </c>
      <c r="CP77">
        <v>4.2581249999999997</v>
      </c>
      <c r="CQ77">
        <v>3.542468</v>
      </c>
      <c r="CR77">
        <v>0.83574999999999999</v>
      </c>
      <c r="CS77">
        <v>1.3710979999999999</v>
      </c>
      <c r="CT77">
        <v>4.2252549999999998</v>
      </c>
      <c r="CU77">
        <v>5.3499910000000002</v>
      </c>
      <c r="CV77">
        <v>3.802184</v>
      </c>
      <c r="CW77">
        <v>4.2338469999999999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102.27015100000001</v>
      </c>
    </row>
    <row r="78" spans="1:114">
      <c r="A78" t="s">
        <v>120</v>
      </c>
      <c r="B78">
        <v>0</v>
      </c>
      <c r="C78">
        <v>0</v>
      </c>
      <c r="D78">
        <v>7.8913000000000002</v>
      </c>
      <c r="E78">
        <v>0</v>
      </c>
      <c r="F78">
        <v>0</v>
      </c>
      <c r="G78">
        <v>11.162800000000001</v>
      </c>
      <c r="H78">
        <v>0</v>
      </c>
      <c r="I78">
        <v>0</v>
      </c>
      <c r="J78">
        <v>15</v>
      </c>
      <c r="K78">
        <v>691.09</v>
      </c>
      <c r="L78">
        <v>667.07663700000001</v>
      </c>
      <c r="M78">
        <v>95.888554999999997</v>
      </c>
      <c r="N78">
        <v>122.43</v>
      </c>
      <c r="O78">
        <v>128.45009999999999</v>
      </c>
      <c r="P78">
        <v>140.279438</v>
      </c>
      <c r="Q78">
        <v>22.435500000000001</v>
      </c>
      <c r="R78">
        <v>44.326064000000002</v>
      </c>
      <c r="S78">
        <v>27.35</v>
      </c>
      <c r="T78">
        <v>2.39</v>
      </c>
      <c r="U78">
        <v>348.97500000000002</v>
      </c>
      <c r="V78">
        <v>20.73</v>
      </c>
      <c r="W78">
        <v>27.922000000000001</v>
      </c>
      <c r="X78">
        <v>147.515625</v>
      </c>
      <c r="Y78">
        <v>0</v>
      </c>
      <c r="Z78">
        <v>19.6614</v>
      </c>
      <c r="AA78">
        <v>14.04936</v>
      </c>
      <c r="AB78">
        <v>46.424171999999999</v>
      </c>
      <c r="AC78">
        <v>33.499364999999997</v>
      </c>
      <c r="AD78">
        <v>31.368566999999999</v>
      </c>
      <c r="AE78">
        <v>56.926780000000001</v>
      </c>
      <c r="AF78">
        <v>39.000402000000001</v>
      </c>
      <c r="AG78">
        <v>47.120925</v>
      </c>
      <c r="AH78">
        <v>159.41666499999999</v>
      </c>
      <c r="AI78">
        <v>0</v>
      </c>
      <c r="AJ78">
        <v>0</v>
      </c>
      <c r="AK78">
        <v>64.950986999999998</v>
      </c>
      <c r="AL78">
        <v>24.402000000000001</v>
      </c>
      <c r="AM78">
        <v>18.108732</v>
      </c>
      <c r="AN78">
        <v>1.0747679999999999</v>
      </c>
      <c r="AO78">
        <v>0</v>
      </c>
      <c r="AP78">
        <v>5.7645</v>
      </c>
      <c r="AQ78">
        <v>52.474165999999997</v>
      </c>
      <c r="AR78">
        <v>4.4160000000000004</v>
      </c>
      <c r="AS78">
        <v>36.180357999999998</v>
      </c>
      <c r="AT78">
        <v>11.53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103.30065100000002</v>
      </c>
      <c r="BA78">
        <f t="shared" si="4"/>
        <v>3290.5828170000018</v>
      </c>
      <c r="BB78">
        <v>75</v>
      </c>
      <c r="BD78">
        <v>5.95</v>
      </c>
      <c r="BE78">
        <v>1.94</v>
      </c>
      <c r="BF78">
        <v>3.03</v>
      </c>
      <c r="BG78">
        <v>1.85</v>
      </c>
      <c r="BH78">
        <v>9.33</v>
      </c>
      <c r="BI78">
        <v>0.43</v>
      </c>
      <c r="BJ78">
        <v>1.72</v>
      </c>
      <c r="BK78">
        <v>1.84</v>
      </c>
      <c r="BL78">
        <v>1.8</v>
      </c>
      <c r="BM78">
        <v>0.2</v>
      </c>
      <c r="BN78">
        <v>3.57</v>
      </c>
      <c r="BO78">
        <v>3.78</v>
      </c>
      <c r="BP78">
        <v>0.25</v>
      </c>
      <c r="BQ78">
        <v>2.0099999999999998</v>
      </c>
      <c r="BR78">
        <v>2.1800000000000002</v>
      </c>
      <c r="BS78">
        <v>1.61</v>
      </c>
      <c r="BT78">
        <v>2.9693329999999998</v>
      </c>
      <c r="BU78">
        <v>1.341844</v>
      </c>
      <c r="BV78">
        <v>2.3738440000000001</v>
      </c>
      <c r="BW78">
        <v>1.9429620000000001</v>
      </c>
      <c r="BX78">
        <v>1.959684</v>
      </c>
      <c r="BY78">
        <v>2.6836869999999999</v>
      </c>
      <c r="BZ78">
        <v>1.3275300000000001</v>
      </c>
      <c r="CA78">
        <v>0</v>
      </c>
      <c r="CB78">
        <v>2.6849999999999999E-3</v>
      </c>
      <c r="CC78">
        <v>0</v>
      </c>
      <c r="CD78">
        <v>7.3509999999999999E-3</v>
      </c>
      <c r="CE78">
        <v>0</v>
      </c>
      <c r="CF78">
        <v>0</v>
      </c>
      <c r="CG78">
        <v>5.7590000000000002E-3</v>
      </c>
      <c r="CH78">
        <v>0</v>
      </c>
      <c r="CI78">
        <v>8.9189999999999998E-3</v>
      </c>
      <c r="CJ78">
        <v>5.1526800000000001</v>
      </c>
      <c r="CK78">
        <v>1.870228</v>
      </c>
      <c r="CL78">
        <v>1.938104</v>
      </c>
      <c r="CM78">
        <v>3.5116900000000002</v>
      </c>
      <c r="CN78">
        <v>1.771234</v>
      </c>
      <c r="CO78">
        <v>4.2938999999999998</v>
      </c>
      <c r="CP78">
        <v>4.2581249999999997</v>
      </c>
      <c r="CQ78">
        <v>3.542468</v>
      </c>
      <c r="CR78">
        <v>0.83574999999999999</v>
      </c>
      <c r="CS78">
        <v>1.3710979999999999</v>
      </c>
      <c r="CT78">
        <v>4.2252549999999998</v>
      </c>
      <c r="CU78">
        <v>5.3499910000000002</v>
      </c>
      <c r="CV78">
        <v>4.8326830000000003</v>
      </c>
      <c r="CW78">
        <v>4.2338469999999999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103.30065100000002</v>
      </c>
    </row>
    <row r="79" spans="1:114">
      <c r="A79" t="s">
        <v>121</v>
      </c>
      <c r="B79">
        <v>0</v>
      </c>
      <c r="C79">
        <v>0</v>
      </c>
      <c r="D79">
        <v>7.8913000000000002</v>
      </c>
      <c r="E79">
        <v>0</v>
      </c>
      <c r="F79">
        <v>0</v>
      </c>
      <c r="G79">
        <v>11.162800000000001</v>
      </c>
      <c r="H79">
        <v>0</v>
      </c>
      <c r="I79">
        <v>0</v>
      </c>
      <c r="J79">
        <v>15</v>
      </c>
      <c r="K79">
        <v>691.09</v>
      </c>
      <c r="L79">
        <v>667.07663700000001</v>
      </c>
      <c r="M79">
        <v>95.888554999999997</v>
      </c>
      <c r="N79">
        <v>122.43</v>
      </c>
      <c r="O79">
        <v>128.45009999999999</v>
      </c>
      <c r="P79">
        <v>140.279438</v>
      </c>
      <c r="Q79">
        <v>22.435500000000001</v>
      </c>
      <c r="R79">
        <v>44.326064000000002</v>
      </c>
      <c r="S79">
        <v>27.35</v>
      </c>
      <c r="T79">
        <v>2.39</v>
      </c>
      <c r="U79">
        <v>348.97500000000002</v>
      </c>
      <c r="V79">
        <v>20.73</v>
      </c>
      <c r="W79">
        <v>27.922000000000001</v>
      </c>
      <c r="X79">
        <v>147.515625</v>
      </c>
      <c r="Y79">
        <v>0</v>
      </c>
      <c r="Z79">
        <v>19.6614</v>
      </c>
      <c r="AA79">
        <v>22.277999999999999</v>
      </c>
      <c r="AB79">
        <v>46.424171999999999</v>
      </c>
      <c r="AC79">
        <v>33.499364999999997</v>
      </c>
      <c r="AD79">
        <v>41.824756000000001</v>
      </c>
      <c r="AE79">
        <v>56.926780000000001</v>
      </c>
      <c r="AF79">
        <v>39.000402000000001</v>
      </c>
      <c r="AG79">
        <v>47.120925</v>
      </c>
      <c r="AH79">
        <v>159.41666499999999</v>
      </c>
      <c r="AI79">
        <v>4.4021689999999998</v>
      </c>
      <c r="AJ79">
        <v>0</v>
      </c>
      <c r="AK79">
        <v>64.950986999999998</v>
      </c>
      <c r="AL79">
        <v>24.402000000000001</v>
      </c>
      <c r="AM79">
        <v>18.108732</v>
      </c>
      <c r="AN79">
        <v>1.0747679999999999</v>
      </c>
      <c r="AO79">
        <v>0</v>
      </c>
      <c r="AP79">
        <v>0</v>
      </c>
      <c r="AQ79">
        <v>52.474165999999997</v>
      </c>
      <c r="AR79">
        <v>4.4160000000000004</v>
      </c>
      <c r="AS79">
        <v>35.410564000000001</v>
      </c>
      <c r="AT79">
        <v>11.53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103.30595</v>
      </c>
      <c r="BA79">
        <f t="shared" si="4"/>
        <v>3307.140820000001</v>
      </c>
      <c r="BB79">
        <v>76</v>
      </c>
      <c r="BD79">
        <v>5.95</v>
      </c>
      <c r="BE79">
        <v>1.94</v>
      </c>
      <c r="BF79">
        <v>3.03</v>
      </c>
      <c r="BG79">
        <v>1.85</v>
      </c>
      <c r="BH79">
        <v>9.33</v>
      </c>
      <c r="BI79">
        <v>0.43</v>
      </c>
      <c r="BJ79">
        <v>1.72</v>
      </c>
      <c r="BK79">
        <v>1.84</v>
      </c>
      <c r="BL79">
        <v>1.8</v>
      </c>
      <c r="BM79">
        <v>0.2</v>
      </c>
      <c r="BN79">
        <v>3.57</v>
      </c>
      <c r="BO79">
        <v>3.78</v>
      </c>
      <c r="BP79">
        <v>0.25</v>
      </c>
      <c r="BQ79">
        <v>2.0099999999999998</v>
      </c>
      <c r="BR79">
        <v>2.1800000000000002</v>
      </c>
      <c r="BS79">
        <v>1.61</v>
      </c>
      <c r="BT79">
        <v>2.9693329999999998</v>
      </c>
      <c r="BU79">
        <v>1.341844</v>
      </c>
      <c r="BV79">
        <v>2.3738440000000001</v>
      </c>
      <c r="BW79">
        <v>1.9429620000000001</v>
      </c>
      <c r="BX79">
        <v>1.959684</v>
      </c>
      <c r="BY79">
        <v>2.6836869999999999</v>
      </c>
      <c r="BZ79">
        <v>1.3275300000000001</v>
      </c>
      <c r="CA79">
        <v>0</v>
      </c>
      <c r="CB79">
        <v>2.2049999999999999E-3</v>
      </c>
      <c r="CC79">
        <v>0</v>
      </c>
      <c r="CD79">
        <v>1.2944000000000001E-2</v>
      </c>
      <c r="CE79">
        <v>0</v>
      </c>
      <c r="CF79">
        <v>0</v>
      </c>
      <c r="CG79">
        <v>0</v>
      </c>
      <c r="CH79">
        <v>0</v>
      </c>
      <c r="CI79">
        <v>1.4864E-2</v>
      </c>
      <c r="CJ79">
        <v>5.1526800000000001</v>
      </c>
      <c r="CK79">
        <v>1.870228</v>
      </c>
      <c r="CL79">
        <v>1.938104</v>
      </c>
      <c r="CM79">
        <v>3.5116900000000002</v>
      </c>
      <c r="CN79">
        <v>1.771234</v>
      </c>
      <c r="CO79">
        <v>4.2938999999999998</v>
      </c>
      <c r="CP79">
        <v>4.2581249999999997</v>
      </c>
      <c r="CQ79">
        <v>3.542468</v>
      </c>
      <c r="CR79">
        <v>0.83574999999999999</v>
      </c>
      <c r="CS79">
        <v>1.3710979999999999</v>
      </c>
      <c r="CT79">
        <v>4.2252549999999998</v>
      </c>
      <c r="CU79">
        <v>5.3499910000000002</v>
      </c>
      <c r="CV79">
        <v>4.8326830000000003</v>
      </c>
      <c r="CW79">
        <v>4.2338469999999999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103.30595</v>
      </c>
    </row>
    <row r="80" spans="1:114">
      <c r="A80" t="s">
        <v>122</v>
      </c>
      <c r="B80">
        <v>0</v>
      </c>
      <c r="C80">
        <v>0</v>
      </c>
      <c r="D80">
        <v>7.8913000000000002</v>
      </c>
      <c r="E80">
        <v>0</v>
      </c>
      <c r="F80">
        <v>0</v>
      </c>
      <c r="G80">
        <v>11.162800000000001</v>
      </c>
      <c r="H80">
        <v>0</v>
      </c>
      <c r="I80">
        <v>0</v>
      </c>
      <c r="J80">
        <v>15</v>
      </c>
      <c r="K80">
        <v>691.09</v>
      </c>
      <c r="L80">
        <v>667.07663700000001</v>
      </c>
      <c r="M80">
        <v>95.888554999999997</v>
      </c>
      <c r="N80">
        <v>122.43</v>
      </c>
      <c r="O80">
        <v>128.45009999999999</v>
      </c>
      <c r="P80">
        <v>140.279438</v>
      </c>
      <c r="Q80">
        <v>22.435500000000001</v>
      </c>
      <c r="R80">
        <v>44.326064000000002</v>
      </c>
      <c r="S80">
        <v>27.35</v>
      </c>
      <c r="T80">
        <v>2.39</v>
      </c>
      <c r="U80">
        <v>332.1</v>
      </c>
      <c r="V80">
        <v>20.73</v>
      </c>
      <c r="W80">
        <v>27.922000000000001</v>
      </c>
      <c r="X80">
        <v>147.515625</v>
      </c>
      <c r="Y80">
        <v>0</v>
      </c>
      <c r="Z80">
        <v>19.6614</v>
      </c>
      <c r="AA80">
        <v>28.09872</v>
      </c>
      <c r="AB80">
        <v>46.424171999999999</v>
      </c>
      <c r="AC80">
        <v>33.499364999999997</v>
      </c>
      <c r="AD80">
        <v>41.824756000000001</v>
      </c>
      <c r="AE80">
        <v>56.926780000000001</v>
      </c>
      <c r="AF80">
        <v>39.000402000000001</v>
      </c>
      <c r="AG80">
        <v>47.120925</v>
      </c>
      <c r="AH80">
        <v>159.41666499999999</v>
      </c>
      <c r="AI80">
        <v>19.076066000000001</v>
      </c>
      <c r="AJ80">
        <v>0</v>
      </c>
      <c r="AK80">
        <v>64.950986999999998</v>
      </c>
      <c r="AL80">
        <v>24.402000000000001</v>
      </c>
      <c r="AM80">
        <v>18.108732</v>
      </c>
      <c r="AN80">
        <v>1.0747679999999999</v>
      </c>
      <c r="AO80">
        <v>0</v>
      </c>
      <c r="AP80">
        <v>0</v>
      </c>
      <c r="AQ80">
        <v>52.474165999999997</v>
      </c>
      <c r="AR80">
        <v>13.247999999999999</v>
      </c>
      <c r="AS80">
        <v>35.410564000000001</v>
      </c>
      <c r="AT80">
        <v>11.53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103.30614200000002</v>
      </c>
      <c r="BA80">
        <f t="shared" si="4"/>
        <v>3319.5926290000011</v>
      </c>
      <c r="BB80">
        <v>77</v>
      </c>
      <c r="BD80">
        <v>5.95</v>
      </c>
      <c r="BE80">
        <v>1.94</v>
      </c>
      <c r="BF80">
        <v>3.03</v>
      </c>
      <c r="BG80">
        <v>1.85</v>
      </c>
      <c r="BH80">
        <v>9.33</v>
      </c>
      <c r="BI80">
        <v>0.43</v>
      </c>
      <c r="BJ80">
        <v>1.72</v>
      </c>
      <c r="BK80">
        <v>1.84</v>
      </c>
      <c r="BL80">
        <v>1.8</v>
      </c>
      <c r="BM80">
        <v>0.2</v>
      </c>
      <c r="BN80">
        <v>3.57</v>
      </c>
      <c r="BO80">
        <v>3.78</v>
      </c>
      <c r="BP80">
        <v>0.25</v>
      </c>
      <c r="BQ80">
        <v>2.0099999999999998</v>
      </c>
      <c r="BR80">
        <v>2.1800000000000002</v>
      </c>
      <c r="BS80">
        <v>1.61</v>
      </c>
      <c r="BT80">
        <v>2.9693329999999998</v>
      </c>
      <c r="BU80">
        <v>1.341844</v>
      </c>
      <c r="BV80">
        <v>2.3738440000000001</v>
      </c>
      <c r="BW80">
        <v>1.9429620000000001</v>
      </c>
      <c r="BX80">
        <v>1.959684</v>
      </c>
      <c r="BY80">
        <v>2.6836869999999999</v>
      </c>
      <c r="BZ80">
        <v>1.3275300000000001</v>
      </c>
      <c r="CA80">
        <v>0</v>
      </c>
      <c r="CB80">
        <v>0</v>
      </c>
      <c r="CC80">
        <v>0</v>
      </c>
      <c r="CD80">
        <v>1.5341E-2</v>
      </c>
      <c r="CE80">
        <v>0</v>
      </c>
      <c r="CF80">
        <v>0</v>
      </c>
      <c r="CG80">
        <v>0</v>
      </c>
      <c r="CH80">
        <v>0</v>
      </c>
      <c r="CI80">
        <v>1.4864E-2</v>
      </c>
      <c r="CJ80">
        <v>5.1526800000000001</v>
      </c>
      <c r="CK80">
        <v>1.870228</v>
      </c>
      <c r="CL80">
        <v>1.938104</v>
      </c>
      <c r="CM80">
        <v>3.5116900000000002</v>
      </c>
      <c r="CN80">
        <v>1.771234</v>
      </c>
      <c r="CO80">
        <v>4.2938999999999998</v>
      </c>
      <c r="CP80">
        <v>4.2581249999999997</v>
      </c>
      <c r="CQ80">
        <v>3.542468</v>
      </c>
      <c r="CR80">
        <v>0.83574999999999999</v>
      </c>
      <c r="CS80">
        <v>1.3710979999999999</v>
      </c>
      <c r="CT80">
        <v>4.2252549999999998</v>
      </c>
      <c r="CU80">
        <v>5.3499910000000002</v>
      </c>
      <c r="CV80">
        <v>4.8326830000000003</v>
      </c>
      <c r="CW80">
        <v>4.2338469999999999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103.30614200000002</v>
      </c>
    </row>
    <row r="81" spans="1:114">
      <c r="A81" t="s">
        <v>123</v>
      </c>
      <c r="B81">
        <v>0</v>
      </c>
      <c r="C81">
        <v>0</v>
      </c>
      <c r="D81">
        <v>7.8913000000000002</v>
      </c>
      <c r="E81">
        <v>0</v>
      </c>
      <c r="F81">
        <v>0</v>
      </c>
      <c r="G81">
        <v>11.162800000000001</v>
      </c>
      <c r="H81">
        <v>0</v>
      </c>
      <c r="I81">
        <v>0.12139999999999999</v>
      </c>
      <c r="J81">
        <v>15</v>
      </c>
      <c r="K81">
        <v>691.09</v>
      </c>
      <c r="L81">
        <v>667.07663700000001</v>
      </c>
      <c r="M81">
        <v>95.888554999999997</v>
      </c>
      <c r="N81">
        <v>122.43</v>
      </c>
      <c r="O81">
        <v>128.45009999999999</v>
      </c>
      <c r="P81">
        <v>140.279438</v>
      </c>
      <c r="Q81">
        <v>22.435500000000001</v>
      </c>
      <c r="R81">
        <v>44.326064000000002</v>
      </c>
      <c r="S81">
        <v>27.35</v>
      </c>
      <c r="T81">
        <v>2.39</v>
      </c>
      <c r="U81">
        <v>315.22500000000002</v>
      </c>
      <c r="V81">
        <v>20.73</v>
      </c>
      <c r="W81">
        <v>27.922000000000001</v>
      </c>
      <c r="X81">
        <v>147.515625</v>
      </c>
      <c r="Y81">
        <v>0</v>
      </c>
      <c r="Z81">
        <v>19.6614</v>
      </c>
      <c r="AA81">
        <v>42.14808</v>
      </c>
      <c r="AB81">
        <v>46.424171999999999</v>
      </c>
      <c r="AC81">
        <v>33.499364999999997</v>
      </c>
      <c r="AD81">
        <v>41.824756000000001</v>
      </c>
      <c r="AE81">
        <v>56.926780000000001</v>
      </c>
      <c r="AF81">
        <v>39.000402000000001</v>
      </c>
      <c r="AG81">
        <v>47.120925</v>
      </c>
      <c r="AH81">
        <v>159.41666499999999</v>
      </c>
      <c r="AI81">
        <v>38.152132000000002</v>
      </c>
      <c r="AJ81">
        <v>0</v>
      </c>
      <c r="AK81">
        <v>64.950986999999998</v>
      </c>
      <c r="AL81">
        <v>24.402000000000001</v>
      </c>
      <c r="AM81">
        <v>18.108732</v>
      </c>
      <c r="AN81">
        <v>1.0747679999999999</v>
      </c>
      <c r="AO81">
        <v>0</v>
      </c>
      <c r="AP81">
        <v>0</v>
      </c>
      <c r="AQ81">
        <v>52.474165999999997</v>
      </c>
      <c r="AR81">
        <v>47.472000000000001</v>
      </c>
      <c r="AS81">
        <v>35.410564000000001</v>
      </c>
      <c r="AT81">
        <v>11.53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103.30614200000002</v>
      </c>
      <c r="BA81">
        <f t="shared" si="4"/>
        <v>3370.1884550000013</v>
      </c>
      <c r="BB81">
        <v>78</v>
      </c>
      <c r="BD81">
        <v>5.95</v>
      </c>
      <c r="BE81">
        <v>1.94</v>
      </c>
      <c r="BF81">
        <v>3.03</v>
      </c>
      <c r="BG81">
        <v>1.85</v>
      </c>
      <c r="BH81">
        <v>9.33</v>
      </c>
      <c r="BI81">
        <v>0.43</v>
      </c>
      <c r="BJ81">
        <v>1.72</v>
      </c>
      <c r="BK81">
        <v>1.84</v>
      </c>
      <c r="BL81">
        <v>1.8</v>
      </c>
      <c r="BM81">
        <v>0.2</v>
      </c>
      <c r="BN81">
        <v>3.57</v>
      </c>
      <c r="BO81">
        <v>3.78</v>
      </c>
      <c r="BP81">
        <v>0.25</v>
      </c>
      <c r="BQ81">
        <v>2.0099999999999998</v>
      </c>
      <c r="BR81">
        <v>2.1800000000000002</v>
      </c>
      <c r="BS81">
        <v>1.61</v>
      </c>
      <c r="BT81">
        <v>2.9693329999999998</v>
      </c>
      <c r="BU81">
        <v>1.341844</v>
      </c>
      <c r="BV81">
        <v>2.3738440000000001</v>
      </c>
      <c r="BW81">
        <v>1.9429620000000001</v>
      </c>
      <c r="BX81">
        <v>1.959684</v>
      </c>
      <c r="BY81">
        <v>2.6836869999999999</v>
      </c>
      <c r="BZ81">
        <v>1.3275300000000001</v>
      </c>
      <c r="CA81">
        <v>0</v>
      </c>
      <c r="CB81">
        <v>0</v>
      </c>
      <c r="CC81">
        <v>0</v>
      </c>
      <c r="CD81">
        <v>1.5341E-2</v>
      </c>
      <c r="CE81">
        <v>0</v>
      </c>
      <c r="CF81">
        <v>0</v>
      </c>
      <c r="CG81">
        <v>0</v>
      </c>
      <c r="CH81">
        <v>0</v>
      </c>
      <c r="CI81">
        <v>1.4864E-2</v>
      </c>
      <c r="CJ81">
        <v>5.1526800000000001</v>
      </c>
      <c r="CK81">
        <v>1.870228</v>
      </c>
      <c r="CL81">
        <v>1.938104</v>
      </c>
      <c r="CM81">
        <v>3.5116900000000002</v>
      </c>
      <c r="CN81">
        <v>1.771234</v>
      </c>
      <c r="CO81">
        <v>4.2938999999999998</v>
      </c>
      <c r="CP81">
        <v>4.2581249999999997</v>
      </c>
      <c r="CQ81">
        <v>3.542468</v>
      </c>
      <c r="CR81">
        <v>0.83574999999999999</v>
      </c>
      <c r="CS81">
        <v>1.3710979999999999</v>
      </c>
      <c r="CT81">
        <v>4.2252549999999998</v>
      </c>
      <c r="CU81">
        <v>5.3499910000000002</v>
      </c>
      <c r="CV81">
        <v>4.8326830000000003</v>
      </c>
      <c r="CW81">
        <v>4.2338469999999999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103.30614200000002</v>
      </c>
    </row>
    <row r="82" spans="1:114">
      <c r="A82" t="s">
        <v>124</v>
      </c>
      <c r="B82">
        <v>0</v>
      </c>
      <c r="C82">
        <v>0</v>
      </c>
      <c r="D82">
        <v>7.8913000000000002</v>
      </c>
      <c r="E82">
        <v>0</v>
      </c>
      <c r="F82">
        <v>0</v>
      </c>
      <c r="G82">
        <v>11.162800000000001</v>
      </c>
      <c r="H82">
        <v>0</v>
      </c>
      <c r="I82">
        <v>0.12139999999999999</v>
      </c>
      <c r="J82">
        <v>15</v>
      </c>
      <c r="K82">
        <v>691.09</v>
      </c>
      <c r="L82">
        <v>667.07663700000001</v>
      </c>
      <c r="M82">
        <v>95.888554999999997</v>
      </c>
      <c r="N82">
        <v>122.43</v>
      </c>
      <c r="O82">
        <v>128.45009999999999</v>
      </c>
      <c r="P82">
        <v>140.279438</v>
      </c>
      <c r="Q82">
        <v>22.435500000000001</v>
      </c>
      <c r="R82">
        <v>44.326064000000002</v>
      </c>
      <c r="S82">
        <v>27.35</v>
      </c>
      <c r="T82">
        <v>2.39</v>
      </c>
      <c r="U82">
        <v>303.97500000000002</v>
      </c>
      <c r="V82">
        <v>20.73</v>
      </c>
      <c r="W82">
        <v>27.922000000000001</v>
      </c>
      <c r="X82">
        <v>147.515625</v>
      </c>
      <c r="Y82">
        <v>0</v>
      </c>
      <c r="Z82">
        <v>19.6614</v>
      </c>
      <c r="AA82">
        <v>42.14808</v>
      </c>
      <c r="AB82">
        <v>46.424171999999999</v>
      </c>
      <c r="AC82">
        <v>33.499364999999997</v>
      </c>
      <c r="AD82">
        <v>41.824756000000001</v>
      </c>
      <c r="AE82">
        <v>56.926780000000001</v>
      </c>
      <c r="AF82">
        <v>39.000402000000001</v>
      </c>
      <c r="AG82">
        <v>47.120925</v>
      </c>
      <c r="AH82">
        <v>159.41666499999999</v>
      </c>
      <c r="AI82">
        <v>38.152132000000002</v>
      </c>
      <c r="AJ82">
        <v>0</v>
      </c>
      <c r="AK82">
        <v>64.950986999999998</v>
      </c>
      <c r="AL82">
        <v>24.402000000000001</v>
      </c>
      <c r="AM82">
        <v>18.108732</v>
      </c>
      <c r="AN82">
        <v>1.0747679999999999</v>
      </c>
      <c r="AO82">
        <v>0</v>
      </c>
      <c r="AP82">
        <v>0</v>
      </c>
      <c r="AQ82">
        <v>52.474165999999997</v>
      </c>
      <c r="AR82">
        <v>47.472000000000001</v>
      </c>
      <c r="AS82">
        <v>35.410564000000001</v>
      </c>
      <c r="AT82">
        <v>11.53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103.30614200000002</v>
      </c>
      <c r="BA82">
        <f t="shared" si="4"/>
        <v>3358.9384550000013</v>
      </c>
      <c r="BB82">
        <v>79</v>
      </c>
      <c r="BD82">
        <v>5.95</v>
      </c>
      <c r="BE82">
        <v>1.94</v>
      </c>
      <c r="BF82">
        <v>3.03</v>
      </c>
      <c r="BG82">
        <v>1.85</v>
      </c>
      <c r="BH82">
        <v>9.33</v>
      </c>
      <c r="BI82">
        <v>0.43</v>
      </c>
      <c r="BJ82">
        <v>1.72</v>
      </c>
      <c r="BK82">
        <v>1.84</v>
      </c>
      <c r="BL82">
        <v>1.8</v>
      </c>
      <c r="BM82">
        <v>0.2</v>
      </c>
      <c r="BN82">
        <v>3.57</v>
      </c>
      <c r="BO82">
        <v>3.78</v>
      </c>
      <c r="BP82">
        <v>0.25</v>
      </c>
      <c r="BQ82">
        <v>2.0099999999999998</v>
      </c>
      <c r="BR82">
        <v>2.1800000000000002</v>
      </c>
      <c r="BS82">
        <v>1.61</v>
      </c>
      <c r="BT82">
        <v>2.9693329999999998</v>
      </c>
      <c r="BU82">
        <v>1.341844</v>
      </c>
      <c r="BV82">
        <v>2.3738440000000001</v>
      </c>
      <c r="BW82">
        <v>1.9429620000000001</v>
      </c>
      <c r="BX82">
        <v>1.959684</v>
      </c>
      <c r="BY82">
        <v>2.6836869999999999</v>
      </c>
      <c r="BZ82">
        <v>1.3275300000000001</v>
      </c>
      <c r="CA82">
        <v>0</v>
      </c>
      <c r="CB82">
        <v>0</v>
      </c>
      <c r="CC82">
        <v>0</v>
      </c>
      <c r="CD82">
        <v>1.5341E-2</v>
      </c>
      <c r="CE82">
        <v>0</v>
      </c>
      <c r="CF82">
        <v>0</v>
      </c>
      <c r="CG82">
        <v>0</v>
      </c>
      <c r="CH82">
        <v>0</v>
      </c>
      <c r="CI82">
        <v>1.4864E-2</v>
      </c>
      <c r="CJ82">
        <v>5.1526800000000001</v>
      </c>
      <c r="CK82">
        <v>1.870228</v>
      </c>
      <c r="CL82">
        <v>1.938104</v>
      </c>
      <c r="CM82">
        <v>3.5116900000000002</v>
      </c>
      <c r="CN82">
        <v>1.771234</v>
      </c>
      <c r="CO82">
        <v>4.2938999999999998</v>
      </c>
      <c r="CP82">
        <v>4.2581249999999997</v>
      </c>
      <c r="CQ82">
        <v>3.542468</v>
      </c>
      <c r="CR82">
        <v>0.83574999999999999</v>
      </c>
      <c r="CS82">
        <v>1.3710979999999999</v>
      </c>
      <c r="CT82">
        <v>4.2252549999999998</v>
      </c>
      <c r="CU82">
        <v>5.3499910000000002</v>
      </c>
      <c r="CV82">
        <v>4.8326830000000003</v>
      </c>
      <c r="CW82">
        <v>4.2338469999999999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103.30614200000002</v>
      </c>
    </row>
    <row r="83" spans="1:114">
      <c r="A83" t="s">
        <v>125</v>
      </c>
      <c r="B83">
        <v>0</v>
      </c>
      <c r="C83">
        <v>0</v>
      </c>
      <c r="D83">
        <v>7.8913000000000002</v>
      </c>
      <c r="E83">
        <v>0</v>
      </c>
      <c r="F83">
        <v>0</v>
      </c>
      <c r="G83">
        <v>29.523</v>
      </c>
      <c r="H83">
        <v>0</v>
      </c>
      <c r="I83">
        <v>0.12139999999999999</v>
      </c>
      <c r="J83">
        <v>36</v>
      </c>
      <c r="K83">
        <v>691.09</v>
      </c>
      <c r="L83">
        <v>667.07663700000001</v>
      </c>
      <c r="M83">
        <v>95.888554999999997</v>
      </c>
      <c r="N83">
        <v>122.43</v>
      </c>
      <c r="O83">
        <v>128.45009999999999</v>
      </c>
      <c r="P83">
        <v>140.279438</v>
      </c>
      <c r="Q83">
        <v>22.435500000000001</v>
      </c>
      <c r="R83">
        <v>44.326064000000002</v>
      </c>
      <c r="S83">
        <v>27.35</v>
      </c>
      <c r="T83">
        <v>2.39</v>
      </c>
      <c r="U83">
        <v>279.18</v>
      </c>
      <c r="V83">
        <v>20.73</v>
      </c>
      <c r="W83">
        <v>27.922000000000001</v>
      </c>
      <c r="X83">
        <v>147.515625</v>
      </c>
      <c r="Y83">
        <v>0</v>
      </c>
      <c r="Z83">
        <v>19.6614</v>
      </c>
      <c r="AA83">
        <v>42.14808</v>
      </c>
      <c r="AB83">
        <v>46.424171999999999</v>
      </c>
      <c r="AC83">
        <v>33.499364999999997</v>
      </c>
      <c r="AD83">
        <v>31.368566999999999</v>
      </c>
      <c r="AE83">
        <v>56.926780000000001</v>
      </c>
      <c r="AF83">
        <v>39.000402000000001</v>
      </c>
      <c r="AG83">
        <v>47.120925</v>
      </c>
      <c r="AH83">
        <v>132.84722099999999</v>
      </c>
      <c r="AI83">
        <v>38.152132000000002</v>
      </c>
      <c r="AJ83">
        <v>0</v>
      </c>
      <c r="AK83">
        <v>64.950986999999998</v>
      </c>
      <c r="AL83">
        <v>37.183999999999997</v>
      </c>
      <c r="AM83">
        <v>18.108732</v>
      </c>
      <c r="AN83">
        <v>1.0747679999999999</v>
      </c>
      <c r="AO83">
        <v>0</v>
      </c>
      <c r="AP83">
        <v>0</v>
      </c>
      <c r="AQ83">
        <v>52.474165999999997</v>
      </c>
      <c r="AR83">
        <v>52.991999999999997</v>
      </c>
      <c r="AS83">
        <v>35.410564000000001</v>
      </c>
      <c r="AT83">
        <v>11.53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102.52010400000002</v>
      </c>
      <c r="BA83">
        <f t="shared" si="4"/>
        <v>3353.9939840000015</v>
      </c>
      <c r="BB83">
        <v>80</v>
      </c>
      <c r="BD83">
        <v>5.91</v>
      </c>
      <c r="BE83">
        <v>1.94</v>
      </c>
      <c r="BF83">
        <v>3.03</v>
      </c>
      <c r="BG83">
        <v>1.85</v>
      </c>
      <c r="BH83">
        <v>9.33</v>
      </c>
      <c r="BI83">
        <v>0.43</v>
      </c>
      <c r="BJ83">
        <v>1.72</v>
      </c>
      <c r="BK83">
        <v>1.84</v>
      </c>
      <c r="BL83">
        <v>1.8</v>
      </c>
      <c r="BM83">
        <v>0.2</v>
      </c>
      <c r="BN83">
        <v>3.57</v>
      </c>
      <c r="BO83">
        <v>3.78</v>
      </c>
      <c r="BP83">
        <v>0.25</v>
      </c>
      <c r="BQ83">
        <v>2.0099999999999998</v>
      </c>
      <c r="BR83">
        <v>2.1800000000000002</v>
      </c>
      <c r="BS83">
        <v>1.61</v>
      </c>
      <c r="BT83">
        <v>2.9693329999999998</v>
      </c>
      <c r="BU83">
        <v>1.341844</v>
      </c>
      <c r="BV83">
        <v>2.3738440000000001</v>
      </c>
      <c r="BW83">
        <v>1.9429620000000001</v>
      </c>
      <c r="BX83">
        <v>1.959684</v>
      </c>
      <c r="BY83">
        <v>2.6836869999999999</v>
      </c>
      <c r="BZ83">
        <v>1.3275300000000001</v>
      </c>
      <c r="CA83">
        <v>0</v>
      </c>
      <c r="CB83">
        <v>0</v>
      </c>
      <c r="CC83">
        <v>0</v>
      </c>
      <c r="CD83">
        <v>1.5341E-2</v>
      </c>
      <c r="CE83">
        <v>0</v>
      </c>
      <c r="CF83">
        <v>0</v>
      </c>
      <c r="CG83">
        <v>0</v>
      </c>
      <c r="CH83">
        <v>0</v>
      </c>
      <c r="CI83">
        <v>1.5049999999999999E-2</v>
      </c>
      <c r="CJ83">
        <v>5.1526800000000001</v>
      </c>
      <c r="CK83">
        <v>1.870228</v>
      </c>
      <c r="CL83">
        <v>1.938104</v>
      </c>
      <c r="CM83">
        <v>3.5116900000000002</v>
      </c>
      <c r="CN83">
        <v>1.771234</v>
      </c>
      <c r="CO83">
        <v>4.2938999999999998</v>
      </c>
      <c r="CP83">
        <v>4.2581249999999997</v>
      </c>
      <c r="CQ83">
        <v>3.542468</v>
      </c>
      <c r="CR83">
        <v>0.83574999999999999</v>
      </c>
      <c r="CS83">
        <v>1.3710979999999999</v>
      </c>
      <c r="CT83">
        <v>4.2252549999999998</v>
      </c>
      <c r="CU83">
        <v>5.3499910000000002</v>
      </c>
      <c r="CV83">
        <v>4.0864589999999996</v>
      </c>
      <c r="CW83">
        <v>4.2338469999999999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102.52010400000002</v>
      </c>
    </row>
    <row r="84" spans="1:114">
      <c r="A84" t="s">
        <v>126</v>
      </c>
      <c r="B84">
        <v>0</v>
      </c>
      <c r="C84">
        <v>0</v>
      </c>
      <c r="D84">
        <v>7.8913000000000002</v>
      </c>
      <c r="E84">
        <v>0</v>
      </c>
      <c r="F84">
        <v>0</v>
      </c>
      <c r="G84">
        <v>29.523</v>
      </c>
      <c r="H84">
        <v>0</v>
      </c>
      <c r="I84">
        <v>0.12139999999999999</v>
      </c>
      <c r="J84">
        <v>53.562199999999997</v>
      </c>
      <c r="K84">
        <v>691.09</v>
      </c>
      <c r="L84">
        <v>667.07663700000001</v>
      </c>
      <c r="M84">
        <v>95.888554999999997</v>
      </c>
      <c r="N84">
        <v>122.43</v>
      </c>
      <c r="O84">
        <v>128.45009999999999</v>
      </c>
      <c r="P84">
        <v>140.279438</v>
      </c>
      <c r="Q84">
        <v>22.435500000000001</v>
      </c>
      <c r="R84">
        <v>44.326064000000002</v>
      </c>
      <c r="S84">
        <v>27.35</v>
      </c>
      <c r="T84">
        <v>2.39</v>
      </c>
      <c r="U84">
        <v>279.18</v>
      </c>
      <c r="V84">
        <v>20.73</v>
      </c>
      <c r="W84">
        <v>27.922000000000001</v>
      </c>
      <c r="X84">
        <v>147.515625</v>
      </c>
      <c r="Y84">
        <v>0</v>
      </c>
      <c r="Z84">
        <v>19.6614</v>
      </c>
      <c r="AA84">
        <v>42.14808</v>
      </c>
      <c r="AB84">
        <v>46.424171999999999</v>
      </c>
      <c r="AC84">
        <v>33.499364999999997</v>
      </c>
      <c r="AD84">
        <v>20.912378</v>
      </c>
      <c r="AE84">
        <v>56.926780000000001</v>
      </c>
      <c r="AF84">
        <v>39.000402000000001</v>
      </c>
      <c r="AG84">
        <v>47.120925</v>
      </c>
      <c r="AH84">
        <v>132.84722099999999</v>
      </c>
      <c r="AI84">
        <v>38.152132000000002</v>
      </c>
      <c r="AJ84">
        <v>0</v>
      </c>
      <c r="AK84">
        <v>64.950986999999998</v>
      </c>
      <c r="AL84">
        <v>83.664000000000001</v>
      </c>
      <c r="AM84">
        <v>18.108732</v>
      </c>
      <c r="AN84">
        <v>1.0747679999999999</v>
      </c>
      <c r="AO84">
        <v>0</v>
      </c>
      <c r="AP84">
        <v>0</v>
      </c>
      <c r="AQ84">
        <v>52.474165999999997</v>
      </c>
      <c r="AR84">
        <v>52.991999999999997</v>
      </c>
      <c r="AS84">
        <v>35.410564000000001</v>
      </c>
      <c r="AT84">
        <v>11.53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102.52010400000002</v>
      </c>
      <c r="BA84">
        <f t="shared" si="4"/>
        <v>3407.5799950000014</v>
      </c>
      <c r="BB84">
        <v>81</v>
      </c>
      <c r="BD84">
        <v>5.91</v>
      </c>
      <c r="BE84">
        <v>1.94</v>
      </c>
      <c r="BF84">
        <v>3.03</v>
      </c>
      <c r="BG84">
        <v>1.85</v>
      </c>
      <c r="BH84">
        <v>9.33</v>
      </c>
      <c r="BI84">
        <v>0.43</v>
      </c>
      <c r="BJ84">
        <v>1.72</v>
      </c>
      <c r="BK84">
        <v>1.84</v>
      </c>
      <c r="BL84">
        <v>1.8</v>
      </c>
      <c r="BM84">
        <v>0.2</v>
      </c>
      <c r="BN84">
        <v>3.57</v>
      </c>
      <c r="BO84">
        <v>3.78</v>
      </c>
      <c r="BP84">
        <v>0.25</v>
      </c>
      <c r="BQ84">
        <v>2.0099999999999998</v>
      </c>
      <c r="BR84">
        <v>2.1800000000000002</v>
      </c>
      <c r="BS84">
        <v>1.61</v>
      </c>
      <c r="BT84">
        <v>2.9693329999999998</v>
      </c>
      <c r="BU84">
        <v>1.341844</v>
      </c>
      <c r="BV84">
        <v>2.3738440000000001</v>
      </c>
      <c r="BW84">
        <v>1.9429620000000001</v>
      </c>
      <c r="BX84">
        <v>1.959684</v>
      </c>
      <c r="BY84">
        <v>2.6836869999999999</v>
      </c>
      <c r="BZ84">
        <v>1.3275300000000001</v>
      </c>
      <c r="CA84">
        <v>0</v>
      </c>
      <c r="CB84">
        <v>0</v>
      </c>
      <c r="CC84">
        <v>0</v>
      </c>
      <c r="CD84">
        <v>1.5341E-2</v>
      </c>
      <c r="CE84">
        <v>0</v>
      </c>
      <c r="CF84">
        <v>0</v>
      </c>
      <c r="CG84">
        <v>0</v>
      </c>
      <c r="CH84">
        <v>0</v>
      </c>
      <c r="CI84">
        <v>1.5049999999999999E-2</v>
      </c>
      <c r="CJ84">
        <v>5.1526800000000001</v>
      </c>
      <c r="CK84">
        <v>1.870228</v>
      </c>
      <c r="CL84">
        <v>1.938104</v>
      </c>
      <c r="CM84">
        <v>3.5116900000000002</v>
      </c>
      <c r="CN84">
        <v>1.771234</v>
      </c>
      <c r="CO84">
        <v>4.2938999999999998</v>
      </c>
      <c r="CP84">
        <v>4.2581249999999997</v>
      </c>
      <c r="CQ84">
        <v>3.542468</v>
      </c>
      <c r="CR84">
        <v>0.83574999999999999</v>
      </c>
      <c r="CS84">
        <v>1.3710979999999999</v>
      </c>
      <c r="CT84">
        <v>4.2252549999999998</v>
      </c>
      <c r="CU84">
        <v>5.3499910000000002</v>
      </c>
      <c r="CV84">
        <v>4.0864589999999996</v>
      </c>
      <c r="CW84">
        <v>4.2338469999999999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102.52010400000002</v>
      </c>
    </row>
    <row r="85" spans="1:114">
      <c r="A85" t="s">
        <v>127</v>
      </c>
      <c r="B85">
        <v>0</v>
      </c>
      <c r="C85">
        <v>0</v>
      </c>
      <c r="D85">
        <v>7.8913000000000002</v>
      </c>
      <c r="E85">
        <v>0</v>
      </c>
      <c r="F85">
        <v>0</v>
      </c>
      <c r="G85">
        <v>29.523</v>
      </c>
      <c r="H85">
        <v>0</v>
      </c>
      <c r="I85">
        <v>0.12139999999999999</v>
      </c>
      <c r="J85">
        <v>53.562199999999997</v>
      </c>
      <c r="K85">
        <v>691.09</v>
      </c>
      <c r="L85">
        <v>667.07663700000001</v>
      </c>
      <c r="M85">
        <v>95.888554999999997</v>
      </c>
      <c r="N85">
        <v>122.43</v>
      </c>
      <c r="O85">
        <v>128.45009999999999</v>
      </c>
      <c r="P85">
        <v>140.279438</v>
      </c>
      <c r="Q85">
        <v>22.435500000000001</v>
      </c>
      <c r="R85">
        <v>44.326064000000002</v>
      </c>
      <c r="S85">
        <v>27.35</v>
      </c>
      <c r="T85">
        <v>2.39</v>
      </c>
      <c r="U85">
        <v>279.18</v>
      </c>
      <c r="V85">
        <v>20.73</v>
      </c>
      <c r="W85">
        <v>27.922000000000001</v>
      </c>
      <c r="X85">
        <v>147.515625</v>
      </c>
      <c r="Y85">
        <v>0</v>
      </c>
      <c r="Z85">
        <v>19.6614</v>
      </c>
      <c r="AA85">
        <v>42.14808</v>
      </c>
      <c r="AB85">
        <v>46.424171999999999</v>
      </c>
      <c r="AC85">
        <v>33.499364999999997</v>
      </c>
      <c r="AD85">
        <v>10.456189</v>
      </c>
      <c r="AE85">
        <v>56.926780000000001</v>
      </c>
      <c r="AF85">
        <v>39.000402000000001</v>
      </c>
      <c r="AG85">
        <v>47.120925</v>
      </c>
      <c r="AH85">
        <v>118.32546000000001</v>
      </c>
      <c r="AI85">
        <v>19.076066000000001</v>
      </c>
      <c r="AJ85">
        <v>0</v>
      </c>
      <c r="AK85">
        <v>64.950986999999998</v>
      </c>
      <c r="AL85">
        <v>83.664000000000001</v>
      </c>
      <c r="AM85">
        <v>18.108732</v>
      </c>
      <c r="AN85">
        <v>1.0747679999999999</v>
      </c>
      <c r="AO85">
        <v>0</v>
      </c>
      <c r="AP85">
        <v>0</v>
      </c>
      <c r="AQ85">
        <v>52.474165999999997</v>
      </c>
      <c r="AR85">
        <v>47.472000000000001</v>
      </c>
      <c r="AS85">
        <v>35.410564000000001</v>
      </c>
      <c r="AT85">
        <v>11.53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102.07000100000002</v>
      </c>
      <c r="BA85">
        <f t="shared" si="4"/>
        <v>3357.5558760000013</v>
      </c>
      <c r="BB85">
        <v>82</v>
      </c>
      <c r="BD85">
        <v>5.91</v>
      </c>
      <c r="BE85">
        <v>1.94</v>
      </c>
      <c r="BF85">
        <v>3.03</v>
      </c>
      <c r="BG85">
        <v>1.85</v>
      </c>
      <c r="BH85">
        <v>9.33</v>
      </c>
      <c r="BI85">
        <v>0.43</v>
      </c>
      <c r="BJ85">
        <v>1.72</v>
      </c>
      <c r="BK85">
        <v>1.84</v>
      </c>
      <c r="BL85">
        <v>1.8</v>
      </c>
      <c r="BM85">
        <v>0.2</v>
      </c>
      <c r="BN85">
        <v>3.57</v>
      </c>
      <c r="BO85">
        <v>3.78</v>
      </c>
      <c r="BP85">
        <v>0.25</v>
      </c>
      <c r="BQ85">
        <v>2.0099999999999998</v>
      </c>
      <c r="BR85">
        <v>2.1800000000000002</v>
      </c>
      <c r="BS85">
        <v>1.61</v>
      </c>
      <c r="BT85">
        <v>2.9693329999999998</v>
      </c>
      <c r="BU85">
        <v>1.341844</v>
      </c>
      <c r="BV85">
        <v>2.3738440000000001</v>
      </c>
      <c r="BW85">
        <v>1.9429620000000001</v>
      </c>
      <c r="BX85">
        <v>1.959684</v>
      </c>
      <c r="BY85">
        <v>2.6836869999999999</v>
      </c>
      <c r="BZ85">
        <v>1.3275300000000001</v>
      </c>
      <c r="CA85">
        <v>0</v>
      </c>
      <c r="CB85">
        <v>0</v>
      </c>
      <c r="CC85">
        <v>0</v>
      </c>
      <c r="CD85">
        <v>1.5341E-2</v>
      </c>
      <c r="CE85">
        <v>0</v>
      </c>
      <c r="CF85">
        <v>0</v>
      </c>
      <c r="CG85">
        <v>0</v>
      </c>
      <c r="CH85">
        <v>0</v>
      </c>
      <c r="CI85">
        <v>1.5049999999999999E-2</v>
      </c>
      <c r="CJ85">
        <v>5.1526800000000001</v>
      </c>
      <c r="CK85">
        <v>1.870228</v>
      </c>
      <c r="CL85">
        <v>1.938104</v>
      </c>
      <c r="CM85">
        <v>3.5116900000000002</v>
      </c>
      <c r="CN85">
        <v>1.771234</v>
      </c>
      <c r="CO85">
        <v>4.2938999999999998</v>
      </c>
      <c r="CP85">
        <v>4.2581249999999997</v>
      </c>
      <c r="CQ85">
        <v>3.542468</v>
      </c>
      <c r="CR85">
        <v>0.83574999999999999</v>
      </c>
      <c r="CS85">
        <v>1.3710979999999999</v>
      </c>
      <c r="CT85">
        <v>4.2252549999999998</v>
      </c>
      <c r="CU85">
        <v>5.3499910000000002</v>
      </c>
      <c r="CV85">
        <v>3.6363560000000001</v>
      </c>
      <c r="CW85">
        <v>4.2338469999999999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102.07000100000002</v>
      </c>
    </row>
    <row r="86" spans="1:114">
      <c r="A86" t="s">
        <v>128</v>
      </c>
      <c r="B86">
        <v>0</v>
      </c>
      <c r="C86">
        <v>0</v>
      </c>
      <c r="D86">
        <v>7.8913000000000002</v>
      </c>
      <c r="E86">
        <v>0</v>
      </c>
      <c r="F86">
        <v>0</v>
      </c>
      <c r="G86">
        <v>29.523</v>
      </c>
      <c r="H86">
        <v>0</v>
      </c>
      <c r="I86">
        <v>0.18229999999999999</v>
      </c>
      <c r="J86">
        <v>53.562199999999997</v>
      </c>
      <c r="K86">
        <v>691.09</v>
      </c>
      <c r="L86">
        <v>667.07663700000001</v>
      </c>
      <c r="M86">
        <v>95.888554999999997</v>
      </c>
      <c r="N86">
        <v>122.43</v>
      </c>
      <c r="O86">
        <v>128.45009999999999</v>
      </c>
      <c r="P86">
        <v>140.279438</v>
      </c>
      <c r="Q86">
        <v>22.435500000000001</v>
      </c>
      <c r="R86">
        <v>44.326064000000002</v>
      </c>
      <c r="S86">
        <v>27.35</v>
      </c>
      <c r="T86">
        <v>2.39</v>
      </c>
      <c r="U86">
        <v>279.18</v>
      </c>
      <c r="V86">
        <v>20.73</v>
      </c>
      <c r="W86">
        <v>27.922000000000001</v>
      </c>
      <c r="X86">
        <v>147.515625</v>
      </c>
      <c r="Y86">
        <v>0</v>
      </c>
      <c r="Z86">
        <v>19.6614</v>
      </c>
      <c r="AA86">
        <v>42.14808</v>
      </c>
      <c r="AB86">
        <v>46.424171999999999</v>
      </c>
      <c r="AC86">
        <v>33.499364999999997</v>
      </c>
      <c r="AD86">
        <v>1.51539</v>
      </c>
      <c r="AE86">
        <v>56.926780000000001</v>
      </c>
      <c r="AF86">
        <v>27.857430000000001</v>
      </c>
      <c r="AG86">
        <v>47.120925</v>
      </c>
      <c r="AH86">
        <v>86.054879999999997</v>
      </c>
      <c r="AI86">
        <v>4.4021689999999998</v>
      </c>
      <c r="AJ86">
        <v>0</v>
      </c>
      <c r="AK86">
        <v>64.950986999999998</v>
      </c>
      <c r="AL86">
        <v>83.664000000000001</v>
      </c>
      <c r="AM86">
        <v>18.108732</v>
      </c>
      <c r="AN86">
        <v>1.0747679999999999</v>
      </c>
      <c r="AO86">
        <v>0</v>
      </c>
      <c r="AP86">
        <v>0</v>
      </c>
      <c r="AQ86">
        <v>39.355625000000003</v>
      </c>
      <c r="AR86">
        <v>47.472000000000001</v>
      </c>
      <c r="AS86">
        <v>35.410564000000001</v>
      </c>
      <c r="AT86">
        <v>11.53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101.07503800000001</v>
      </c>
      <c r="BA86">
        <f t="shared" si="4"/>
        <v>3276.4750240000012</v>
      </c>
      <c r="BB86">
        <v>83</v>
      </c>
      <c r="BD86">
        <v>5.91</v>
      </c>
      <c r="BE86">
        <v>1.94</v>
      </c>
      <c r="BF86">
        <v>3.03</v>
      </c>
      <c r="BG86">
        <v>1.85</v>
      </c>
      <c r="BH86">
        <v>9.33</v>
      </c>
      <c r="BI86">
        <v>0.43</v>
      </c>
      <c r="BJ86">
        <v>1.72</v>
      </c>
      <c r="BK86">
        <v>1.84</v>
      </c>
      <c r="BL86">
        <v>1.8</v>
      </c>
      <c r="BM86">
        <v>0.2</v>
      </c>
      <c r="BN86">
        <v>3.57</v>
      </c>
      <c r="BO86">
        <v>3.78</v>
      </c>
      <c r="BP86">
        <v>0.25</v>
      </c>
      <c r="BQ86">
        <v>2.0099999999999998</v>
      </c>
      <c r="BR86">
        <v>2.1800000000000002</v>
      </c>
      <c r="BS86">
        <v>1.61</v>
      </c>
      <c r="BT86">
        <v>2.9693329999999998</v>
      </c>
      <c r="BU86">
        <v>1.341844</v>
      </c>
      <c r="BV86">
        <v>2.3738440000000001</v>
      </c>
      <c r="BW86">
        <v>1.9429620000000001</v>
      </c>
      <c r="BX86">
        <v>1.959684</v>
      </c>
      <c r="BY86">
        <v>2.6836869999999999</v>
      </c>
      <c r="BZ86">
        <v>1.3275300000000001</v>
      </c>
      <c r="CA86">
        <v>0</v>
      </c>
      <c r="CB86">
        <v>0</v>
      </c>
      <c r="CC86">
        <v>0</v>
      </c>
      <c r="CD86">
        <v>1.5341E-2</v>
      </c>
      <c r="CE86">
        <v>0</v>
      </c>
      <c r="CF86">
        <v>0</v>
      </c>
      <c r="CG86">
        <v>0</v>
      </c>
      <c r="CH86">
        <v>0</v>
      </c>
      <c r="CI86">
        <v>1.5049999999999999E-2</v>
      </c>
      <c r="CJ86">
        <v>5.1526800000000001</v>
      </c>
      <c r="CK86">
        <v>1.870228</v>
      </c>
      <c r="CL86">
        <v>1.938104</v>
      </c>
      <c r="CM86">
        <v>3.5116900000000002</v>
      </c>
      <c r="CN86">
        <v>1.771234</v>
      </c>
      <c r="CO86">
        <v>4.2938999999999998</v>
      </c>
      <c r="CP86">
        <v>4.2581249999999997</v>
      </c>
      <c r="CQ86">
        <v>3.542468</v>
      </c>
      <c r="CR86">
        <v>0.83574999999999999</v>
      </c>
      <c r="CS86">
        <v>1.3710979999999999</v>
      </c>
      <c r="CT86">
        <v>4.2252549999999998</v>
      </c>
      <c r="CU86">
        <v>5.3499910000000002</v>
      </c>
      <c r="CV86">
        <v>2.6413929999999999</v>
      </c>
      <c r="CW86">
        <v>4.2338469999999999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101.07503800000001</v>
      </c>
    </row>
    <row r="87" spans="1:114">
      <c r="A87" t="s">
        <v>129</v>
      </c>
      <c r="B87">
        <v>0</v>
      </c>
      <c r="C87">
        <v>0</v>
      </c>
      <c r="D87">
        <v>7.8913000000000002</v>
      </c>
      <c r="E87">
        <v>0</v>
      </c>
      <c r="F87">
        <v>0</v>
      </c>
      <c r="G87">
        <v>29.523</v>
      </c>
      <c r="H87">
        <v>0</v>
      </c>
      <c r="I87">
        <v>0.18229999999999999</v>
      </c>
      <c r="J87">
        <v>53.562199999999997</v>
      </c>
      <c r="K87">
        <v>691.09</v>
      </c>
      <c r="L87">
        <v>667.07663700000001</v>
      </c>
      <c r="M87">
        <v>95.888554999999997</v>
      </c>
      <c r="N87">
        <v>122.43</v>
      </c>
      <c r="O87">
        <v>128.45009999999999</v>
      </c>
      <c r="P87">
        <v>140.279438</v>
      </c>
      <c r="Q87">
        <v>22.435500000000001</v>
      </c>
      <c r="R87">
        <v>44.326064000000002</v>
      </c>
      <c r="S87">
        <v>27.35</v>
      </c>
      <c r="T87">
        <v>2.39</v>
      </c>
      <c r="U87">
        <v>279.18</v>
      </c>
      <c r="V87">
        <v>20.73</v>
      </c>
      <c r="W87">
        <v>27.922000000000001</v>
      </c>
      <c r="X87">
        <v>147.515625</v>
      </c>
      <c r="Y87">
        <v>0</v>
      </c>
      <c r="Z87">
        <v>19.6614</v>
      </c>
      <c r="AA87">
        <v>42.14808</v>
      </c>
      <c r="AB87">
        <v>46.424171999999999</v>
      </c>
      <c r="AC87">
        <v>33.499364999999997</v>
      </c>
      <c r="AD87">
        <v>1.51539</v>
      </c>
      <c r="AE87">
        <v>56.926780000000001</v>
      </c>
      <c r="AF87">
        <v>27.857430000000001</v>
      </c>
      <c r="AG87">
        <v>47.120925</v>
      </c>
      <c r="AH87">
        <v>64.541160000000005</v>
      </c>
      <c r="AI87">
        <v>0</v>
      </c>
      <c r="AJ87">
        <v>0</v>
      </c>
      <c r="AK87">
        <v>64.950986999999998</v>
      </c>
      <c r="AL87">
        <v>83.664000000000001</v>
      </c>
      <c r="AM87">
        <v>18.108732</v>
      </c>
      <c r="AN87">
        <v>1.0747679999999999</v>
      </c>
      <c r="AO87">
        <v>0</v>
      </c>
      <c r="AP87">
        <v>0.38429999999999997</v>
      </c>
      <c r="AQ87">
        <v>26.085422999999999</v>
      </c>
      <c r="AR87">
        <v>47.472000000000001</v>
      </c>
      <c r="AS87">
        <v>35.410564000000001</v>
      </c>
      <c r="AT87">
        <v>11.53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100.41259600000002</v>
      </c>
      <c r="BA87">
        <f t="shared" si="4"/>
        <v>3237.0107910000015</v>
      </c>
      <c r="BB87">
        <v>84</v>
      </c>
      <c r="BD87">
        <v>5.91</v>
      </c>
      <c r="BE87">
        <v>1.94</v>
      </c>
      <c r="BF87">
        <v>3.03</v>
      </c>
      <c r="BG87">
        <v>1.85</v>
      </c>
      <c r="BH87">
        <v>9.33</v>
      </c>
      <c r="BI87">
        <v>0.43</v>
      </c>
      <c r="BJ87">
        <v>1.72</v>
      </c>
      <c r="BK87">
        <v>1.84</v>
      </c>
      <c r="BL87">
        <v>1.8</v>
      </c>
      <c r="BM87">
        <v>0.2</v>
      </c>
      <c r="BN87">
        <v>3.57</v>
      </c>
      <c r="BO87">
        <v>3.78</v>
      </c>
      <c r="BP87">
        <v>0.25</v>
      </c>
      <c r="BQ87">
        <v>2.0099999999999998</v>
      </c>
      <c r="BR87">
        <v>2.1800000000000002</v>
      </c>
      <c r="BS87">
        <v>1.61</v>
      </c>
      <c r="BT87">
        <v>2.9693329999999998</v>
      </c>
      <c r="BU87">
        <v>1.341844</v>
      </c>
      <c r="BV87">
        <v>2.3630529999999998</v>
      </c>
      <c r="BW87">
        <v>1.9429620000000001</v>
      </c>
      <c r="BX87">
        <v>1.959684</v>
      </c>
      <c r="BY87">
        <v>2.6836869999999999</v>
      </c>
      <c r="BZ87">
        <v>1.3275300000000001</v>
      </c>
      <c r="CA87">
        <v>0</v>
      </c>
      <c r="CB87">
        <v>0</v>
      </c>
      <c r="CC87">
        <v>0</v>
      </c>
      <c r="CD87">
        <v>1.5341E-2</v>
      </c>
      <c r="CE87">
        <v>0</v>
      </c>
      <c r="CF87">
        <v>0</v>
      </c>
      <c r="CG87">
        <v>0</v>
      </c>
      <c r="CH87">
        <v>0</v>
      </c>
      <c r="CI87">
        <v>1.4864E-2</v>
      </c>
      <c r="CJ87">
        <v>5.1526800000000001</v>
      </c>
      <c r="CK87">
        <v>1.870228</v>
      </c>
      <c r="CL87">
        <v>1.938104</v>
      </c>
      <c r="CM87">
        <v>3.5116900000000002</v>
      </c>
      <c r="CN87">
        <v>1.771234</v>
      </c>
      <c r="CO87">
        <v>4.2938999999999998</v>
      </c>
      <c r="CP87">
        <v>4.2581249999999997</v>
      </c>
      <c r="CQ87">
        <v>3.542468</v>
      </c>
      <c r="CR87">
        <v>0.83574999999999999</v>
      </c>
      <c r="CS87">
        <v>1.3710979999999999</v>
      </c>
      <c r="CT87">
        <v>4.2252549999999998</v>
      </c>
      <c r="CU87">
        <v>5.3499910000000002</v>
      </c>
      <c r="CV87">
        <v>1.9899279999999999</v>
      </c>
      <c r="CW87">
        <v>4.2338469999999999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100.41259600000002</v>
      </c>
    </row>
    <row r="88" spans="1:114">
      <c r="A88" t="s">
        <v>130</v>
      </c>
      <c r="B88">
        <v>0</v>
      </c>
      <c r="C88">
        <v>0</v>
      </c>
      <c r="D88">
        <v>7.8913000000000002</v>
      </c>
      <c r="E88">
        <v>0</v>
      </c>
      <c r="F88">
        <v>0</v>
      </c>
      <c r="G88">
        <v>29.523</v>
      </c>
      <c r="H88">
        <v>0</v>
      </c>
      <c r="I88">
        <v>0.18229999999999999</v>
      </c>
      <c r="J88">
        <v>53.562199999999997</v>
      </c>
      <c r="K88">
        <v>691.09</v>
      </c>
      <c r="L88">
        <v>667.07663700000001</v>
      </c>
      <c r="M88">
        <v>95.888554999999997</v>
      </c>
      <c r="N88">
        <v>122.43</v>
      </c>
      <c r="O88">
        <v>128.45009999999999</v>
      </c>
      <c r="P88">
        <v>140.279438</v>
      </c>
      <c r="Q88">
        <v>22.435500000000001</v>
      </c>
      <c r="R88">
        <v>44.326064000000002</v>
      </c>
      <c r="S88">
        <v>27.35</v>
      </c>
      <c r="T88">
        <v>2.39</v>
      </c>
      <c r="U88">
        <v>279.18</v>
      </c>
      <c r="V88">
        <v>20.73</v>
      </c>
      <c r="W88">
        <v>27.922000000000001</v>
      </c>
      <c r="X88">
        <v>147.515625</v>
      </c>
      <c r="Y88">
        <v>0</v>
      </c>
      <c r="Z88">
        <v>19.6614</v>
      </c>
      <c r="AA88">
        <v>42.14808</v>
      </c>
      <c r="AB88">
        <v>46.424171999999999</v>
      </c>
      <c r="AC88">
        <v>33.499364999999997</v>
      </c>
      <c r="AD88">
        <v>1.51539</v>
      </c>
      <c r="AE88">
        <v>56.926780000000001</v>
      </c>
      <c r="AF88">
        <v>27.857430000000001</v>
      </c>
      <c r="AG88">
        <v>47.120925</v>
      </c>
      <c r="AH88">
        <v>64.541160000000005</v>
      </c>
      <c r="AI88">
        <v>0</v>
      </c>
      <c r="AJ88">
        <v>0</v>
      </c>
      <c r="AK88">
        <v>64.950986999999998</v>
      </c>
      <c r="AL88">
        <v>37.183999999999997</v>
      </c>
      <c r="AM88">
        <v>18.108732</v>
      </c>
      <c r="AN88">
        <v>1.0747679999999999</v>
      </c>
      <c r="AO88">
        <v>0</v>
      </c>
      <c r="AP88">
        <v>0.38429999999999997</v>
      </c>
      <c r="AQ88">
        <v>0</v>
      </c>
      <c r="AR88">
        <v>47.472000000000001</v>
      </c>
      <c r="AS88">
        <v>35.410564000000001</v>
      </c>
      <c r="AT88">
        <v>11.53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100.41259600000002</v>
      </c>
      <c r="BA88">
        <f t="shared" si="4"/>
        <v>3164.4453680000015</v>
      </c>
      <c r="BB88">
        <v>85</v>
      </c>
      <c r="BD88">
        <v>5.91</v>
      </c>
      <c r="BE88">
        <v>1.94</v>
      </c>
      <c r="BF88">
        <v>3.03</v>
      </c>
      <c r="BG88">
        <v>1.85</v>
      </c>
      <c r="BH88">
        <v>9.33</v>
      </c>
      <c r="BI88">
        <v>0.43</v>
      </c>
      <c r="BJ88">
        <v>1.72</v>
      </c>
      <c r="BK88">
        <v>1.84</v>
      </c>
      <c r="BL88">
        <v>1.8</v>
      </c>
      <c r="BM88">
        <v>0.2</v>
      </c>
      <c r="BN88">
        <v>3.57</v>
      </c>
      <c r="BO88">
        <v>3.78</v>
      </c>
      <c r="BP88">
        <v>0.25</v>
      </c>
      <c r="BQ88">
        <v>2.0099999999999998</v>
      </c>
      <c r="BR88">
        <v>2.1800000000000002</v>
      </c>
      <c r="BS88">
        <v>1.61</v>
      </c>
      <c r="BT88">
        <v>2.9693329999999998</v>
      </c>
      <c r="BU88">
        <v>1.341844</v>
      </c>
      <c r="BV88">
        <v>2.3630529999999998</v>
      </c>
      <c r="BW88">
        <v>1.9429620000000001</v>
      </c>
      <c r="BX88">
        <v>1.959684</v>
      </c>
      <c r="BY88">
        <v>2.6836869999999999</v>
      </c>
      <c r="BZ88">
        <v>1.3275300000000001</v>
      </c>
      <c r="CA88">
        <v>0</v>
      </c>
      <c r="CB88">
        <v>0</v>
      </c>
      <c r="CC88">
        <v>0</v>
      </c>
      <c r="CD88">
        <v>1.5341E-2</v>
      </c>
      <c r="CE88">
        <v>0</v>
      </c>
      <c r="CF88">
        <v>0</v>
      </c>
      <c r="CG88">
        <v>0</v>
      </c>
      <c r="CH88">
        <v>0</v>
      </c>
      <c r="CI88">
        <v>1.4864E-2</v>
      </c>
      <c r="CJ88">
        <v>5.1526800000000001</v>
      </c>
      <c r="CK88">
        <v>1.870228</v>
      </c>
      <c r="CL88">
        <v>1.938104</v>
      </c>
      <c r="CM88">
        <v>3.5116900000000002</v>
      </c>
      <c r="CN88">
        <v>1.771234</v>
      </c>
      <c r="CO88">
        <v>4.2938999999999998</v>
      </c>
      <c r="CP88">
        <v>4.2581249999999997</v>
      </c>
      <c r="CQ88">
        <v>3.542468</v>
      </c>
      <c r="CR88">
        <v>0.83574999999999999</v>
      </c>
      <c r="CS88">
        <v>1.3710979999999999</v>
      </c>
      <c r="CT88">
        <v>4.2252549999999998</v>
      </c>
      <c r="CU88">
        <v>5.3499910000000002</v>
      </c>
      <c r="CV88">
        <v>1.9899279999999999</v>
      </c>
      <c r="CW88">
        <v>4.2338469999999999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100.41259600000002</v>
      </c>
    </row>
    <row r="89" spans="1:114">
      <c r="A89" t="s">
        <v>131</v>
      </c>
      <c r="B89">
        <v>0</v>
      </c>
      <c r="C89">
        <v>0</v>
      </c>
      <c r="D89">
        <v>7.8913000000000002</v>
      </c>
      <c r="E89">
        <v>0</v>
      </c>
      <c r="F89">
        <v>0</v>
      </c>
      <c r="G89">
        <v>44.781888000000002</v>
      </c>
      <c r="H89">
        <v>0</v>
      </c>
      <c r="I89">
        <v>0</v>
      </c>
      <c r="J89">
        <v>78.562200000000004</v>
      </c>
      <c r="K89">
        <v>691.09</v>
      </c>
      <c r="L89">
        <v>667.07663700000001</v>
      </c>
      <c r="M89">
        <v>95.888554999999997</v>
      </c>
      <c r="N89">
        <v>122.43</v>
      </c>
      <c r="O89">
        <v>128.45009999999999</v>
      </c>
      <c r="P89">
        <v>140.279438</v>
      </c>
      <c r="Q89">
        <v>22.435500000000001</v>
      </c>
      <c r="R89">
        <v>44.326064000000002</v>
      </c>
      <c r="S89">
        <v>27.35</v>
      </c>
      <c r="T89">
        <v>2.39</v>
      </c>
      <c r="U89">
        <v>279.18</v>
      </c>
      <c r="V89">
        <v>20.73</v>
      </c>
      <c r="W89">
        <v>27.922000000000001</v>
      </c>
      <c r="X89">
        <v>147.515625</v>
      </c>
      <c r="Y89">
        <v>0</v>
      </c>
      <c r="Z89">
        <v>19.6614</v>
      </c>
      <c r="AA89">
        <v>42.14808</v>
      </c>
      <c r="AB89">
        <v>46.424171999999999</v>
      </c>
      <c r="AC89">
        <v>33.499364999999997</v>
      </c>
      <c r="AD89">
        <v>9.0923379999999998</v>
      </c>
      <c r="AE89">
        <v>56.926780000000001</v>
      </c>
      <c r="AF89">
        <v>27.857430000000001</v>
      </c>
      <c r="AG89">
        <v>47.120925</v>
      </c>
      <c r="AH89">
        <v>64.541160000000005</v>
      </c>
      <c r="AI89">
        <v>0</v>
      </c>
      <c r="AJ89">
        <v>0</v>
      </c>
      <c r="AK89">
        <v>64.950986999999998</v>
      </c>
      <c r="AL89">
        <v>37.183999999999997</v>
      </c>
      <c r="AM89">
        <v>18.108732</v>
      </c>
      <c r="AN89">
        <v>1.0747679999999999</v>
      </c>
      <c r="AO89">
        <v>0</v>
      </c>
      <c r="AP89">
        <v>0.38429999999999997</v>
      </c>
      <c r="AQ89">
        <v>0</v>
      </c>
      <c r="AR89">
        <v>47.472000000000001</v>
      </c>
      <c r="AS89">
        <v>35.410564000000001</v>
      </c>
      <c r="AT89">
        <v>11.53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100.41259600000002</v>
      </c>
      <c r="BA89">
        <f t="shared" si="4"/>
        <v>3212.0989040000009</v>
      </c>
      <c r="BB89">
        <v>86</v>
      </c>
      <c r="BD89">
        <v>5.91</v>
      </c>
      <c r="BE89">
        <v>1.94</v>
      </c>
      <c r="BF89">
        <v>3.03</v>
      </c>
      <c r="BG89">
        <v>1.85</v>
      </c>
      <c r="BH89">
        <v>9.33</v>
      </c>
      <c r="BI89">
        <v>0.43</v>
      </c>
      <c r="BJ89">
        <v>1.72</v>
      </c>
      <c r="BK89">
        <v>1.84</v>
      </c>
      <c r="BL89">
        <v>1.8</v>
      </c>
      <c r="BM89">
        <v>0.2</v>
      </c>
      <c r="BN89">
        <v>3.57</v>
      </c>
      <c r="BO89">
        <v>3.78</v>
      </c>
      <c r="BP89">
        <v>0.25</v>
      </c>
      <c r="BQ89">
        <v>2.0099999999999998</v>
      </c>
      <c r="BR89">
        <v>2.1800000000000002</v>
      </c>
      <c r="BS89">
        <v>1.61</v>
      </c>
      <c r="BT89">
        <v>2.9693329999999998</v>
      </c>
      <c r="BU89">
        <v>1.341844</v>
      </c>
      <c r="BV89">
        <v>2.3630529999999998</v>
      </c>
      <c r="BW89">
        <v>1.9429620000000001</v>
      </c>
      <c r="BX89">
        <v>1.959684</v>
      </c>
      <c r="BY89">
        <v>2.6836869999999999</v>
      </c>
      <c r="BZ89">
        <v>1.3275300000000001</v>
      </c>
      <c r="CA89">
        <v>0</v>
      </c>
      <c r="CB89">
        <v>0</v>
      </c>
      <c r="CC89">
        <v>0</v>
      </c>
      <c r="CD89">
        <v>1.5341E-2</v>
      </c>
      <c r="CE89">
        <v>0</v>
      </c>
      <c r="CF89">
        <v>0</v>
      </c>
      <c r="CG89">
        <v>0</v>
      </c>
      <c r="CH89">
        <v>0</v>
      </c>
      <c r="CI89">
        <v>1.4864E-2</v>
      </c>
      <c r="CJ89">
        <v>5.1526800000000001</v>
      </c>
      <c r="CK89">
        <v>1.870228</v>
      </c>
      <c r="CL89">
        <v>1.938104</v>
      </c>
      <c r="CM89">
        <v>3.5116900000000002</v>
      </c>
      <c r="CN89">
        <v>1.771234</v>
      </c>
      <c r="CO89">
        <v>4.2938999999999998</v>
      </c>
      <c r="CP89">
        <v>4.2581249999999997</v>
      </c>
      <c r="CQ89">
        <v>3.542468</v>
      </c>
      <c r="CR89">
        <v>0.83574999999999999</v>
      </c>
      <c r="CS89">
        <v>1.3710979999999999</v>
      </c>
      <c r="CT89">
        <v>4.2252549999999998</v>
      </c>
      <c r="CU89">
        <v>5.3499910000000002</v>
      </c>
      <c r="CV89">
        <v>1.9899279999999999</v>
      </c>
      <c r="CW89">
        <v>4.2338469999999999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100.41259600000002</v>
      </c>
    </row>
    <row r="90" spans="1:114">
      <c r="A90" t="s">
        <v>132</v>
      </c>
      <c r="B90">
        <v>0</v>
      </c>
      <c r="C90">
        <v>0</v>
      </c>
      <c r="D90">
        <v>7.8913000000000002</v>
      </c>
      <c r="E90">
        <v>0</v>
      </c>
      <c r="F90">
        <v>0</v>
      </c>
      <c r="G90">
        <v>44.781888000000002</v>
      </c>
      <c r="H90">
        <v>0</v>
      </c>
      <c r="I90">
        <v>0</v>
      </c>
      <c r="J90">
        <v>86.924976000000001</v>
      </c>
      <c r="K90">
        <v>691.09</v>
      </c>
      <c r="L90">
        <v>667.07663700000001</v>
      </c>
      <c r="M90">
        <v>95.888554999999997</v>
      </c>
      <c r="N90">
        <v>122.43</v>
      </c>
      <c r="O90">
        <v>128.45009999999999</v>
      </c>
      <c r="P90">
        <v>140.279438</v>
      </c>
      <c r="Q90">
        <v>22.435500000000001</v>
      </c>
      <c r="R90">
        <v>44.326064000000002</v>
      </c>
      <c r="S90">
        <v>27.35</v>
      </c>
      <c r="T90">
        <v>2.39</v>
      </c>
      <c r="U90">
        <v>279.18</v>
      </c>
      <c r="V90">
        <v>20.73</v>
      </c>
      <c r="W90">
        <v>27.922000000000001</v>
      </c>
      <c r="X90">
        <v>147.515625</v>
      </c>
      <c r="Y90">
        <v>0</v>
      </c>
      <c r="Z90">
        <v>19.6614</v>
      </c>
      <c r="AA90">
        <v>42.14808</v>
      </c>
      <c r="AB90">
        <v>46.424171999999999</v>
      </c>
      <c r="AC90">
        <v>33.499364999999997</v>
      </c>
      <c r="AD90">
        <v>20.306222000000002</v>
      </c>
      <c r="AE90">
        <v>56.926780000000001</v>
      </c>
      <c r="AF90">
        <v>27.857430000000001</v>
      </c>
      <c r="AG90">
        <v>47.120925</v>
      </c>
      <c r="AH90">
        <v>86.054879999999997</v>
      </c>
      <c r="AI90">
        <v>0</v>
      </c>
      <c r="AJ90">
        <v>0</v>
      </c>
      <c r="AK90">
        <v>64.950986999999998</v>
      </c>
      <c r="AL90">
        <v>37.183999999999997</v>
      </c>
      <c r="AM90">
        <v>18.108732</v>
      </c>
      <c r="AN90">
        <v>1.0747679999999999</v>
      </c>
      <c r="AO90">
        <v>0</v>
      </c>
      <c r="AP90">
        <v>0.38429999999999997</v>
      </c>
      <c r="AQ90">
        <v>0</v>
      </c>
      <c r="AR90">
        <v>47.472000000000001</v>
      </c>
      <c r="AS90">
        <v>35.410564000000001</v>
      </c>
      <c r="AT90">
        <v>11.53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101.06406100000001</v>
      </c>
      <c r="BA90">
        <f t="shared" si="4"/>
        <v>3253.8407490000009</v>
      </c>
      <c r="BB90">
        <v>87</v>
      </c>
      <c r="BD90">
        <v>5.91</v>
      </c>
      <c r="BE90">
        <v>1.94</v>
      </c>
      <c r="BF90">
        <v>3.03</v>
      </c>
      <c r="BG90">
        <v>1.85</v>
      </c>
      <c r="BH90">
        <v>9.33</v>
      </c>
      <c r="BI90">
        <v>0.43</v>
      </c>
      <c r="BJ90">
        <v>1.72</v>
      </c>
      <c r="BK90">
        <v>1.84</v>
      </c>
      <c r="BL90">
        <v>1.8</v>
      </c>
      <c r="BM90">
        <v>0.2</v>
      </c>
      <c r="BN90">
        <v>3.57</v>
      </c>
      <c r="BO90">
        <v>3.78</v>
      </c>
      <c r="BP90">
        <v>0.25</v>
      </c>
      <c r="BQ90">
        <v>2.0099999999999998</v>
      </c>
      <c r="BR90">
        <v>2.1800000000000002</v>
      </c>
      <c r="BS90">
        <v>1.61</v>
      </c>
      <c r="BT90">
        <v>2.9693329999999998</v>
      </c>
      <c r="BU90">
        <v>1.341844</v>
      </c>
      <c r="BV90">
        <v>2.3630529999999998</v>
      </c>
      <c r="BW90">
        <v>1.9429620000000001</v>
      </c>
      <c r="BX90">
        <v>1.959684</v>
      </c>
      <c r="BY90">
        <v>2.6836869999999999</v>
      </c>
      <c r="BZ90">
        <v>1.3275300000000001</v>
      </c>
      <c r="CA90">
        <v>0</v>
      </c>
      <c r="CB90">
        <v>0</v>
      </c>
      <c r="CC90">
        <v>0</v>
      </c>
      <c r="CD90">
        <v>1.5341E-2</v>
      </c>
      <c r="CE90">
        <v>0</v>
      </c>
      <c r="CF90">
        <v>0</v>
      </c>
      <c r="CG90">
        <v>0</v>
      </c>
      <c r="CH90">
        <v>0</v>
      </c>
      <c r="CI90">
        <v>1.4864E-2</v>
      </c>
      <c r="CJ90">
        <v>5.1526800000000001</v>
      </c>
      <c r="CK90">
        <v>1.870228</v>
      </c>
      <c r="CL90">
        <v>1.938104</v>
      </c>
      <c r="CM90">
        <v>3.5116900000000002</v>
      </c>
      <c r="CN90">
        <v>1.771234</v>
      </c>
      <c r="CO90">
        <v>4.2938999999999998</v>
      </c>
      <c r="CP90">
        <v>4.2581249999999997</v>
      </c>
      <c r="CQ90">
        <v>3.542468</v>
      </c>
      <c r="CR90">
        <v>0.83574999999999999</v>
      </c>
      <c r="CS90">
        <v>1.3710979999999999</v>
      </c>
      <c r="CT90">
        <v>4.2252549999999998</v>
      </c>
      <c r="CU90">
        <v>5.3499910000000002</v>
      </c>
      <c r="CV90">
        <v>2.6413929999999999</v>
      </c>
      <c r="CW90">
        <v>4.2338469999999999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101.06406100000001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29.523</v>
      </c>
      <c r="H91">
        <v>0</v>
      </c>
      <c r="I91">
        <v>0</v>
      </c>
      <c r="J91">
        <v>84.287751999999998</v>
      </c>
      <c r="K91">
        <v>691.09</v>
      </c>
      <c r="L91">
        <v>667.07663700000001</v>
      </c>
      <c r="M91">
        <v>95.888554999999997</v>
      </c>
      <c r="N91">
        <v>122.43</v>
      </c>
      <c r="O91">
        <v>128.45009999999999</v>
      </c>
      <c r="P91">
        <v>140.279438</v>
      </c>
      <c r="Q91">
        <v>22.435500000000001</v>
      </c>
      <c r="R91">
        <v>44.326064000000002</v>
      </c>
      <c r="S91">
        <v>27.35</v>
      </c>
      <c r="T91">
        <v>2.39</v>
      </c>
      <c r="U91">
        <v>279.18</v>
      </c>
      <c r="V91">
        <v>20.73</v>
      </c>
      <c r="W91">
        <v>27.922000000000001</v>
      </c>
      <c r="X91">
        <v>147.515625</v>
      </c>
      <c r="Y91">
        <v>0</v>
      </c>
      <c r="Z91">
        <v>19.6614</v>
      </c>
      <c r="AA91">
        <v>42.14808</v>
      </c>
      <c r="AB91">
        <v>46.424171999999999</v>
      </c>
      <c r="AC91">
        <v>33.499364999999997</v>
      </c>
      <c r="AD91">
        <v>20.912378</v>
      </c>
      <c r="AE91">
        <v>56.926780000000001</v>
      </c>
      <c r="AF91">
        <v>27.857430000000001</v>
      </c>
      <c r="AG91">
        <v>47.120925</v>
      </c>
      <c r="AH91">
        <v>107.5686</v>
      </c>
      <c r="AI91">
        <v>0</v>
      </c>
      <c r="AJ91">
        <v>0</v>
      </c>
      <c r="AK91">
        <v>64.950986999999998</v>
      </c>
      <c r="AL91">
        <v>48.804000000000002</v>
      </c>
      <c r="AM91">
        <v>18.108732</v>
      </c>
      <c r="AN91">
        <v>1.0747679999999999</v>
      </c>
      <c r="AO91">
        <v>0</v>
      </c>
      <c r="AP91">
        <v>0.38429999999999997</v>
      </c>
      <c r="AQ91">
        <v>0</v>
      </c>
      <c r="AR91">
        <v>47.472000000000001</v>
      </c>
      <c r="AS91">
        <v>35.410564000000001</v>
      </c>
      <c r="AT91">
        <v>11.53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101.78737000000002</v>
      </c>
      <c r="BA91">
        <f t="shared" si="4"/>
        <v>3262.5165220000008</v>
      </c>
      <c r="BB91">
        <v>88</v>
      </c>
      <c r="BD91">
        <v>5.91</v>
      </c>
      <c r="BE91">
        <v>1.94</v>
      </c>
      <c r="BF91">
        <v>3.03</v>
      </c>
      <c r="BG91">
        <v>1.85</v>
      </c>
      <c r="BH91">
        <v>9.33</v>
      </c>
      <c r="BI91">
        <v>0.45</v>
      </c>
      <c r="BJ91">
        <v>1.76</v>
      </c>
      <c r="BK91">
        <v>1.84</v>
      </c>
      <c r="BL91">
        <v>1.8</v>
      </c>
      <c r="BM91">
        <v>0.2</v>
      </c>
      <c r="BN91">
        <v>3.57</v>
      </c>
      <c r="BO91">
        <v>3.78</v>
      </c>
      <c r="BP91">
        <v>0.25</v>
      </c>
      <c r="BQ91">
        <v>2.0099999999999998</v>
      </c>
      <c r="BR91">
        <v>2.1800000000000002</v>
      </c>
      <c r="BS91">
        <v>1.61</v>
      </c>
      <c r="BT91">
        <v>2.9693329999999998</v>
      </c>
      <c r="BU91">
        <v>1.341844</v>
      </c>
      <c r="BV91">
        <v>2.3630529999999998</v>
      </c>
      <c r="BW91">
        <v>1.9429620000000001</v>
      </c>
      <c r="BX91">
        <v>1.959684</v>
      </c>
      <c r="BY91">
        <v>2.6836869999999999</v>
      </c>
      <c r="BZ91">
        <v>1.3275300000000001</v>
      </c>
      <c r="CA91">
        <v>0</v>
      </c>
      <c r="CB91">
        <v>0</v>
      </c>
      <c r="CC91">
        <v>0</v>
      </c>
      <c r="CD91">
        <v>1.5341E-2</v>
      </c>
      <c r="CE91">
        <v>0</v>
      </c>
      <c r="CF91">
        <v>0</v>
      </c>
      <c r="CG91">
        <v>0</v>
      </c>
      <c r="CH91">
        <v>0</v>
      </c>
      <c r="CI91">
        <v>1.4864E-2</v>
      </c>
      <c r="CJ91">
        <v>5.1526800000000001</v>
      </c>
      <c r="CK91">
        <v>1.870228</v>
      </c>
      <c r="CL91">
        <v>1.938104</v>
      </c>
      <c r="CM91">
        <v>3.5116900000000002</v>
      </c>
      <c r="CN91">
        <v>1.771234</v>
      </c>
      <c r="CO91">
        <v>4.2938999999999998</v>
      </c>
      <c r="CP91">
        <v>4.2581249999999997</v>
      </c>
      <c r="CQ91">
        <v>3.542468</v>
      </c>
      <c r="CR91">
        <v>0.83574999999999999</v>
      </c>
      <c r="CS91">
        <v>1.3710979999999999</v>
      </c>
      <c r="CT91">
        <v>4.2252549999999998</v>
      </c>
      <c r="CU91">
        <v>5.3499910000000002</v>
      </c>
      <c r="CV91">
        <v>3.3047019999999998</v>
      </c>
      <c r="CW91">
        <v>4.2338469999999999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101.78737000000002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29.523</v>
      </c>
      <c r="H92">
        <v>0</v>
      </c>
      <c r="I92">
        <v>0</v>
      </c>
      <c r="J92">
        <v>55</v>
      </c>
      <c r="K92">
        <v>691.09</v>
      </c>
      <c r="L92">
        <v>667.07663700000001</v>
      </c>
      <c r="M92">
        <v>95.888554999999997</v>
      </c>
      <c r="N92">
        <v>122.43</v>
      </c>
      <c r="O92">
        <v>128.45009999999999</v>
      </c>
      <c r="P92">
        <v>140.279438</v>
      </c>
      <c r="Q92">
        <v>22.435500000000001</v>
      </c>
      <c r="R92">
        <v>44.326064000000002</v>
      </c>
      <c r="S92">
        <v>27.35</v>
      </c>
      <c r="T92">
        <v>2.39</v>
      </c>
      <c r="U92">
        <v>279.18</v>
      </c>
      <c r="V92">
        <v>20.73</v>
      </c>
      <c r="W92">
        <v>27.922000000000001</v>
      </c>
      <c r="X92">
        <v>147.515625</v>
      </c>
      <c r="Y92">
        <v>0</v>
      </c>
      <c r="Z92">
        <v>19.6614</v>
      </c>
      <c r="AA92">
        <v>42.14808</v>
      </c>
      <c r="AB92">
        <v>46.424171999999999</v>
      </c>
      <c r="AC92">
        <v>33.499364999999997</v>
      </c>
      <c r="AD92">
        <v>20.912378</v>
      </c>
      <c r="AE92">
        <v>56.926780000000001</v>
      </c>
      <c r="AF92">
        <v>18.274474000000001</v>
      </c>
      <c r="AG92">
        <v>47.120925</v>
      </c>
      <c r="AH92">
        <v>107.5686</v>
      </c>
      <c r="AI92">
        <v>0</v>
      </c>
      <c r="AJ92">
        <v>0</v>
      </c>
      <c r="AK92">
        <v>64.950986999999998</v>
      </c>
      <c r="AL92">
        <v>48.804000000000002</v>
      </c>
      <c r="AM92">
        <v>18.108732</v>
      </c>
      <c r="AN92">
        <v>1.0747679999999999</v>
      </c>
      <c r="AO92">
        <v>0</v>
      </c>
      <c r="AP92">
        <v>0.38429999999999997</v>
      </c>
      <c r="AQ92">
        <v>0</v>
      </c>
      <c r="AR92">
        <v>47.472000000000001</v>
      </c>
      <c r="AS92">
        <v>35.410564000000001</v>
      </c>
      <c r="AT92">
        <v>11.53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101.78737000000002</v>
      </c>
      <c r="BA92">
        <f t="shared" si="4"/>
        <v>3223.6458140000009</v>
      </c>
      <c r="BB92">
        <v>89</v>
      </c>
      <c r="BD92">
        <v>5.91</v>
      </c>
      <c r="BE92">
        <v>1.94</v>
      </c>
      <c r="BF92">
        <v>3.03</v>
      </c>
      <c r="BG92">
        <v>1.85</v>
      </c>
      <c r="BH92">
        <v>9.33</v>
      </c>
      <c r="BI92">
        <v>0.45</v>
      </c>
      <c r="BJ92">
        <v>1.76</v>
      </c>
      <c r="BK92">
        <v>1.84</v>
      </c>
      <c r="BL92">
        <v>1.8</v>
      </c>
      <c r="BM92">
        <v>0.2</v>
      </c>
      <c r="BN92">
        <v>3.57</v>
      </c>
      <c r="BO92">
        <v>3.78</v>
      </c>
      <c r="BP92">
        <v>0.25</v>
      </c>
      <c r="BQ92">
        <v>2.0099999999999998</v>
      </c>
      <c r="BR92">
        <v>2.1800000000000002</v>
      </c>
      <c r="BS92">
        <v>1.61</v>
      </c>
      <c r="BT92">
        <v>2.9693329999999998</v>
      </c>
      <c r="BU92">
        <v>1.341844</v>
      </c>
      <c r="BV92">
        <v>2.3630529999999998</v>
      </c>
      <c r="BW92">
        <v>1.9429620000000001</v>
      </c>
      <c r="BX92">
        <v>1.959684</v>
      </c>
      <c r="BY92">
        <v>2.6836869999999999</v>
      </c>
      <c r="BZ92">
        <v>1.3275300000000001</v>
      </c>
      <c r="CA92">
        <v>0</v>
      </c>
      <c r="CB92">
        <v>0</v>
      </c>
      <c r="CC92">
        <v>0</v>
      </c>
      <c r="CD92">
        <v>1.5341E-2</v>
      </c>
      <c r="CE92">
        <v>0</v>
      </c>
      <c r="CF92">
        <v>0</v>
      </c>
      <c r="CG92">
        <v>0</v>
      </c>
      <c r="CH92">
        <v>0</v>
      </c>
      <c r="CI92">
        <v>1.4864E-2</v>
      </c>
      <c r="CJ92">
        <v>5.1526800000000001</v>
      </c>
      <c r="CK92">
        <v>1.870228</v>
      </c>
      <c r="CL92">
        <v>1.938104</v>
      </c>
      <c r="CM92">
        <v>3.5116900000000002</v>
      </c>
      <c r="CN92">
        <v>1.771234</v>
      </c>
      <c r="CO92">
        <v>4.2938999999999998</v>
      </c>
      <c r="CP92">
        <v>4.2581249999999997</v>
      </c>
      <c r="CQ92">
        <v>3.542468</v>
      </c>
      <c r="CR92">
        <v>0.83574999999999999</v>
      </c>
      <c r="CS92">
        <v>1.3710979999999999</v>
      </c>
      <c r="CT92">
        <v>4.2252549999999998</v>
      </c>
      <c r="CU92">
        <v>5.3499910000000002</v>
      </c>
      <c r="CV92">
        <v>3.3047019999999998</v>
      </c>
      <c r="CW92">
        <v>4.2338469999999999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101.78737000000002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29.523</v>
      </c>
      <c r="H93">
        <v>0</v>
      </c>
      <c r="I93">
        <v>0</v>
      </c>
      <c r="J93">
        <v>55</v>
      </c>
      <c r="K93">
        <v>691.09</v>
      </c>
      <c r="L93">
        <v>667.07663700000001</v>
      </c>
      <c r="M93">
        <v>95.888554999999997</v>
      </c>
      <c r="N93">
        <v>122.43</v>
      </c>
      <c r="O93">
        <v>128.45009999999999</v>
      </c>
      <c r="P93">
        <v>140.279438</v>
      </c>
      <c r="Q93">
        <v>22.435500000000001</v>
      </c>
      <c r="R93">
        <v>44.326064000000002</v>
      </c>
      <c r="S93">
        <v>27.35</v>
      </c>
      <c r="T93">
        <v>2.39</v>
      </c>
      <c r="U93">
        <v>279.18</v>
      </c>
      <c r="V93">
        <v>20.73</v>
      </c>
      <c r="W93">
        <v>27.922000000000001</v>
      </c>
      <c r="X93">
        <v>147.515625</v>
      </c>
      <c r="Y93">
        <v>0</v>
      </c>
      <c r="Z93">
        <v>19.6614</v>
      </c>
      <c r="AA93">
        <v>42.14808</v>
      </c>
      <c r="AB93">
        <v>46.424171999999999</v>
      </c>
      <c r="AC93">
        <v>33.465604999999996</v>
      </c>
      <c r="AD93">
        <v>20.912378</v>
      </c>
      <c r="AE93">
        <v>56.926780000000001</v>
      </c>
      <c r="AF93">
        <v>18.274474000000001</v>
      </c>
      <c r="AG93">
        <v>47.120925</v>
      </c>
      <c r="AH93">
        <v>86.054879999999997</v>
      </c>
      <c r="AI93">
        <v>0</v>
      </c>
      <c r="AJ93">
        <v>0</v>
      </c>
      <c r="AK93">
        <v>64.950986999999998</v>
      </c>
      <c r="AL93">
        <v>48.804000000000002</v>
      </c>
      <c r="AM93">
        <v>18.108732</v>
      </c>
      <c r="AN93">
        <v>1.0747679999999999</v>
      </c>
      <c r="AO93">
        <v>0</v>
      </c>
      <c r="AP93">
        <v>0.38429999999999997</v>
      </c>
      <c r="AQ93">
        <v>0</v>
      </c>
      <c r="AR93">
        <v>47.472000000000001</v>
      </c>
      <c r="AS93">
        <v>35.410564000000001</v>
      </c>
      <c r="AT93">
        <v>11.53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103.23687299999999</v>
      </c>
      <c r="BA93">
        <f t="shared" si="4"/>
        <v>3203.5478370000005</v>
      </c>
      <c r="BB93">
        <v>90</v>
      </c>
      <c r="BD93">
        <v>5.91</v>
      </c>
      <c r="BE93">
        <v>1.94</v>
      </c>
      <c r="BF93">
        <v>3.03</v>
      </c>
      <c r="BG93">
        <v>1.85</v>
      </c>
      <c r="BH93">
        <v>9.33</v>
      </c>
      <c r="BI93">
        <v>0.45</v>
      </c>
      <c r="BJ93">
        <v>1.76</v>
      </c>
      <c r="BK93">
        <v>1.84</v>
      </c>
      <c r="BL93">
        <v>1.8</v>
      </c>
      <c r="BM93">
        <v>0.2</v>
      </c>
      <c r="BN93">
        <v>3.57</v>
      </c>
      <c r="BO93">
        <v>3.78</v>
      </c>
      <c r="BP93">
        <v>0.25</v>
      </c>
      <c r="BQ93">
        <v>2.0099999999999998</v>
      </c>
      <c r="BR93">
        <v>2.1800000000000002</v>
      </c>
      <c r="BS93">
        <v>1.61</v>
      </c>
      <c r="BT93">
        <v>2.9693329999999998</v>
      </c>
      <c r="BU93">
        <v>1.341844</v>
      </c>
      <c r="BV93">
        <v>2.3630529999999998</v>
      </c>
      <c r="BW93">
        <v>1.9429620000000001</v>
      </c>
      <c r="BX93">
        <v>1.959684</v>
      </c>
      <c r="BY93">
        <v>2.6836869999999999</v>
      </c>
      <c r="BZ93">
        <v>1.3275300000000001</v>
      </c>
      <c r="CA93">
        <v>0</v>
      </c>
      <c r="CB93">
        <v>0</v>
      </c>
      <c r="CC93">
        <v>0</v>
      </c>
      <c r="CD93">
        <v>1.5341E-2</v>
      </c>
      <c r="CE93">
        <v>0</v>
      </c>
      <c r="CF93">
        <v>0</v>
      </c>
      <c r="CG93">
        <v>0</v>
      </c>
      <c r="CH93">
        <v>0</v>
      </c>
      <c r="CI93">
        <v>1.5049999999999999E-2</v>
      </c>
      <c r="CJ93">
        <v>5.1526800000000001</v>
      </c>
      <c r="CK93">
        <v>1.870228</v>
      </c>
      <c r="CL93">
        <v>1.938104</v>
      </c>
      <c r="CM93">
        <v>3.5116900000000002</v>
      </c>
      <c r="CN93">
        <v>1.771234</v>
      </c>
      <c r="CO93">
        <v>4.2938999999999998</v>
      </c>
      <c r="CP93">
        <v>4.2581249999999997</v>
      </c>
      <c r="CQ93">
        <v>3.542468</v>
      </c>
      <c r="CR93">
        <v>0.83574999999999999</v>
      </c>
      <c r="CS93">
        <v>1.3710979999999999</v>
      </c>
      <c r="CT93">
        <v>6.3378810000000003</v>
      </c>
      <c r="CU93">
        <v>5.3499910000000002</v>
      </c>
      <c r="CV93">
        <v>2.6413929999999999</v>
      </c>
      <c r="CW93">
        <v>4.2338469999999999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103.23687299999999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29.523</v>
      </c>
      <c r="H94">
        <v>0</v>
      </c>
      <c r="I94">
        <v>0</v>
      </c>
      <c r="J94">
        <v>55</v>
      </c>
      <c r="K94">
        <v>691.09</v>
      </c>
      <c r="L94">
        <v>667.07663700000001</v>
      </c>
      <c r="M94">
        <v>95.888554999999997</v>
      </c>
      <c r="N94">
        <v>122.43</v>
      </c>
      <c r="O94">
        <v>128.45009999999999</v>
      </c>
      <c r="P94">
        <v>140.279438</v>
      </c>
      <c r="Q94">
        <v>22.435500000000001</v>
      </c>
      <c r="R94">
        <v>44.326064000000002</v>
      </c>
      <c r="S94">
        <v>27.35</v>
      </c>
      <c r="T94">
        <v>2.39</v>
      </c>
      <c r="U94">
        <v>279.18</v>
      </c>
      <c r="V94">
        <v>20.73</v>
      </c>
      <c r="W94">
        <v>27.922000000000001</v>
      </c>
      <c r="X94">
        <v>147.515625</v>
      </c>
      <c r="Y94">
        <v>0</v>
      </c>
      <c r="Z94">
        <v>19.6614</v>
      </c>
      <c r="AA94">
        <v>42.14808</v>
      </c>
      <c r="AB94">
        <v>46.424171999999999</v>
      </c>
      <c r="AC94">
        <v>22.310403000000001</v>
      </c>
      <c r="AD94">
        <v>19.700066</v>
      </c>
      <c r="AE94">
        <v>56.926780000000001</v>
      </c>
      <c r="AF94">
        <v>18.274474000000001</v>
      </c>
      <c r="AG94">
        <v>47.120925</v>
      </c>
      <c r="AH94">
        <v>64.541160000000005</v>
      </c>
      <c r="AI94">
        <v>0</v>
      </c>
      <c r="AJ94">
        <v>0</v>
      </c>
      <c r="AK94">
        <v>64.950986999999998</v>
      </c>
      <c r="AL94">
        <v>48.804000000000002</v>
      </c>
      <c r="AM94">
        <v>18.108732</v>
      </c>
      <c r="AN94">
        <v>1.0747679999999999</v>
      </c>
      <c r="AO94">
        <v>0</v>
      </c>
      <c r="AP94">
        <v>0.38429999999999997</v>
      </c>
      <c r="AQ94">
        <v>0</v>
      </c>
      <c r="AR94">
        <v>47.472000000000001</v>
      </c>
      <c r="AS94">
        <v>35.410564000000001</v>
      </c>
      <c r="AT94">
        <v>11.53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102.525408</v>
      </c>
      <c r="BA94">
        <f t="shared" si="4"/>
        <v>3168.9551380000007</v>
      </c>
      <c r="BB94">
        <v>91</v>
      </c>
      <c r="BD94">
        <v>5.91</v>
      </c>
      <c r="BE94">
        <v>1.94</v>
      </c>
      <c r="BF94">
        <v>3.03</v>
      </c>
      <c r="BG94">
        <v>1.85</v>
      </c>
      <c r="BH94">
        <v>9.33</v>
      </c>
      <c r="BI94">
        <v>0.43</v>
      </c>
      <c r="BJ94">
        <v>1.72</v>
      </c>
      <c r="BK94">
        <v>1.84</v>
      </c>
      <c r="BL94">
        <v>1.8</v>
      </c>
      <c r="BM94">
        <v>0.2</v>
      </c>
      <c r="BN94">
        <v>3.57</v>
      </c>
      <c r="BO94">
        <v>3.78</v>
      </c>
      <c r="BP94">
        <v>0.25</v>
      </c>
      <c r="BQ94">
        <v>2.0099999999999998</v>
      </c>
      <c r="BR94">
        <v>2.1800000000000002</v>
      </c>
      <c r="BS94">
        <v>1.61</v>
      </c>
      <c r="BT94">
        <v>2.9693329999999998</v>
      </c>
      <c r="BU94">
        <v>1.341844</v>
      </c>
      <c r="BV94">
        <v>2.3630529999999998</v>
      </c>
      <c r="BW94">
        <v>1.9429620000000001</v>
      </c>
      <c r="BX94">
        <v>1.959684</v>
      </c>
      <c r="BY94">
        <v>2.6836869999999999</v>
      </c>
      <c r="BZ94">
        <v>1.3275300000000001</v>
      </c>
      <c r="CA94">
        <v>0</v>
      </c>
      <c r="CB94">
        <v>0</v>
      </c>
      <c r="CC94">
        <v>0</v>
      </c>
      <c r="CD94">
        <v>1.5341E-2</v>
      </c>
      <c r="CE94">
        <v>0</v>
      </c>
      <c r="CF94">
        <v>0</v>
      </c>
      <c r="CG94">
        <v>0</v>
      </c>
      <c r="CH94">
        <v>0</v>
      </c>
      <c r="CI94">
        <v>1.5049999999999999E-2</v>
      </c>
      <c r="CJ94">
        <v>5.1526800000000001</v>
      </c>
      <c r="CK94">
        <v>1.870228</v>
      </c>
      <c r="CL94">
        <v>1.938104</v>
      </c>
      <c r="CM94">
        <v>3.5116900000000002</v>
      </c>
      <c r="CN94">
        <v>1.771234</v>
      </c>
      <c r="CO94">
        <v>4.2938999999999998</v>
      </c>
      <c r="CP94">
        <v>4.2581249999999997</v>
      </c>
      <c r="CQ94">
        <v>3.542468</v>
      </c>
      <c r="CR94">
        <v>0.83574999999999999</v>
      </c>
      <c r="CS94">
        <v>1.3710979999999999</v>
      </c>
      <c r="CT94">
        <v>6.3378810000000003</v>
      </c>
      <c r="CU94">
        <v>5.3499910000000002</v>
      </c>
      <c r="CV94">
        <v>1.9899279999999999</v>
      </c>
      <c r="CW94">
        <v>4.2338469999999999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102.525408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29.523</v>
      </c>
      <c r="H95">
        <v>0</v>
      </c>
      <c r="I95">
        <v>0</v>
      </c>
      <c r="J95">
        <v>55</v>
      </c>
      <c r="K95">
        <v>691.09</v>
      </c>
      <c r="L95">
        <v>667.07663700000001</v>
      </c>
      <c r="M95">
        <v>95.888554999999997</v>
      </c>
      <c r="N95">
        <v>122.43</v>
      </c>
      <c r="O95">
        <v>128.45009999999999</v>
      </c>
      <c r="P95">
        <v>140.279438</v>
      </c>
      <c r="Q95">
        <v>22.435500000000001</v>
      </c>
      <c r="R95">
        <v>44.326064000000002</v>
      </c>
      <c r="S95">
        <v>27.35</v>
      </c>
      <c r="T95">
        <v>2.39</v>
      </c>
      <c r="U95">
        <v>279.18</v>
      </c>
      <c r="V95">
        <v>20.73</v>
      </c>
      <c r="W95">
        <v>27.922000000000001</v>
      </c>
      <c r="X95">
        <v>147.515625</v>
      </c>
      <c r="Y95">
        <v>0</v>
      </c>
      <c r="Z95">
        <v>19.6614</v>
      </c>
      <c r="AA95">
        <v>28.045000000000002</v>
      </c>
      <c r="AB95">
        <v>46.424171999999999</v>
      </c>
      <c r="AC95">
        <v>22.310403000000001</v>
      </c>
      <c r="AD95">
        <v>9.0923379999999998</v>
      </c>
      <c r="AE95">
        <v>56.926780000000001</v>
      </c>
      <c r="AF95">
        <v>18.274474000000001</v>
      </c>
      <c r="AG95">
        <v>47.120925</v>
      </c>
      <c r="AH95">
        <v>43.027439999999999</v>
      </c>
      <c r="AI95">
        <v>0</v>
      </c>
      <c r="AJ95">
        <v>0</v>
      </c>
      <c r="AK95">
        <v>64.950986999999998</v>
      </c>
      <c r="AL95">
        <v>37.183999999999997</v>
      </c>
      <c r="AM95">
        <v>18.108732</v>
      </c>
      <c r="AN95">
        <v>1.0747679999999999</v>
      </c>
      <c r="AO95">
        <v>0</v>
      </c>
      <c r="AP95">
        <v>0.38429999999999997</v>
      </c>
      <c r="AQ95">
        <v>0</v>
      </c>
      <c r="AR95">
        <v>47.472000000000001</v>
      </c>
      <c r="AS95">
        <v>35.410564000000001</v>
      </c>
      <c r="AT95">
        <v>11.53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101.883121</v>
      </c>
      <c r="BA95">
        <f t="shared" si="4"/>
        <v>3110.4683230000005</v>
      </c>
      <c r="BB95">
        <v>92</v>
      </c>
      <c r="BD95">
        <v>5.91</v>
      </c>
      <c r="BE95">
        <v>1.94</v>
      </c>
      <c r="BF95">
        <v>3.03</v>
      </c>
      <c r="BG95">
        <v>1.85</v>
      </c>
      <c r="BH95">
        <v>9.33</v>
      </c>
      <c r="BI95">
        <v>0.43</v>
      </c>
      <c r="BJ95">
        <v>1.72</v>
      </c>
      <c r="BK95">
        <v>1.84</v>
      </c>
      <c r="BL95">
        <v>1.8</v>
      </c>
      <c r="BM95">
        <v>0.2</v>
      </c>
      <c r="BN95">
        <v>3.57</v>
      </c>
      <c r="BO95">
        <v>3.78</v>
      </c>
      <c r="BP95">
        <v>0.25</v>
      </c>
      <c r="BQ95">
        <v>2.0099999999999998</v>
      </c>
      <c r="BR95">
        <v>2.1800000000000002</v>
      </c>
      <c r="BS95">
        <v>1.61</v>
      </c>
      <c r="BT95">
        <v>2.9693329999999998</v>
      </c>
      <c r="BU95">
        <v>1.341844</v>
      </c>
      <c r="BV95">
        <v>2.3840750000000002</v>
      </c>
      <c r="BW95">
        <v>1.9429620000000001</v>
      </c>
      <c r="BX95">
        <v>1.959684</v>
      </c>
      <c r="BY95">
        <v>2.6836869999999999</v>
      </c>
      <c r="BZ95">
        <v>1.3275300000000001</v>
      </c>
      <c r="CA95">
        <v>0</v>
      </c>
      <c r="CB95">
        <v>0</v>
      </c>
      <c r="CC95">
        <v>0</v>
      </c>
      <c r="CD95">
        <v>1.5341E-2</v>
      </c>
      <c r="CE95">
        <v>0</v>
      </c>
      <c r="CF95">
        <v>0</v>
      </c>
      <c r="CG95">
        <v>0</v>
      </c>
      <c r="CH95">
        <v>0</v>
      </c>
      <c r="CI95">
        <v>1.5049999999999999E-2</v>
      </c>
      <c r="CJ95">
        <v>5.1526800000000001</v>
      </c>
      <c r="CK95">
        <v>1.870228</v>
      </c>
      <c r="CL95">
        <v>1.938104</v>
      </c>
      <c r="CM95">
        <v>3.5116900000000002</v>
      </c>
      <c r="CN95">
        <v>1.771234</v>
      </c>
      <c r="CO95">
        <v>4.2938999999999998</v>
      </c>
      <c r="CP95">
        <v>4.2581249999999997</v>
      </c>
      <c r="CQ95">
        <v>3.542468</v>
      </c>
      <c r="CR95">
        <v>0.83574999999999999</v>
      </c>
      <c r="CS95">
        <v>1.3710979999999999</v>
      </c>
      <c r="CT95">
        <v>6.3378810000000003</v>
      </c>
      <c r="CU95">
        <v>5.3499910000000002</v>
      </c>
      <c r="CV95">
        <v>1.326619</v>
      </c>
      <c r="CW95">
        <v>4.2338469999999999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101.883121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29.523</v>
      </c>
      <c r="H96">
        <v>0</v>
      </c>
      <c r="I96">
        <v>0</v>
      </c>
      <c r="J96">
        <v>55</v>
      </c>
      <c r="K96">
        <v>691.09</v>
      </c>
      <c r="L96">
        <v>667.07663700000001</v>
      </c>
      <c r="M96">
        <v>95.888554999999997</v>
      </c>
      <c r="N96">
        <v>122.43</v>
      </c>
      <c r="O96">
        <v>128.45009999999999</v>
      </c>
      <c r="P96">
        <v>140.279438</v>
      </c>
      <c r="Q96">
        <v>22.435500000000001</v>
      </c>
      <c r="R96">
        <v>44.326064000000002</v>
      </c>
      <c r="S96">
        <v>27.35</v>
      </c>
      <c r="T96">
        <v>2.39</v>
      </c>
      <c r="U96">
        <v>279.18</v>
      </c>
      <c r="V96">
        <v>20.73</v>
      </c>
      <c r="W96">
        <v>27.922000000000001</v>
      </c>
      <c r="X96">
        <v>147.515625</v>
      </c>
      <c r="Y96">
        <v>0</v>
      </c>
      <c r="Z96">
        <v>19.6614</v>
      </c>
      <c r="AA96">
        <v>17.774999999999999</v>
      </c>
      <c r="AB96">
        <v>46.424171999999999</v>
      </c>
      <c r="AC96">
        <v>22.310403000000001</v>
      </c>
      <c r="AD96">
        <v>10.456189</v>
      </c>
      <c r="AE96">
        <v>56.926780000000001</v>
      </c>
      <c r="AF96">
        <v>18.274474000000001</v>
      </c>
      <c r="AG96">
        <v>47.120925</v>
      </c>
      <c r="AH96">
        <v>11.402271000000001</v>
      </c>
      <c r="AI96">
        <v>0</v>
      </c>
      <c r="AJ96">
        <v>0</v>
      </c>
      <c r="AK96">
        <v>64.950986999999998</v>
      </c>
      <c r="AL96">
        <v>37.183999999999997</v>
      </c>
      <c r="AM96">
        <v>18.108732</v>
      </c>
      <c r="AN96">
        <v>1.0747679999999999</v>
      </c>
      <c r="AO96">
        <v>0</v>
      </c>
      <c r="AP96">
        <v>0.38429999999999997</v>
      </c>
      <c r="AQ96">
        <v>0</v>
      </c>
      <c r="AR96">
        <v>47.472000000000001</v>
      </c>
      <c r="AS96">
        <v>35.410564000000001</v>
      </c>
      <c r="AT96">
        <v>11.53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100.91240600000002</v>
      </c>
      <c r="BA96">
        <f t="shared" si="4"/>
        <v>3068.9662900000008</v>
      </c>
      <c r="BB96">
        <v>93</v>
      </c>
      <c r="BD96">
        <v>5.91</v>
      </c>
      <c r="BE96">
        <v>1.94</v>
      </c>
      <c r="BF96">
        <v>3.03</v>
      </c>
      <c r="BG96">
        <v>1.85</v>
      </c>
      <c r="BH96">
        <v>9.33</v>
      </c>
      <c r="BI96">
        <v>0.43</v>
      </c>
      <c r="BJ96">
        <v>1.72</v>
      </c>
      <c r="BK96">
        <v>1.84</v>
      </c>
      <c r="BL96">
        <v>1.8</v>
      </c>
      <c r="BM96">
        <v>0.2</v>
      </c>
      <c r="BN96">
        <v>3.57</v>
      </c>
      <c r="BO96">
        <v>3.78</v>
      </c>
      <c r="BP96">
        <v>0.25</v>
      </c>
      <c r="BQ96">
        <v>2.0099999999999998</v>
      </c>
      <c r="BR96">
        <v>2.1800000000000002</v>
      </c>
      <c r="BS96">
        <v>1.61</v>
      </c>
      <c r="BT96">
        <v>2.9693329999999998</v>
      </c>
      <c r="BU96">
        <v>1.341844</v>
      </c>
      <c r="BV96">
        <v>2.3846349999999998</v>
      </c>
      <c r="BW96">
        <v>1.9429620000000001</v>
      </c>
      <c r="BX96">
        <v>1.959684</v>
      </c>
      <c r="BY96">
        <v>2.6836869999999999</v>
      </c>
      <c r="BZ96">
        <v>1.3275300000000001</v>
      </c>
      <c r="CA96">
        <v>0</v>
      </c>
      <c r="CB96">
        <v>0</v>
      </c>
      <c r="CC96">
        <v>0</v>
      </c>
      <c r="CD96">
        <v>1.5341E-2</v>
      </c>
      <c r="CE96">
        <v>0</v>
      </c>
      <c r="CF96">
        <v>0</v>
      </c>
      <c r="CG96">
        <v>0</v>
      </c>
      <c r="CH96">
        <v>0</v>
      </c>
      <c r="CI96">
        <v>1.5049999999999999E-2</v>
      </c>
      <c r="CJ96">
        <v>5.1526800000000001</v>
      </c>
      <c r="CK96">
        <v>1.870228</v>
      </c>
      <c r="CL96">
        <v>1.938104</v>
      </c>
      <c r="CM96">
        <v>3.5116900000000002</v>
      </c>
      <c r="CN96">
        <v>1.771234</v>
      </c>
      <c r="CO96">
        <v>4.2938999999999998</v>
      </c>
      <c r="CP96">
        <v>4.2581249999999997</v>
      </c>
      <c r="CQ96">
        <v>3.542468</v>
      </c>
      <c r="CR96">
        <v>0.83574999999999999</v>
      </c>
      <c r="CS96">
        <v>1.3710979999999999</v>
      </c>
      <c r="CT96">
        <v>6.3378810000000003</v>
      </c>
      <c r="CU96">
        <v>5.3499910000000002</v>
      </c>
      <c r="CV96">
        <v>0.35534399999999999</v>
      </c>
      <c r="CW96">
        <v>4.2338469999999999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100.91240600000002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29.523</v>
      </c>
      <c r="H97">
        <v>0</v>
      </c>
      <c r="I97">
        <v>0</v>
      </c>
      <c r="J97">
        <v>55</v>
      </c>
      <c r="K97">
        <v>691.09</v>
      </c>
      <c r="L97">
        <v>667.07663700000001</v>
      </c>
      <c r="M97">
        <v>95.888554999999997</v>
      </c>
      <c r="N97">
        <v>122.43</v>
      </c>
      <c r="O97">
        <v>128.45009999999999</v>
      </c>
      <c r="P97">
        <v>140.279438</v>
      </c>
      <c r="Q97">
        <v>22.435500000000001</v>
      </c>
      <c r="R97">
        <v>44.326064000000002</v>
      </c>
      <c r="S97">
        <v>27.35</v>
      </c>
      <c r="T97">
        <v>2.39</v>
      </c>
      <c r="U97">
        <v>279.18</v>
      </c>
      <c r="V97">
        <v>20.73</v>
      </c>
      <c r="W97">
        <v>27.922000000000001</v>
      </c>
      <c r="X97">
        <v>147.515625</v>
      </c>
      <c r="Y97">
        <v>0</v>
      </c>
      <c r="Z97">
        <v>19.6614</v>
      </c>
      <c r="AA97">
        <v>13.983000000000001</v>
      </c>
      <c r="AB97">
        <v>46.424171999999999</v>
      </c>
      <c r="AC97">
        <v>22.310403000000001</v>
      </c>
      <c r="AD97">
        <v>10.456189</v>
      </c>
      <c r="AE97">
        <v>56.926780000000001</v>
      </c>
      <c r="AF97">
        <v>9.1372370000000007</v>
      </c>
      <c r="AG97">
        <v>47.120925</v>
      </c>
      <c r="AH97">
        <v>0</v>
      </c>
      <c r="AI97">
        <v>0</v>
      </c>
      <c r="AJ97">
        <v>0</v>
      </c>
      <c r="AK97">
        <v>64.950986999999998</v>
      </c>
      <c r="AL97">
        <v>37.183999999999997</v>
      </c>
      <c r="AM97">
        <v>18.108732</v>
      </c>
      <c r="AN97">
        <v>1.0747679999999999</v>
      </c>
      <c r="AO97">
        <v>0</v>
      </c>
      <c r="AP97">
        <v>0.38429999999999997</v>
      </c>
      <c r="AQ97">
        <v>0</v>
      </c>
      <c r="AR97">
        <v>47.472000000000001</v>
      </c>
      <c r="AS97">
        <v>35.410564000000001</v>
      </c>
      <c r="AT97">
        <v>11.53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100.63837200000002</v>
      </c>
      <c r="BA97">
        <f t="shared" si="4"/>
        <v>3044.360748000001</v>
      </c>
      <c r="BB97">
        <v>94</v>
      </c>
      <c r="BD97">
        <v>5.91</v>
      </c>
      <c r="BE97">
        <v>1.94</v>
      </c>
      <c r="BF97">
        <v>3.03</v>
      </c>
      <c r="BG97">
        <v>1.85</v>
      </c>
      <c r="BH97">
        <v>9.33</v>
      </c>
      <c r="BI97">
        <v>0.43</v>
      </c>
      <c r="BJ97">
        <v>1.72</v>
      </c>
      <c r="BK97">
        <v>1.84</v>
      </c>
      <c r="BL97">
        <v>1.8</v>
      </c>
      <c r="BM97">
        <v>0.2</v>
      </c>
      <c r="BN97">
        <v>3.57</v>
      </c>
      <c r="BO97">
        <v>3.78</v>
      </c>
      <c r="BP97">
        <v>0.25</v>
      </c>
      <c r="BQ97">
        <v>2.0099999999999998</v>
      </c>
      <c r="BR97">
        <v>2.1800000000000002</v>
      </c>
      <c r="BS97">
        <v>1.61</v>
      </c>
      <c r="BT97">
        <v>2.9693329999999998</v>
      </c>
      <c r="BU97">
        <v>1.341844</v>
      </c>
      <c r="BV97">
        <v>2.3846349999999998</v>
      </c>
      <c r="BW97">
        <v>1.9429620000000001</v>
      </c>
      <c r="BX97">
        <v>1.959684</v>
      </c>
      <c r="BY97">
        <v>2.6836869999999999</v>
      </c>
      <c r="BZ97">
        <v>1.3275300000000001</v>
      </c>
      <c r="CA97">
        <v>0</v>
      </c>
      <c r="CB97">
        <v>0</v>
      </c>
      <c r="CC97">
        <v>0</v>
      </c>
      <c r="CD97">
        <v>1.5341E-2</v>
      </c>
      <c r="CE97">
        <v>0</v>
      </c>
      <c r="CF97">
        <v>0</v>
      </c>
      <c r="CG97">
        <v>0</v>
      </c>
      <c r="CH97">
        <v>0</v>
      </c>
      <c r="CI97">
        <v>1.5049999999999999E-2</v>
      </c>
      <c r="CJ97">
        <v>5.2339900000000004</v>
      </c>
      <c r="CK97">
        <v>1.870228</v>
      </c>
      <c r="CL97">
        <v>1.938104</v>
      </c>
      <c r="CM97">
        <v>3.5116900000000002</v>
      </c>
      <c r="CN97">
        <v>1.771234</v>
      </c>
      <c r="CO97">
        <v>4.2938999999999998</v>
      </c>
      <c r="CP97">
        <v>4.2581249999999997</v>
      </c>
      <c r="CQ97">
        <v>3.542468</v>
      </c>
      <c r="CR97">
        <v>0.83574999999999999</v>
      </c>
      <c r="CS97">
        <v>1.3710979999999999</v>
      </c>
      <c r="CT97">
        <v>6.3378810000000003</v>
      </c>
      <c r="CU97">
        <v>5.3499910000000002</v>
      </c>
      <c r="CV97">
        <v>0</v>
      </c>
      <c r="CW97">
        <v>4.2338469999999999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100.63837200000002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29.523</v>
      </c>
      <c r="H98">
        <v>0</v>
      </c>
      <c r="I98">
        <v>0</v>
      </c>
      <c r="J98">
        <v>55</v>
      </c>
      <c r="K98">
        <v>691.09</v>
      </c>
      <c r="L98">
        <v>667.07663700000001</v>
      </c>
      <c r="M98">
        <v>95.888554999999997</v>
      </c>
      <c r="N98">
        <v>122.43</v>
      </c>
      <c r="O98">
        <v>128.45009999999999</v>
      </c>
      <c r="P98">
        <v>140.279438</v>
      </c>
      <c r="Q98">
        <v>22.435500000000001</v>
      </c>
      <c r="R98">
        <v>44.326064000000002</v>
      </c>
      <c r="S98">
        <v>27.35</v>
      </c>
      <c r="T98">
        <v>2.39</v>
      </c>
      <c r="U98">
        <v>279.18</v>
      </c>
      <c r="V98">
        <v>20.73</v>
      </c>
      <c r="W98">
        <v>27.922000000000001</v>
      </c>
      <c r="X98">
        <v>147.515625</v>
      </c>
      <c r="Y98">
        <v>0</v>
      </c>
      <c r="Z98">
        <v>19.6614</v>
      </c>
      <c r="AA98">
        <v>13.983000000000001</v>
      </c>
      <c r="AB98">
        <v>30.949448</v>
      </c>
      <c r="AC98">
        <v>22.310403000000001</v>
      </c>
      <c r="AD98">
        <v>10.456189</v>
      </c>
      <c r="AE98">
        <v>56.926780000000001</v>
      </c>
      <c r="AF98">
        <v>9.1372370000000007</v>
      </c>
      <c r="AG98">
        <v>47.120925</v>
      </c>
      <c r="AH98">
        <v>0</v>
      </c>
      <c r="AI98">
        <v>0</v>
      </c>
      <c r="AJ98">
        <v>0</v>
      </c>
      <c r="AK98">
        <v>64.950986999999998</v>
      </c>
      <c r="AL98">
        <v>37.183999999999997</v>
      </c>
      <c r="AM98">
        <v>18.108732</v>
      </c>
      <c r="AN98">
        <v>1.0747679999999999</v>
      </c>
      <c r="AO98">
        <v>0</v>
      </c>
      <c r="AP98">
        <v>0.38429999999999997</v>
      </c>
      <c r="AQ98">
        <v>0</v>
      </c>
      <c r="AR98">
        <v>47.472000000000001</v>
      </c>
      <c r="AS98">
        <v>35.410564000000001</v>
      </c>
      <c r="AT98">
        <v>11.53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100.64294</v>
      </c>
      <c r="BA98">
        <f t="shared" si="4"/>
        <v>3028.8905920000011</v>
      </c>
      <c r="BB98">
        <v>95</v>
      </c>
      <c r="BD98">
        <v>5.91</v>
      </c>
      <c r="BE98">
        <v>1.94</v>
      </c>
      <c r="BF98">
        <v>3.03</v>
      </c>
      <c r="BG98">
        <v>1.85</v>
      </c>
      <c r="BH98">
        <v>9.33</v>
      </c>
      <c r="BI98">
        <v>0.43</v>
      </c>
      <c r="BJ98">
        <v>1.72</v>
      </c>
      <c r="BK98">
        <v>1.84</v>
      </c>
      <c r="BL98">
        <v>1.8</v>
      </c>
      <c r="BM98">
        <v>0.2</v>
      </c>
      <c r="BN98">
        <v>3.57</v>
      </c>
      <c r="BO98">
        <v>3.78</v>
      </c>
      <c r="BP98">
        <v>0.25</v>
      </c>
      <c r="BQ98">
        <v>2.0099999999999998</v>
      </c>
      <c r="BR98">
        <v>2.1800000000000002</v>
      </c>
      <c r="BS98">
        <v>1.61</v>
      </c>
      <c r="BT98">
        <v>2.9693329999999998</v>
      </c>
      <c r="BU98">
        <v>1.341844</v>
      </c>
      <c r="BV98">
        <v>2.3846349999999998</v>
      </c>
      <c r="BW98">
        <v>1.9429620000000001</v>
      </c>
      <c r="BX98">
        <v>1.959684</v>
      </c>
      <c r="BY98">
        <v>2.6836869999999999</v>
      </c>
      <c r="BZ98">
        <v>1.3275300000000001</v>
      </c>
      <c r="CA98">
        <v>0</v>
      </c>
      <c r="CB98">
        <v>0</v>
      </c>
      <c r="CC98">
        <v>0</v>
      </c>
      <c r="CD98">
        <v>1.5341E-2</v>
      </c>
      <c r="CE98">
        <v>0</v>
      </c>
      <c r="CF98">
        <v>0</v>
      </c>
      <c r="CG98">
        <v>0</v>
      </c>
      <c r="CH98">
        <v>0</v>
      </c>
      <c r="CI98">
        <v>1.5049999999999999E-2</v>
      </c>
      <c r="CJ98">
        <v>5.2385580000000003</v>
      </c>
      <c r="CK98">
        <v>1.870228</v>
      </c>
      <c r="CL98">
        <v>1.938104</v>
      </c>
      <c r="CM98">
        <v>3.5116900000000002</v>
      </c>
      <c r="CN98">
        <v>1.771234</v>
      </c>
      <c r="CO98">
        <v>4.2938999999999998</v>
      </c>
      <c r="CP98">
        <v>4.2581249999999997</v>
      </c>
      <c r="CQ98">
        <v>3.542468</v>
      </c>
      <c r="CR98">
        <v>0.83574999999999999</v>
      </c>
      <c r="CS98">
        <v>1.3710979999999999</v>
      </c>
      <c r="CT98">
        <v>6.3378810000000003</v>
      </c>
      <c r="CU98">
        <v>5.3499910000000002</v>
      </c>
      <c r="CV98">
        <v>0</v>
      </c>
      <c r="CW98">
        <v>4.2338469999999999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100.64294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5.1488052000000006E-2</v>
      </c>
      <c r="E99">
        <f t="shared" si="6"/>
        <v>0</v>
      </c>
      <c r="F99">
        <f t="shared" si="6"/>
        <v>0</v>
      </c>
      <c r="G99">
        <f t="shared" si="6"/>
        <v>0.21962639400000009</v>
      </c>
      <c r="H99">
        <f t="shared" si="6"/>
        <v>0</v>
      </c>
      <c r="I99">
        <f t="shared" si="6"/>
        <v>2.8847500000000001E-4</v>
      </c>
      <c r="J99">
        <f t="shared" si="6"/>
        <v>0.53240059200000001</v>
      </c>
      <c r="K99">
        <f t="shared" si="6"/>
        <v>13.867580380999971</v>
      </c>
      <c r="L99">
        <f t="shared" si="6"/>
        <v>13.573374214749979</v>
      </c>
      <c r="M99">
        <f t="shared" si="6"/>
        <v>2.3013253199999939</v>
      </c>
      <c r="N99">
        <f t="shared" si="6"/>
        <v>2.9383200000000036</v>
      </c>
      <c r="O99">
        <f t="shared" si="6"/>
        <v>3.0828023999999998</v>
      </c>
      <c r="P99">
        <f t="shared" si="6"/>
        <v>3.4568895859999982</v>
      </c>
      <c r="Q99">
        <f t="shared" si="6"/>
        <v>0.44064461350000045</v>
      </c>
      <c r="R99">
        <f t="shared" si="6"/>
        <v>0.99450401374999864</v>
      </c>
      <c r="S99">
        <f t="shared" si="6"/>
        <v>0.54768837224999922</v>
      </c>
      <c r="T99">
        <f t="shared" si="6"/>
        <v>5.4852749999999881E-2</v>
      </c>
      <c r="U99">
        <f t="shared" si="6"/>
        <v>8.0723137499999922</v>
      </c>
      <c r="V99">
        <f t="shared" si="6"/>
        <v>0.47257943925000023</v>
      </c>
      <c r="W99">
        <f t="shared" si="6"/>
        <v>0.73523705399999983</v>
      </c>
      <c r="X99">
        <f t="shared" si="6"/>
        <v>3.5227476375000002</v>
      </c>
      <c r="Y99">
        <f t="shared" si="6"/>
        <v>0</v>
      </c>
      <c r="Z99">
        <f t="shared" si="6"/>
        <v>0.36701280000000019</v>
      </c>
      <c r="AA99">
        <f t="shared" si="6"/>
        <v>0.29228341000000013</v>
      </c>
      <c r="AB99">
        <f t="shared" si="6"/>
        <v>0.48132969799999992</v>
      </c>
      <c r="AC99">
        <f t="shared" si="6"/>
        <v>0.33205366324999991</v>
      </c>
      <c r="AD99">
        <f t="shared" si="6"/>
        <v>0.21957996900000001</v>
      </c>
      <c r="AE99">
        <f t="shared" si="6"/>
        <v>0.92874773499999796</v>
      </c>
      <c r="AF99">
        <f t="shared" si="6"/>
        <v>0.28904869300000019</v>
      </c>
      <c r="AG99">
        <f t="shared" si="6"/>
        <v>1.1309022000000017</v>
      </c>
      <c r="AH99">
        <f t="shared" si="6"/>
        <v>1.0762238420000001</v>
      </c>
      <c r="AI99">
        <f t="shared" si="6"/>
        <v>9.9782498999999997E-2</v>
      </c>
      <c r="AJ99">
        <f t="shared" si="6"/>
        <v>0</v>
      </c>
      <c r="AK99">
        <f t="shared" si="6"/>
        <v>1.5588236880000022</v>
      </c>
      <c r="AL99">
        <f t="shared" si="6"/>
        <v>0.95719750000000092</v>
      </c>
      <c r="AM99">
        <f t="shared" si="6"/>
        <v>0.43460956799999934</v>
      </c>
      <c r="AN99">
        <f t="shared" si="6"/>
        <v>2.5710140000000044E-2</v>
      </c>
      <c r="AO99">
        <f t="shared" si="6"/>
        <v>0</v>
      </c>
      <c r="AP99">
        <f t="shared" si="6"/>
        <v>2.776567499999999E-2</v>
      </c>
      <c r="AQ99">
        <f t="shared" si="6"/>
        <v>0.50502593524999972</v>
      </c>
      <c r="AR99">
        <f t="shared" si="6"/>
        <v>1.1258040000000018</v>
      </c>
      <c r="AS99">
        <f t="shared" si="6"/>
        <v>0.86678900699999961</v>
      </c>
      <c r="AT99">
        <f t="shared" si="6"/>
        <v>0.31226822399999965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2.2458275110000003</v>
      </c>
      <c r="BA99">
        <f t="shared" si="4"/>
        <v>68.141448802499909</v>
      </c>
      <c r="BD99">
        <f t="shared" ref="BD99:DJ99" si="7">SUM(BD3:BD98)/4000</f>
        <v>0.15427999999999983</v>
      </c>
      <c r="BE99">
        <f t="shared" si="7"/>
        <v>4.6559999999999963E-2</v>
      </c>
      <c r="BF99">
        <f t="shared" si="7"/>
        <v>7.2719999999999937E-2</v>
      </c>
      <c r="BG99">
        <f t="shared" si="7"/>
        <v>4.4399999999999919E-2</v>
      </c>
      <c r="BH99">
        <f t="shared" si="7"/>
        <v>0.22392000000000037</v>
      </c>
      <c r="BI99">
        <f t="shared" si="7"/>
        <v>1.0572500000000002E-2</v>
      </c>
      <c r="BJ99">
        <f t="shared" si="7"/>
        <v>3.6847499999999971E-2</v>
      </c>
      <c r="BK99">
        <f t="shared" si="7"/>
        <v>4.4502500000000021E-2</v>
      </c>
      <c r="BL99">
        <f t="shared" si="7"/>
        <v>4.320000000000003E-2</v>
      </c>
      <c r="BM99">
        <f t="shared" si="7"/>
        <v>4.7999999999999909E-3</v>
      </c>
      <c r="BN99">
        <f t="shared" si="7"/>
        <v>8.0719999999999861E-2</v>
      </c>
      <c r="BO99">
        <f t="shared" si="7"/>
        <v>8.1899999999999876E-2</v>
      </c>
      <c r="BP99">
        <f t="shared" si="7"/>
        <v>6.0000000000000001E-3</v>
      </c>
      <c r="BQ99">
        <f t="shared" si="7"/>
        <v>4.823999999999995E-2</v>
      </c>
      <c r="BR99">
        <f t="shared" si="7"/>
        <v>5.2320000000000116E-2</v>
      </c>
      <c r="BS99">
        <f t="shared" si="7"/>
        <v>3.8640000000000049E-2</v>
      </c>
      <c r="BT99">
        <f t="shared" si="7"/>
        <v>7.1263992000000095E-2</v>
      </c>
      <c r="BU99">
        <f t="shared" si="7"/>
        <v>3.2204255999999952E-2</v>
      </c>
      <c r="BV99">
        <f t="shared" si="7"/>
        <v>5.7611896249999989E-2</v>
      </c>
      <c r="BW99">
        <f t="shared" si="7"/>
        <v>4.6631087999999918E-2</v>
      </c>
      <c r="BX99">
        <f t="shared" si="7"/>
        <v>4.7032416000000049E-2</v>
      </c>
      <c r="BY99">
        <f t="shared" si="7"/>
        <v>6.440848799999993E-2</v>
      </c>
      <c r="BZ99">
        <f t="shared" si="7"/>
        <v>3.1860719999999967E-2</v>
      </c>
      <c r="CA99">
        <f t="shared" si="7"/>
        <v>0</v>
      </c>
      <c r="CB99">
        <f t="shared" si="7"/>
        <v>6.5539000000000051E-5</v>
      </c>
      <c r="CC99">
        <f t="shared" si="7"/>
        <v>0</v>
      </c>
      <c r="CD99">
        <f t="shared" si="7"/>
        <v>2.1293600000000032E-4</v>
      </c>
      <c r="CE99">
        <f t="shared" si="7"/>
        <v>0</v>
      </c>
      <c r="CF99">
        <f t="shared" si="7"/>
        <v>0</v>
      </c>
      <c r="CG99">
        <f t="shared" si="7"/>
        <v>5.5920500000000015E-5</v>
      </c>
      <c r="CH99">
        <f t="shared" si="7"/>
        <v>0</v>
      </c>
      <c r="CI99">
        <f t="shared" si="7"/>
        <v>3.0101850000000007E-4</v>
      </c>
      <c r="CJ99">
        <f t="shared" si="7"/>
        <v>9.758887524999986E-2</v>
      </c>
      <c r="CK99">
        <f t="shared" si="7"/>
        <v>4.4885471999999947E-2</v>
      </c>
      <c r="CL99">
        <f t="shared" si="7"/>
        <v>4.6514496000000044E-2</v>
      </c>
      <c r="CM99">
        <f t="shared" si="7"/>
        <v>8.4280559999999824E-2</v>
      </c>
      <c r="CN99">
        <f t="shared" si="7"/>
        <v>4.2509616000000014E-2</v>
      </c>
      <c r="CO99">
        <f t="shared" si="7"/>
        <v>0.10305360000000011</v>
      </c>
      <c r="CP99">
        <f t="shared" si="7"/>
        <v>0.10026896300000006</v>
      </c>
      <c r="CQ99">
        <f t="shared" si="7"/>
        <v>6.2363583250000097E-2</v>
      </c>
      <c r="CR99">
        <f t="shared" si="7"/>
        <v>2.0058000000000003E-2</v>
      </c>
      <c r="CS99">
        <f t="shared" si="7"/>
        <v>3.2906352000000055E-2</v>
      </c>
      <c r="CT99">
        <f t="shared" si="7"/>
        <v>0.10457505900000004</v>
      </c>
      <c r="CU99">
        <f t="shared" si="7"/>
        <v>3.6026876499999999E-2</v>
      </c>
      <c r="CV99">
        <f t="shared" si="7"/>
        <v>3.2937456500000011E-2</v>
      </c>
      <c r="CW99">
        <f t="shared" si="7"/>
        <v>9.6587831250000228E-2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2.2458275110000003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Q3" sqref="BQ3:BQ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467</v>
      </c>
      <c r="BU1" t="s">
        <v>468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459</v>
      </c>
      <c r="CB1" t="s">
        <v>460</v>
      </c>
      <c r="CC1" t="s">
        <v>461</v>
      </c>
      <c r="CD1" t="s">
        <v>462</v>
      </c>
      <c r="CE1" t="s">
        <v>463</v>
      </c>
      <c r="CF1" t="s">
        <v>454</v>
      </c>
      <c r="CG1" t="s">
        <v>455</v>
      </c>
      <c r="CH1" t="s">
        <v>456</v>
      </c>
      <c r="CI1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t="s">
        <v>465</v>
      </c>
      <c r="CU1" t="s">
        <v>466</v>
      </c>
      <c r="CV1" t="s">
        <v>472</v>
      </c>
      <c r="CW1" t="s">
        <v>476</v>
      </c>
      <c r="DJ1" t="s">
        <v>439</v>
      </c>
    </row>
    <row r="2" spans="1:114" ht="30">
      <c r="A2" s="23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9" t="s">
        <v>43</v>
      </c>
      <c r="AT2" s="219" t="s">
        <v>368</v>
      </c>
      <c r="AU2" s="169"/>
      <c r="AV2" s="219" t="s">
        <v>375</v>
      </c>
      <c r="AW2" s="219" t="s">
        <v>376</v>
      </c>
      <c r="AX2" s="219" t="s">
        <v>377</v>
      </c>
      <c r="AY2" s="169"/>
      <c r="AZ2" s="196"/>
      <c r="BA2" s="23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7.5414329999999996</v>
      </c>
      <c r="H3">
        <v>0</v>
      </c>
      <c r="I3">
        <v>0</v>
      </c>
      <c r="J3">
        <v>92.819618000000006</v>
      </c>
      <c r="K3">
        <v>665.45056099999999</v>
      </c>
      <c r="L3">
        <v>642.32809399999996</v>
      </c>
      <c r="M3">
        <v>92.331090000000003</v>
      </c>
      <c r="N3">
        <v>117.88784699999999</v>
      </c>
      <c r="O3">
        <v>123.684601</v>
      </c>
      <c r="P3">
        <v>141.74850900000001</v>
      </c>
      <c r="Q3">
        <v>21.087413999999999</v>
      </c>
      <c r="R3">
        <v>42.681567000000001</v>
      </c>
      <c r="S3">
        <v>26.335315000000001</v>
      </c>
      <c r="T3">
        <v>2.3013309999999998</v>
      </c>
      <c r="U3">
        <v>336.02802800000001</v>
      </c>
      <c r="V3">
        <v>19.960916999999998</v>
      </c>
      <c r="W3">
        <v>32.146416000000002</v>
      </c>
      <c r="X3">
        <v>142.04279500000001</v>
      </c>
      <c r="Y3">
        <v>0</v>
      </c>
      <c r="Z3">
        <v>12.621308000000001</v>
      </c>
      <c r="AA3">
        <v>27.056256999999999</v>
      </c>
      <c r="AB3">
        <v>14.779958000000001</v>
      </c>
      <c r="AC3">
        <v>10.741344</v>
      </c>
      <c r="AD3">
        <v>0</v>
      </c>
      <c r="AE3">
        <v>36.418010000000002</v>
      </c>
      <c r="AF3">
        <v>8.7982460000000007</v>
      </c>
      <c r="AG3">
        <v>45.372739000000003</v>
      </c>
      <c r="AH3">
        <v>0</v>
      </c>
      <c r="AI3">
        <v>0</v>
      </c>
      <c r="AJ3">
        <v>0</v>
      </c>
      <c r="AK3">
        <v>62.541305000000001</v>
      </c>
      <c r="AL3">
        <v>34.685583999999999</v>
      </c>
      <c r="AM3">
        <v>17.436897999999999</v>
      </c>
      <c r="AN3">
        <v>1.034894</v>
      </c>
      <c r="AO3">
        <v>0</v>
      </c>
      <c r="AP3">
        <v>0</v>
      </c>
      <c r="AQ3">
        <v>0</v>
      </c>
      <c r="AR3">
        <v>46.773829999999997</v>
      </c>
      <c r="AS3">
        <v>35.579301999999998</v>
      </c>
      <c r="AT3">
        <v>14.443459000000001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84.058495999999991</v>
      </c>
      <c r="BA3">
        <f>SUM(B3:AZ3)</f>
        <v>2958.7171659999999</v>
      </c>
      <c r="BD3">
        <v>6.27</v>
      </c>
      <c r="BE3">
        <v>1.87</v>
      </c>
      <c r="BF3">
        <v>2.92</v>
      </c>
      <c r="BG3">
        <v>1.78</v>
      </c>
      <c r="BH3">
        <v>8.98</v>
      </c>
      <c r="BI3">
        <v>0.43</v>
      </c>
      <c r="BJ3">
        <v>1.03</v>
      </c>
      <c r="BK3">
        <v>1.8</v>
      </c>
      <c r="BL3">
        <v>1.73</v>
      </c>
      <c r="BM3">
        <v>0.19</v>
      </c>
      <c r="BN3">
        <v>3.44</v>
      </c>
      <c r="BO3">
        <v>1.82</v>
      </c>
      <c r="BP3">
        <v>0.24</v>
      </c>
      <c r="BQ3">
        <v>1.94</v>
      </c>
      <c r="BR3">
        <v>2.1</v>
      </c>
      <c r="BS3">
        <v>1.55</v>
      </c>
      <c r="BT3">
        <v>2.8591709999999999</v>
      </c>
      <c r="BU3">
        <v>1.292062</v>
      </c>
      <c r="BV3">
        <v>2.2986059999999999</v>
      </c>
      <c r="BW3">
        <v>1.870878</v>
      </c>
      <c r="BX3">
        <v>1.8869800000000001</v>
      </c>
      <c r="BY3">
        <v>2.5841219999999998</v>
      </c>
      <c r="BZ3">
        <v>1.2782789999999999</v>
      </c>
      <c r="CA3">
        <v>0</v>
      </c>
      <c r="CB3">
        <v>0</v>
      </c>
      <c r="CC3">
        <v>0</v>
      </c>
      <c r="CD3">
        <v>1.4925000000000001E-2</v>
      </c>
      <c r="CE3">
        <v>0</v>
      </c>
      <c r="CF3">
        <v>0</v>
      </c>
      <c r="CG3">
        <v>0</v>
      </c>
      <c r="CH3">
        <v>0</v>
      </c>
      <c r="CI3">
        <v>1.4312999999999999E-2</v>
      </c>
      <c r="CJ3">
        <v>3.142293</v>
      </c>
      <c r="CK3">
        <v>1.800843</v>
      </c>
      <c r="CL3">
        <v>1.8662000000000001</v>
      </c>
      <c r="CM3">
        <v>3.3814060000000001</v>
      </c>
      <c r="CN3">
        <v>1.7055210000000001</v>
      </c>
      <c r="CO3">
        <v>4.1345960000000002</v>
      </c>
      <c r="CP3">
        <v>3.8268049999999998</v>
      </c>
      <c r="CQ3">
        <v>1.8798630000000001</v>
      </c>
      <c r="CR3">
        <v>0.80474400000000001</v>
      </c>
      <c r="CS3">
        <v>1.32023</v>
      </c>
      <c r="CT3">
        <v>4.0684979999999999</v>
      </c>
      <c r="CU3">
        <v>0</v>
      </c>
      <c r="CV3">
        <v>0</v>
      </c>
      <c r="CW3">
        <v>3.938161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84.058495999999991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7.5414329999999996</v>
      </c>
      <c r="H4">
        <v>0</v>
      </c>
      <c r="I4">
        <v>0</v>
      </c>
      <c r="J4">
        <v>92.819618000000006</v>
      </c>
      <c r="K4">
        <v>665.45056099999999</v>
      </c>
      <c r="L4">
        <v>642.32809399999996</v>
      </c>
      <c r="M4">
        <v>92.331090000000003</v>
      </c>
      <c r="N4">
        <v>117.88784699999999</v>
      </c>
      <c r="O4">
        <v>123.684601</v>
      </c>
      <c r="P4">
        <v>141.74850900000001</v>
      </c>
      <c r="Q4">
        <v>21.087413999999999</v>
      </c>
      <c r="R4">
        <v>42.681567000000001</v>
      </c>
      <c r="S4">
        <v>26.335315000000001</v>
      </c>
      <c r="T4">
        <v>2.3013309999999998</v>
      </c>
      <c r="U4">
        <v>336.02802800000001</v>
      </c>
      <c r="V4">
        <v>19.960916999999998</v>
      </c>
      <c r="W4">
        <v>32.146416000000002</v>
      </c>
      <c r="X4">
        <v>142.04279500000001</v>
      </c>
      <c r="Y4">
        <v>0</v>
      </c>
      <c r="Z4">
        <v>12.621308000000001</v>
      </c>
      <c r="AA4">
        <v>13.528129</v>
      </c>
      <c r="AB4">
        <v>14.779958000000001</v>
      </c>
      <c r="AC4">
        <v>10.741344</v>
      </c>
      <c r="AD4">
        <v>0</v>
      </c>
      <c r="AE4">
        <v>36.418010000000002</v>
      </c>
      <c r="AF4">
        <v>8.7982460000000007</v>
      </c>
      <c r="AG4">
        <v>45.372739000000003</v>
      </c>
      <c r="AH4">
        <v>0</v>
      </c>
      <c r="AI4">
        <v>0</v>
      </c>
      <c r="AJ4">
        <v>0</v>
      </c>
      <c r="AK4">
        <v>62.541305000000001</v>
      </c>
      <c r="AL4">
        <v>34.685583999999999</v>
      </c>
      <c r="AM4">
        <v>17.436897999999999</v>
      </c>
      <c r="AN4">
        <v>1.034894</v>
      </c>
      <c r="AO4">
        <v>0</v>
      </c>
      <c r="AP4">
        <v>0</v>
      </c>
      <c r="AQ4">
        <v>0</v>
      </c>
      <c r="AR4">
        <v>46.773829999999997</v>
      </c>
      <c r="AS4">
        <v>35.579301999999998</v>
      </c>
      <c r="AT4">
        <v>14.443459000000001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84.076443999999981</v>
      </c>
      <c r="BA4">
        <f t="shared" ref="BA4:BA67" si="1">SUM(B4:AZ4)</f>
        <v>2945.2069859999992</v>
      </c>
      <c r="BD4">
        <v>6.27</v>
      </c>
      <c r="BE4">
        <v>1.87</v>
      </c>
      <c r="BF4">
        <v>2.92</v>
      </c>
      <c r="BG4">
        <v>1.78</v>
      </c>
      <c r="BH4">
        <v>8.98</v>
      </c>
      <c r="BI4">
        <v>0.43</v>
      </c>
      <c r="BJ4">
        <v>1.03</v>
      </c>
      <c r="BK4">
        <v>1.81</v>
      </c>
      <c r="BL4">
        <v>1.73</v>
      </c>
      <c r="BM4">
        <v>0.19</v>
      </c>
      <c r="BN4">
        <v>3.44</v>
      </c>
      <c r="BO4">
        <v>1.82</v>
      </c>
      <c r="BP4">
        <v>0.24</v>
      </c>
      <c r="BQ4">
        <v>1.94</v>
      </c>
      <c r="BR4">
        <v>2.1</v>
      </c>
      <c r="BS4">
        <v>1.55</v>
      </c>
      <c r="BT4">
        <v>2.8591709999999999</v>
      </c>
      <c r="BU4">
        <v>1.292062</v>
      </c>
      <c r="BV4">
        <v>2.3065540000000002</v>
      </c>
      <c r="BW4">
        <v>1.870878</v>
      </c>
      <c r="BX4">
        <v>1.8869800000000001</v>
      </c>
      <c r="BY4">
        <v>2.5841219999999998</v>
      </c>
      <c r="BZ4">
        <v>1.2782789999999999</v>
      </c>
      <c r="CA4">
        <v>0</v>
      </c>
      <c r="CB4">
        <v>0</v>
      </c>
      <c r="CC4">
        <v>0</v>
      </c>
      <c r="CD4">
        <v>1.4925000000000001E-2</v>
      </c>
      <c r="CE4">
        <v>0</v>
      </c>
      <c r="CF4">
        <v>0</v>
      </c>
      <c r="CG4">
        <v>0</v>
      </c>
      <c r="CH4">
        <v>0</v>
      </c>
      <c r="CI4">
        <v>1.4312999999999999E-2</v>
      </c>
      <c r="CJ4">
        <v>3.142293</v>
      </c>
      <c r="CK4">
        <v>1.800843</v>
      </c>
      <c r="CL4">
        <v>1.8662000000000001</v>
      </c>
      <c r="CM4">
        <v>3.3814060000000001</v>
      </c>
      <c r="CN4">
        <v>1.7055210000000001</v>
      </c>
      <c r="CO4">
        <v>4.1345960000000002</v>
      </c>
      <c r="CP4">
        <v>3.8268049999999998</v>
      </c>
      <c r="CQ4">
        <v>1.8798630000000001</v>
      </c>
      <c r="CR4">
        <v>0.80474400000000001</v>
      </c>
      <c r="CS4">
        <v>1.32023</v>
      </c>
      <c r="CT4">
        <v>4.0684979999999999</v>
      </c>
      <c r="CU4">
        <v>0</v>
      </c>
      <c r="CV4">
        <v>0</v>
      </c>
      <c r="CW4">
        <v>3.938161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84.076443999999981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19.328966000000001</v>
      </c>
      <c r="H5">
        <v>0</v>
      </c>
      <c r="I5">
        <v>0</v>
      </c>
      <c r="J5">
        <v>92.819618000000006</v>
      </c>
      <c r="K5">
        <v>665.45056099999999</v>
      </c>
      <c r="L5">
        <v>642.32809399999996</v>
      </c>
      <c r="M5">
        <v>92.331090000000003</v>
      </c>
      <c r="N5">
        <v>117.88784699999999</v>
      </c>
      <c r="O5">
        <v>123.684601</v>
      </c>
      <c r="P5">
        <v>141.74850900000001</v>
      </c>
      <c r="Q5">
        <v>21.087413999999999</v>
      </c>
      <c r="R5">
        <v>42.681567000000001</v>
      </c>
      <c r="S5">
        <v>26.335315000000001</v>
      </c>
      <c r="T5">
        <v>2.3013309999999998</v>
      </c>
      <c r="U5">
        <v>336.02802800000001</v>
      </c>
      <c r="V5">
        <v>19.960916999999998</v>
      </c>
      <c r="W5">
        <v>33.325895000000003</v>
      </c>
      <c r="X5">
        <v>142.04279500000001</v>
      </c>
      <c r="Y5">
        <v>0</v>
      </c>
      <c r="Z5">
        <v>12.621308000000001</v>
      </c>
      <c r="AA5">
        <v>0</v>
      </c>
      <c r="AB5">
        <v>14.779958000000001</v>
      </c>
      <c r="AC5">
        <v>10.741344</v>
      </c>
      <c r="AD5">
        <v>0</v>
      </c>
      <c r="AE5">
        <v>36.418010000000002</v>
      </c>
      <c r="AF5">
        <v>8.7982460000000007</v>
      </c>
      <c r="AG5">
        <v>45.372739000000003</v>
      </c>
      <c r="AH5">
        <v>0</v>
      </c>
      <c r="AI5">
        <v>0</v>
      </c>
      <c r="AJ5">
        <v>0</v>
      </c>
      <c r="AK5">
        <v>62.541305000000001</v>
      </c>
      <c r="AL5">
        <v>34.685583999999999</v>
      </c>
      <c r="AM5">
        <v>17.436897999999999</v>
      </c>
      <c r="AN5">
        <v>1.034894</v>
      </c>
      <c r="AO5">
        <v>0</v>
      </c>
      <c r="AP5">
        <v>0</v>
      </c>
      <c r="AQ5">
        <v>0</v>
      </c>
      <c r="AR5">
        <v>46.773829999999997</v>
      </c>
      <c r="AS5">
        <v>35.579301999999998</v>
      </c>
      <c r="AT5">
        <v>14.443459000000001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84.076443999999981</v>
      </c>
      <c r="BA5">
        <f t="shared" si="1"/>
        <v>2944.6458689999995</v>
      </c>
      <c r="BD5">
        <v>6.27</v>
      </c>
      <c r="BE5">
        <v>1.87</v>
      </c>
      <c r="BF5">
        <v>2.92</v>
      </c>
      <c r="BG5">
        <v>1.78</v>
      </c>
      <c r="BH5">
        <v>8.98</v>
      </c>
      <c r="BI5">
        <v>0.43</v>
      </c>
      <c r="BJ5">
        <v>1.03</v>
      </c>
      <c r="BK5">
        <v>1.81</v>
      </c>
      <c r="BL5">
        <v>1.73</v>
      </c>
      <c r="BM5">
        <v>0.19</v>
      </c>
      <c r="BN5">
        <v>3.44</v>
      </c>
      <c r="BO5">
        <v>1.82</v>
      </c>
      <c r="BP5">
        <v>0.24</v>
      </c>
      <c r="BQ5">
        <v>1.94</v>
      </c>
      <c r="BR5">
        <v>2.1</v>
      </c>
      <c r="BS5">
        <v>1.55</v>
      </c>
      <c r="BT5">
        <v>2.8591709999999999</v>
      </c>
      <c r="BU5">
        <v>1.292062</v>
      </c>
      <c r="BV5">
        <v>2.3065540000000002</v>
      </c>
      <c r="BW5">
        <v>1.870878</v>
      </c>
      <c r="BX5">
        <v>1.8869800000000001</v>
      </c>
      <c r="BY5">
        <v>2.5841219999999998</v>
      </c>
      <c r="BZ5">
        <v>1.2782789999999999</v>
      </c>
      <c r="CA5">
        <v>0</v>
      </c>
      <c r="CB5">
        <v>0</v>
      </c>
      <c r="CC5">
        <v>0</v>
      </c>
      <c r="CD5">
        <v>1.4925000000000001E-2</v>
      </c>
      <c r="CE5">
        <v>0</v>
      </c>
      <c r="CF5">
        <v>0</v>
      </c>
      <c r="CG5">
        <v>0</v>
      </c>
      <c r="CH5">
        <v>0</v>
      </c>
      <c r="CI5">
        <v>1.4312999999999999E-2</v>
      </c>
      <c r="CJ5">
        <v>3.142293</v>
      </c>
      <c r="CK5">
        <v>1.800843</v>
      </c>
      <c r="CL5">
        <v>1.8662000000000001</v>
      </c>
      <c r="CM5">
        <v>3.3814060000000001</v>
      </c>
      <c r="CN5">
        <v>1.7055210000000001</v>
      </c>
      <c r="CO5">
        <v>4.1345960000000002</v>
      </c>
      <c r="CP5">
        <v>3.8268049999999998</v>
      </c>
      <c r="CQ5">
        <v>1.8798630000000001</v>
      </c>
      <c r="CR5">
        <v>0.80474400000000001</v>
      </c>
      <c r="CS5">
        <v>1.32023</v>
      </c>
      <c r="CT5">
        <v>4.0684979999999999</v>
      </c>
      <c r="CU5">
        <v>0</v>
      </c>
      <c r="CV5">
        <v>0</v>
      </c>
      <c r="CW5">
        <v>3.938161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84.076443999999981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19.328966000000001</v>
      </c>
      <c r="H6">
        <v>0</v>
      </c>
      <c r="I6">
        <v>0</v>
      </c>
      <c r="J6">
        <v>92.819618000000006</v>
      </c>
      <c r="K6">
        <v>665.45056099999999</v>
      </c>
      <c r="L6">
        <v>642.32809399999996</v>
      </c>
      <c r="M6">
        <v>92.331090000000003</v>
      </c>
      <c r="N6">
        <v>117.88784699999999</v>
      </c>
      <c r="O6">
        <v>123.684601</v>
      </c>
      <c r="P6">
        <v>141.74850900000001</v>
      </c>
      <c r="Q6">
        <v>21.087413999999999</v>
      </c>
      <c r="R6">
        <v>42.681567000000001</v>
      </c>
      <c r="S6">
        <v>26.335315000000001</v>
      </c>
      <c r="T6">
        <v>2.3013309999999998</v>
      </c>
      <c r="U6">
        <v>336.02802800000001</v>
      </c>
      <c r="V6">
        <v>19.960916999999998</v>
      </c>
      <c r="W6">
        <v>33.508256000000003</v>
      </c>
      <c r="X6">
        <v>142.04279500000001</v>
      </c>
      <c r="Y6">
        <v>0</v>
      </c>
      <c r="Z6">
        <v>12.621308000000001</v>
      </c>
      <c r="AA6">
        <v>0</v>
      </c>
      <c r="AB6">
        <v>14.779958000000001</v>
      </c>
      <c r="AC6">
        <v>10.741344</v>
      </c>
      <c r="AD6">
        <v>0</v>
      </c>
      <c r="AE6">
        <v>36.418010000000002</v>
      </c>
      <c r="AF6">
        <v>8.7982460000000007</v>
      </c>
      <c r="AG6">
        <v>45.372739000000003</v>
      </c>
      <c r="AH6">
        <v>0</v>
      </c>
      <c r="AI6">
        <v>0</v>
      </c>
      <c r="AJ6">
        <v>0</v>
      </c>
      <c r="AK6">
        <v>62.541305000000001</v>
      </c>
      <c r="AL6">
        <v>34.685583999999999</v>
      </c>
      <c r="AM6">
        <v>17.436897999999999</v>
      </c>
      <c r="AN6">
        <v>1.034894</v>
      </c>
      <c r="AO6">
        <v>0</v>
      </c>
      <c r="AP6">
        <v>0</v>
      </c>
      <c r="AQ6">
        <v>0</v>
      </c>
      <c r="AR6">
        <v>46.773829999999997</v>
      </c>
      <c r="AS6">
        <v>34.838067000000002</v>
      </c>
      <c r="AT6">
        <v>14.443459000000001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84.071366999999981</v>
      </c>
      <c r="BA6">
        <f t="shared" si="1"/>
        <v>2944.0819179999999</v>
      </c>
      <c r="BD6">
        <v>6.27</v>
      </c>
      <c r="BE6">
        <v>1.87</v>
      </c>
      <c r="BF6">
        <v>2.92</v>
      </c>
      <c r="BG6">
        <v>1.78</v>
      </c>
      <c r="BH6">
        <v>8.98</v>
      </c>
      <c r="BI6">
        <v>0.43</v>
      </c>
      <c r="BJ6">
        <v>1.03</v>
      </c>
      <c r="BK6">
        <v>1.81</v>
      </c>
      <c r="BL6">
        <v>1.73</v>
      </c>
      <c r="BM6">
        <v>0.19</v>
      </c>
      <c r="BN6">
        <v>3.44</v>
      </c>
      <c r="BO6">
        <v>1.82</v>
      </c>
      <c r="BP6">
        <v>0.24</v>
      </c>
      <c r="BQ6">
        <v>1.94</v>
      </c>
      <c r="BR6">
        <v>2.1</v>
      </c>
      <c r="BS6">
        <v>1.55</v>
      </c>
      <c r="BT6">
        <v>2.8591709999999999</v>
      </c>
      <c r="BU6">
        <v>1.292062</v>
      </c>
      <c r="BV6">
        <v>2.3065540000000002</v>
      </c>
      <c r="BW6">
        <v>1.870878</v>
      </c>
      <c r="BX6">
        <v>1.8869800000000001</v>
      </c>
      <c r="BY6">
        <v>2.5841219999999998</v>
      </c>
      <c r="BZ6">
        <v>1.2782789999999999</v>
      </c>
      <c r="CA6">
        <v>0</v>
      </c>
      <c r="CB6">
        <v>0</v>
      </c>
      <c r="CC6">
        <v>0</v>
      </c>
      <c r="CD6">
        <v>9.8480000000000009E-3</v>
      </c>
      <c r="CE6">
        <v>0</v>
      </c>
      <c r="CF6">
        <v>0</v>
      </c>
      <c r="CG6">
        <v>0</v>
      </c>
      <c r="CH6">
        <v>0</v>
      </c>
      <c r="CI6">
        <v>1.4312999999999999E-2</v>
      </c>
      <c r="CJ6">
        <v>3.142293</v>
      </c>
      <c r="CK6">
        <v>1.800843</v>
      </c>
      <c r="CL6">
        <v>1.8662000000000001</v>
      </c>
      <c r="CM6">
        <v>3.3814060000000001</v>
      </c>
      <c r="CN6">
        <v>1.7055210000000001</v>
      </c>
      <c r="CO6">
        <v>4.1345960000000002</v>
      </c>
      <c r="CP6">
        <v>3.8268049999999998</v>
      </c>
      <c r="CQ6">
        <v>1.8798630000000001</v>
      </c>
      <c r="CR6">
        <v>0.80474400000000001</v>
      </c>
      <c r="CS6">
        <v>1.32023</v>
      </c>
      <c r="CT6">
        <v>4.0684979999999999</v>
      </c>
      <c r="CU6">
        <v>0</v>
      </c>
      <c r="CV6">
        <v>0</v>
      </c>
      <c r="CW6">
        <v>3.938161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84.071366999999981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19.328966000000001</v>
      </c>
      <c r="H7">
        <v>0</v>
      </c>
      <c r="I7">
        <v>0</v>
      </c>
      <c r="J7">
        <v>92.819618000000006</v>
      </c>
      <c r="K7">
        <v>665.45056099999999</v>
      </c>
      <c r="L7">
        <v>642.32809399999996</v>
      </c>
      <c r="M7">
        <v>92.331090000000003</v>
      </c>
      <c r="N7">
        <v>117.88784699999999</v>
      </c>
      <c r="O7">
        <v>123.684601</v>
      </c>
      <c r="P7">
        <v>141.74850900000001</v>
      </c>
      <c r="Q7">
        <v>21.087413999999999</v>
      </c>
      <c r="R7">
        <v>42.681567000000001</v>
      </c>
      <c r="S7">
        <v>26.335315000000001</v>
      </c>
      <c r="T7">
        <v>2.3013309999999998</v>
      </c>
      <c r="U7">
        <v>336.02802800000001</v>
      </c>
      <c r="V7">
        <v>19.960916999999998</v>
      </c>
      <c r="W7">
        <v>33.508256000000003</v>
      </c>
      <c r="X7">
        <v>142.04279500000001</v>
      </c>
      <c r="Y7">
        <v>0</v>
      </c>
      <c r="Z7">
        <v>18.931961999999999</v>
      </c>
      <c r="AA7">
        <v>0</v>
      </c>
      <c r="AB7">
        <v>14.779958000000001</v>
      </c>
      <c r="AC7">
        <v>0</v>
      </c>
      <c r="AD7">
        <v>0</v>
      </c>
      <c r="AE7">
        <v>36.418010000000002</v>
      </c>
      <c r="AF7">
        <v>8.7982460000000007</v>
      </c>
      <c r="AG7">
        <v>45.372739000000003</v>
      </c>
      <c r="AH7">
        <v>0</v>
      </c>
      <c r="AI7">
        <v>0</v>
      </c>
      <c r="AJ7">
        <v>0</v>
      </c>
      <c r="AK7">
        <v>62.541305000000001</v>
      </c>
      <c r="AL7">
        <v>34.685583999999999</v>
      </c>
      <c r="AM7">
        <v>17.436897999999999</v>
      </c>
      <c r="AN7">
        <v>1.034894</v>
      </c>
      <c r="AO7">
        <v>0</v>
      </c>
      <c r="AP7">
        <v>0</v>
      </c>
      <c r="AQ7">
        <v>0</v>
      </c>
      <c r="AR7">
        <v>51.025996999999997</v>
      </c>
      <c r="AS7">
        <v>34.838067000000002</v>
      </c>
      <c r="AT7">
        <v>12.985314000000001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84.17328999999998</v>
      </c>
      <c r="BA7">
        <f t="shared" si="1"/>
        <v>2942.5471729999999</v>
      </c>
      <c r="BD7">
        <v>6.27</v>
      </c>
      <c r="BE7">
        <v>1.87</v>
      </c>
      <c r="BF7">
        <v>2.92</v>
      </c>
      <c r="BG7">
        <v>1.78</v>
      </c>
      <c r="BH7">
        <v>8.98</v>
      </c>
      <c r="BI7">
        <v>0.43</v>
      </c>
      <c r="BJ7">
        <v>1.03</v>
      </c>
      <c r="BK7">
        <v>1.81</v>
      </c>
      <c r="BL7">
        <v>1.73</v>
      </c>
      <c r="BM7">
        <v>0.19</v>
      </c>
      <c r="BN7">
        <v>3.44</v>
      </c>
      <c r="BO7">
        <v>1.82</v>
      </c>
      <c r="BP7">
        <v>0.24</v>
      </c>
      <c r="BQ7">
        <v>1.94</v>
      </c>
      <c r="BR7">
        <v>2.1</v>
      </c>
      <c r="BS7">
        <v>1.55</v>
      </c>
      <c r="BT7">
        <v>2.8591709999999999</v>
      </c>
      <c r="BU7">
        <v>1.292062</v>
      </c>
      <c r="BV7">
        <v>2.3267910000000001</v>
      </c>
      <c r="BW7">
        <v>1.870878</v>
      </c>
      <c r="BX7">
        <v>1.8869800000000001</v>
      </c>
      <c r="BY7">
        <v>2.5841219999999998</v>
      </c>
      <c r="BZ7">
        <v>1.2782789999999999</v>
      </c>
      <c r="CA7">
        <v>0</v>
      </c>
      <c r="CB7">
        <v>0</v>
      </c>
      <c r="CC7">
        <v>0</v>
      </c>
      <c r="CD7">
        <v>1.4925000000000001E-2</v>
      </c>
      <c r="CE7">
        <v>0</v>
      </c>
      <c r="CF7">
        <v>0</v>
      </c>
      <c r="CG7">
        <v>5.6889999999999996E-3</v>
      </c>
      <c r="CH7">
        <v>0</v>
      </c>
      <c r="CI7">
        <v>8.6239999999999997E-3</v>
      </c>
      <c r="CJ7">
        <v>3.142293</v>
      </c>
      <c r="CK7">
        <v>1.800843</v>
      </c>
      <c r="CL7">
        <v>1.8662000000000001</v>
      </c>
      <c r="CM7">
        <v>3.3814060000000001</v>
      </c>
      <c r="CN7">
        <v>1.7055210000000001</v>
      </c>
      <c r="CO7">
        <v>4.1345960000000002</v>
      </c>
      <c r="CP7">
        <v>3.9034140000000002</v>
      </c>
      <c r="CQ7">
        <v>1.8798630000000001</v>
      </c>
      <c r="CR7">
        <v>0.80474400000000001</v>
      </c>
      <c r="CS7">
        <v>1.32023</v>
      </c>
      <c r="CT7">
        <v>4.0684979999999999</v>
      </c>
      <c r="CU7">
        <v>0</v>
      </c>
      <c r="CV7">
        <v>0</v>
      </c>
      <c r="CW7">
        <v>3.938161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84.17328999999998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19.328966000000001</v>
      </c>
      <c r="H8">
        <v>0</v>
      </c>
      <c r="I8">
        <v>0</v>
      </c>
      <c r="J8">
        <v>92.819618000000006</v>
      </c>
      <c r="K8">
        <v>665.45056099999999</v>
      </c>
      <c r="L8">
        <v>642.32809399999996</v>
      </c>
      <c r="M8">
        <v>92.331090000000003</v>
      </c>
      <c r="N8">
        <v>117.88784699999999</v>
      </c>
      <c r="O8">
        <v>123.684601</v>
      </c>
      <c r="P8">
        <v>141.74850900000001</v>
      </c>
      <c r="Q8">
        <v>21.087413999999999</v>
      </c>
      <c r="R8">
        <v>42.681567000000001</v>
      </c>
      <c r="S8">
        <v>26.335315000000001</v>
      </c>
      <c r="T8">
        <v>2.3013309999999998</v>
      </c>
      <c r="U8">
        <v>336.02802800000001</v>
      </c>
      <c r="V8">
        <v>19.960916999999998</v>
      </c>
      <c r="W8">
        <v>33.508256000000003</v>
      </c>
      <c r="X8">
        <v>142.04279500000001</v>
      </c>
      <c r="Y8">
        <v>0</v>
      </c>
      <c r="Z8">
        <v>18.931961999999999</v>
      </c>
      <c r="AA8">
        <v>0</v>
      </c>
      <c r="AB8">
        <v>0</v>
      </c>
      <c r="AC8">
        <v>0</v>
      </c>
      <c r="AD8">
        <v>0</v>
      </c>
      <c r="AE8">
        <v>36.418010000000002</v>
      </c>
      <c r="AF8">
        <v>8.7982460000000007</v>
      </c>
      <c r="AG8">
        <v>45.372739000000003</v>
      </c>
      <c r="AH8">
        <v>0</v>
      </c>
      <c r="AI8">
        <v>0</v>
      </c>
      <c r="AJ8">
        <v>0</v>
      </c>
      <c r="AK8">
        <v>62.541305000000001</v>
      </c>
      <c r="AL8">
        <v>34.685583999999999</v>
      </c>
      <c r="AM8">
        <v>17.436897999999999</v>
      </c>
      <c r="AN8">
        <v>1.034894</v>
      </c>
      <c r="AO8">
        <v>0</v>
      </c>
      <c r="AP8">
        <v>0</v>
      </c>
      <c r="AQ8">
        <v>0</v>
      </c>
      <c r="AR8">
        <v>51.025996999999997</v>
      </c>
      <c r="AS8">
        <v>34.838067000000002</v>
      </c>
      <c r="AT8">
        <v>14.443459000000001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84.179227999999995</v>
      </c>
      <c r="BA8">
        <f t="shared" si="1"/>
        <v>2929.2312979999997</v>
      </c>
      <c r="BD8">
        <v>6.27</v>
      </c>
      <c r="BE8">
        <v>1.87</v>
      </c>
      <c r="BF8">
        <v>2.92</v>
      </c>
      <c r="BG8">
        <v>1.78</v>
      </c>
      <c r="BH8">
        <v>8.98</v>
      </c>
      <c r="BI8">
        <v>0.43</v>
      </c>
      <c r="BJ8">
        <v>1.03</v>
      </c>
      <c r="BK8">
        <v>1.81</v>
      </c>
      <c r="BL8">
        <v>1.73</v>
      </c>
      <c r="BM8">
        <v>0.19</v>
      </c>
      <c r="BN8">
        <v>3.44</v>
      </c>
      <c r="BO8">
        <v>1.82</v>
      </c>
      <c r="BP8">
        <v>0.24</v>
      </c>
      <c r="BQ8">
        <v>1.94</v>
      </c>
      <c r="BR8">
        <v>2.1</v>
      </c>
      <c r="BS8">
        <v>1.55</v>
      </c>
      <c r="BT8">
        <v>2.8591709999999999</v>
      </c>
      <c r="BU8">
        <v>1.292062</v>
      </c>
      <c r="BV8">
        <v>2.327334</v>
      </c>
      <c r="BW8">
        <v>1.870878</v>
      </c>
      <c r="BX8">
        <v>1.8869800000000001</v>
      </c>
      <c r="BY8">
        <v>2.5841219999999998</v>
      </c>
      <c r="BZ8">
        <v>1.2782789999999999</v>
      </c>
      <c r="CA8">
        <v>0</v>
      </c>
      <c r="CB8">
        <v>0</v>
      </c>
      <c r="CC8">
        <v>0</v>
      </c>
      <c r="CD8">
        <v>1.4925000000000001E-2</v>
      </c>
      <c r="CE8">
        <v>0</v>
      </c>
      <c r="CF8">
        <v>0</v>
      </c>
      <c r="CG8">
        <v>5.6889999999999996E-3</v>
      </c>
      <c r="CH8">
        <v>0</v>
      </c>
      <c r="CI8">
        <v>8.6239999999999997E-3</v>
      </c>
      <c r="CJ8">
        <v>3.142293</v>
      </c>
      <c r="CK8">
        <v>1.800843</v>
      </c>
      <c r="CL8">
        <v>1.8662000000000001</v>
      </c>
      <c r="CM8">
        <v>3.3814060000000001</v>
      </c>
      <c r="CN8">
        <v>1.7055210000000001</v>
      </c>
      <c r="CO8">
        <v>4.1345960000000002</v>
      </c>
      <c r="CP8">
        <v>3.9088090000000002</v>
      </c>
      <c r="CQ8">
        <v>1.8798630000000001</v>
      </c>
      <c r="CR8">
        <v>0.80474400000000001</v>
      </c>
      <c r="CS8">
        <v>1.32023</v>
      </c>
      <c r="CT8">
        <v>4.0684979999999999</v>
      </c>
      <c r="CU8">
        <v>0</v>
      </c>
      <c r="CV8">
        <v>0</v>
      </c>
      <c r="CW8">
        <v>3.938161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84.179227999999995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7.5414329999999996</v>
      </c>
      <c r="H9">
        <v>0</v>
      </c>
      <c r="I9">
        <v>0</v>
      </c>
      <c r="J9">
        <v>92.819618000000006</v>
      </c>
      <c r="K9">
        <v>665.45056099999999</v>
      </c>
      <c r="L9">
        <v>642.32809399999996</v>
      </c>
      <c r="M9">
        <v>92.331090000000003</v>
      </c>
      <c r="N9">
        <v>117.88784699999999</v>
      </c>
      <c r="O9">
        <v>123.684601</v>
      </c>
      <c r="P9">
        <v>141.74850900000001</v>
      </c>
      <c r="Q9">
        <v>21.087413999999999</v>
      </c>
      <c r="R9">
        <v>42.681567000000001</v>
      </c>
      <c r="S9">
        <v>26.335315000000001</v>
      </c>
      <c r="T9">
        <v>2.3013309999999998</v>
      </c>
      <c r="U9">
        <v>336.02802800000001</v>
      </c>
      <c r="V9">
        <v>19.960916999999998</v>
      </c>
      <c r="W9">
        <v>33.508256000000003</v>
      </c>
      <c r="X9">
        <v>142.04279500000001</v>
      </c>
      <c r="Y9">
        <v>0</v>
      </c>
      <c r="Z9">
        <v>18.931961999999999</v>
      </c>
      <c r="AA9">
        <v>0</v>
      </c>
      <c r="AB9">
        <v>0</v>
      </c>
      <c r="AC9">
        <v>0</v>
      </c>
      <c r="AD9">
        <v>0</v>
      </c>
      <c r="AE9">
        <v>18.209005000000001</v>
      </c>
      <c r="AF9">
        <v>8.7982460000000007</v>
      </c>
      <c r="AG9">
        <v>45.372739000000003</v>
      </c>
      <c r="AH9">
        <v>0</v>
      </c>
      <c r="AI9">
        <v>0</v>
      </c>
      <c r="AJ9">
        <v>0</v>
      </c>
      <c r="AK9">
        <v>62.541305000000001</v>
      </c>
      <c r="AL9">
        <v>46.993372000000001</v>
      </c>
      <c r="AM9">
        <v>17.436897999999999</v>
      </c>
      <c r="AN9">
        <v>1.0146029999999999</v>
      </c>
      <c r="AO9">
        <v>0</v>
      </c>
      <c r="AP9">
        <v>0</v>
      </c>
      <c r="AQ9">
        <v>0</v>
      </c>
      <c r="AR9">
        <v>46.773829999999997</v>
      </c>
      <c r="AS9">
        <v>34.838067000000002</v>
      </c>
      <c r="AT9">
        <v>14.443459000000001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84.179227999999995</v>
      </c>
      <c r="BA9">
        <f t="shared" si="1"/>
        <v>2907.27009</v>
      </c>
      <c r="BD9">
        <v>6.27</v>
      </c>
      <c r="BE9">
        <v>1.87</v>
      </c>
      <c r="BF9">
        <v>2.92</v>
      </c>
      <c r="BG9">
        <v>1.78</v>
      </c>
      <c r="BH9">
        <v>8.98</v>
      </c>
      <c r="BI9">
        <v>0.43</v>
      </c>
      <c r="BJ9">
        <v>1.03</v>
      </c>
      <c r="BK9">
        <v>1.81</v>
      </c>
      <c r="BL9">
        <v>1.73</v>
      </c>
      <c r="BM9">
        <v>0.19</v>
      </c>
      <c r="BN9">
        <v>3.44</v>
      </c>
      <c r="BO9">
        <v>1.82</v>
      </c>
      <c r="BP9">
        <v>0.24</v>
      </c>
      <c r="BQ9">
        <v>1.94</v>
      </c>
      <c r="BR9">
        <v>2.1</v>
      </c>
      <c r="BS9">
        <v>1.55</v>
      </c>
      <c r="BT9">
        <v>2.8591709999999999</v>
      </c>
      <c r="BU9">
        <v>1.292062</v>
      </c>
      <c r="BV9">
        <v>2.327334</v>
      </c>
      <c r="BW9">
        <v>1.870878</v>
      </c>
      <c r="BX9">
        <v>1.8869800000000001</v>
      </c>
      <c r="BY9">
        <v>2.5841219999999998</v>
      </c>
      <c r="BZ9">
        <v>1.2782789999999999</v>
      </c>
      <c r="CA9">
        <v>0</v>
      </c>
      <c r="CB9">
        <v>0</v>
      </c>
      <c r="CC9">
        <v>0</v>
      </c>
      <c r="CD9">
        <v>1.4925000000000001E-2</v>
      </c>
      <c r="CE9">
        <v>0</v>
      </c>
      <c r="CF9">
        <v>0</v>
      </c>
      <c r="CG9">
        <v>5.6889999999999996E-3</v>
      </c>
      <c r="CH9">
        <v>0</v>
      </c>
      <c r="CI9">
        <v>8.6239999999999997E-3</v>
      </c>
      <c r="CJ9">
        <v>3.142293</v>
      </c>
      <c r="CK9">
        <v>1.800843</v>
      </c>
      <c r="CL9">
        <v>1.8662000000000001</v>
      </c>
      <c r="CM9">
        <v>3.3814060000000001</v>
      </c>
      <c r="CN9">
        <v>1.7055210000000001</v>
      </c>
      <c r="CO9">
        <v>4.1345960000000002</v>
      </c>
      <c r="CP9">
        <v>3.9088090000000002</v>
      </c>
      <c r="CQ9">
        <v>1.8798630000000001</v>
      </c>
      <c r="CR9">
        <v>0.80474400000000001</v>
      </c>
      <c r="CS9">
        <v>1.32023</v>
      </c>
      <c r="CT9">
        <v>4.0684979999999999</v>
      </c>
      <c r="CU9">
        <v>0</v>
      </c>
      <c r="CV9">
        <v>0</v>
      </c>
      <c r="CW9">
        <v>3.938161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84.179227999999995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7.5414329999999996</v>
      </c>
      <c r="H10">
        <v>0</v>
      </c>
      <c r="I10">
        <v>0</v>
      </c>
      <c r="J10">
        <v>92.819618000000006</v>
      </c>
      <c r="K10">
        <v>665.45056099999999</v>
      </c>
      <c r="L10">
        <v>642.32809399999996</v>
      </c>
      <c r="M10">
        <v>92.331090000000003</v>
      </c>
      <c r="N10">
        <v>117.88784699999999</v>
      </c>
      <c r="O10">
        <v>123.684601</v>
      </c>
      <c r="P10">
        <v>141.74850900000001</v>
      </c>
      <c r="Q10">
        <v>21.087413999999999</v>
      </c>
      <c r="R10">
        <v>42.681567000000001</v>
      </c>
      <c r="S10">
        <v>26.335315000000001</v>
      </c>
      <c r="T10">
        <v>2.3013309999999998</v>
      </c>
      <c r="U10">
        <v>336.02802800000001</v>
      </c>
      <c r="V10">
        <v>19.960916999999998</v>
      </c>
      <c r="W10">
        <v>33.508256000000003</v>
      </c>
      <c r="X10">
        <v>142.04279500000001</v>
      </c>
      <c r="Y10">
        <v>0</v>
      </c>
      <c r="Z10">
        <v>18.931961999999999</v>
      </c>
      <c r="AA10">
        <v>0</v>
      </c>
      <c r="AB10">
        <v>0</v>
      </c>
      <c r="AC10">
        <v>0</v>
      </c>
      <c r="AD10">
        <v>0</v>
      </c>
      <c r="AE10">
        <v>18.209005000000001</v>
      </c>
      <c r="AF10">
        <v>8.7982460000000007</v>
      </c>
      <c r="AG10">
        <v>45.372739000000003</v>
      </c>
      <c r="AH10">
        <v>0</v>
      </c>
      <c r="AI10">
        <v>0</v>
      </c>
      <c r="AJ10">
        <v>0</v>
      </c>
      <c r="AK10">
        <v>62.541305000000001</v>
      </c>
      <c r="AL10">
        <v>46.993372000000001</v>
      </c>
      <c r="AM10">
        <v>17.436897999999999</v>
      </c>
      <c r="AN10">
        <v>1.0146029999999999</v>
      </c>
      <c r="AO10">
        <v>0</v>
      </c>
      <c r="AP10">
        <v>0</v>
      </c>
      <c r="AQ10">
        <v>0</v>
      </c>
      <c r="AR10">
        <v>46.773829999999997</v>
      </c>
      <c r="AS10">
        <v>34.838067000000002</v>
      </c>
      <c r="AT10">
        <v>14.443459000000001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84.179227999999995</v>
      </c>
      <c r="BA10">
        <f t="shared" si="1"/>
        <v>2907.27009</v>
      </c>
      <c r="BD10">
        <v>6.27</v>
      </c>
      <c r="BE10">
        <v>1.87</v>
      </c>
      <c r="BF10">
        <v>2.92</v>
      </c>
      <c r="BG10">
        <v>1.78</v>
      </c>
      <c r="BH10">
        <v>8.98</v>
      </c>
      <c r="BI10">
        <v>0.43</v>
      </c>
      <c r="BJ10">
        <v>1.03</v>
      </c>
      <c r="BK10">
        <v>1.81</v>
      </c>
      <c r="BL10">
        <v>1.73</v>
      </c>
      <c r="BM10">
        <v>0.19</v>
      </c>
      <c r="BN10">
        <v>3.44</v>
      </c>
      <c r="BO10">
        <v>1.82</v>
      </c>
      <c r="BP10">
        <v>0.24</v>
      </c>
      <c r="BQ10">
        <v>1.94</v>
      </c>
      <c r="BR10">
        <v>2.1</v>
      </c>
      <c r="BS10">
        <v>1.55</v>
      </c>
      <c r="BT10">
        <v>2.8591709999999999</v>
      </c>
      <c r="BU10">
        <v>1.292062</v>
      </c>
      <c r="BV10">
        <v>2.327334</v>
      </c>
      <c r="BW10">
        <v>1.870878</v>
      </c>
      <c r="BX10">
        <v>1.8869800000000001</v>
      </c>
      <c r="BY10">
        <v>2.5841219999999998</v>
      </c>
      <c r="BZ10">
        <v>1.2782789999999999</v>
      </c>
      <c r="CA10">
        <v>0</v>
      </c>
      <c r="CB10">
        <v>0</v>
      </c>
      <c r="CC10">
        <v>0</v>
      </c>
      <c r="CD10">
        <v>1.4925000000000001E-2</v>
      </c>
      <c r="CE10">
        <v>0</v>
      </c>
      <c r="CF10">
        <v>0</v>
      </c>
      <c r="CG10">
        <v>5.6889999999999996E-3</v>
      </c>
      <c r="CH10">
        <v>0</v>
      </c>
      <c r="CI10">
        <v>8.6239999999999997E-3</v>
      </c>
      <c r="CJ10">
        <v>3.142293</v>
      </c>
      <c r="CK10">
        <v>1.800843</v>
      </c>
      <c r="CL10">
        <v>1.8662000000000001</v>
      </c>
      <c r="CM10">
        <v>3.3814060000000001</v>
      </c>
      <c r="CN10">
        <v>1.7055210000000001</v>
      </c>
      <c r="CO10">
        <v>4.1345960000000002</v>
      </c>
      <c r="CP10">
        <v>3.9088090000000002</v>
      </c>
      <c r="CQ10">
        <v>1.8798630000000001</v>
      </c>
      <c r="CR10">
        <v>0.80474400000000001</v>
      </c>
      <c r="CS10">
        <v>1.32023</v>
      </c>
      <c r="CT10">
        <v>4.0684979999999999</v>
      </c>
      <c r="CU10">
        <v>0</v>
      </c>
      <c r="CV10">
        <v>0</v>
      </c>
      <c r="CW10">
        <v>3.938161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84.179227999999995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1.124571</v>
      </c>
      <c r="H11">
        <v>0</v>
      </c>
      <c r="I11">
        <v>0</v>
      </c>
      <c r="J11">
        <v>72.598718000000005</v>
      </c>
      <c r="K11">
        <v>665.45056099999999</v>
      </c>
      <c r="L11">
        <v>642.32809399999996</v>
      </c>
      <c r="M11">
        <v>92.331090000000003</v>
      </c>
      <c r="N11">
        <v>117.88784699999999</v>
      </c>
      <c r="O11">
        <v>123.684601</v>
      </c>
      <c r="P11">
        <v>141.74850900000001</v>
      </c>
      <c r="Q11">
        <v>21.087413999999999</v>
      </c>
      <c r="R11">
        <v>42.681567000000001</v>
      </c>
      <c r="S11">
        <v>26.335315000000001</v>
      </c>
      <c r="T11">
        <v>2.3013309999999998</v>
      </c>
      <c r="U11">
        <v>336.02802800000001</v>
      </c>
      <c r="V11">
        <v>19.960916999999998</v>
      </c>
      <c r="W11">
        <v>33.508256000000003</v>
      </c>
      <c r="X11">
        <v>142.04279500000001</v>
      </c>
      <c r="Y11">
        <v>0</v>
      </c>
      <c r="Z11">
        <v>18.931961999999999</v>
      </c>
      <c r="AA11">
        <v>0</v>
      </c>
      <c r="AB11">
        <v>0</v>
      </c>
      <c r="AC11">
        <v>0</v>
      </c>
      <c r="AD11">
        <v>0</v>
      </c>
      <c r="AE11">
        <v>18.209005000000001</v>
      </c>
      <c r="AF11">
        <v>8.7982460000000007</v>
      </c>
      <c r="AG11">
        <v>45.372739000000003</v>
      </c>
      <c r="AH11">
        <v>0</v>
      </c>
      <c r="AI11">
        <v>0</v>
      </c>
      <c r="AJ11">
        <v>0</v>
      </c>
      <c r="AK11">
        <v>62.541305000000001</v>
      </c>
      <c r="AL11">
        <v>80.560066000000006</v>
      </c>
      <c r="AM11">
        <v>17.436897999999999</v>
      </c>
      <c r="AN11">
        <v>1.0146029999999999</v>
      </c>
      <c r="AO11">
        <v>0</v>
      </c>
      <c r="AP11">
        <v>1.2334750000000001</v>
      </c>
      <c r="AQ11">
        <v>0</v>
      </c>
      <c r="AR11">
        <v>46.773829999999997</v>
      </c>
      <c r="AS11">
        <v>34.838067000000002</v>
      </c>
      <c r="AT11">
        <v>13.826523999999999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84.281559999999971</v>
      </c>
      <c r="BA11">
        <f t="shared" si="1"/>
        <v>2914.9178940000002</v>
      </c>
      <c r="BD11">
        <v>6.27</v>
      </c>
      <c r="BE11">
        <v>1.87</v>
      </c>
      <c r="BF11">
        <v>2.92</v>
      </c>
      <c r="BG11">
        <v>1.78</v>
      </c>
      <c r="BH11">
        <v>8.98</v>
      </c>
      <c r="BI11">
        <v>0.43</v>
      </c>
      <c r="BJ11">
        <v>1.1299999999999999</v>
      </c>
      <c r="BK11">
        <v>1.81</v>
      </c>
      <c r="BL11">
        <v>1.73</v>
      </c>
      <c r="BM11">
        <v>0.19</v>
      </c>
      <c r="BN11">
        <v>3.44</v>
      </c>
      <c r="BO11">
        <v>1.82</v>
      </c>
      <c r="BP11">
        <v>0.24</v>
      </c>
      <c r="BQ11">
        <v>1.94</v>
      </c>
      <c r="BR11">
        <v>2.1</v>
      </c>
      <c r="BS11">
        <v>1.55</v>
      </c>
      <c r="BT11">
        <v>2.8591709999999999</v>
      </c>
      <c r="BU11">
        <v>1.292062</v>
      </c>
      <c r="BV11">
        <v>2.3376000000000001</v>
      </c>
      <c r="BW11">
        <v>1.870878</v>
      </c>
      <c r="BX11">
        <v>1.8869800000000001</v>
      </c>
      <c r="BY11">
        <v>2.5841219999999998</v>
      </c>
      <c r="BZ11">
        <v>1.2782789999999999</v>
      </c>
      <c r="CA11">
        <v>0</v>
      </c>
      <c r="CB11">
        <v>0</v>
      </c>
      <c r="CC11">
        <v>0</v>
      </c>
      <c r="CD11">
        <v>9.8480000000000009E-3</v>
      </c>
      <c r="CE11">
        <v>0</v>
      </c>
      <c r="CF11">
        <v>0</v>
      </c>
      <c r="CG11">
        <v>5.6889999999999996E-3</v>
      </c>
      <c r="CH11">
        <v>0</v>
      </c>
      <c r="CI11">
        <v>8.6239999999999997E-3</v>
      </c>
      <c r="CJ11">
        <v>3.0871650000000002</v>
      </c>
      <c r="CK11">
        <v>1.800843</v>
      </c>
      <c r="CL11">
        <v>1.8662000000000001</v>
      </c>
      <c r="CM11">
        <v>3.3814060000000001</v>
      </c>
      <c r="CN11">
        <v>1.7055210000000001</v>
      </c>
      <c r="CO11">
        <v>4.1345960000000002</v>
      </c>
      <c r="CP11">
        <v>3.9610799999999999</v>
      </c>
      <c r="CQ11">
        <v>1.8798630000000001</v>
      </c>
      <c r="CR11">
        <v>0.80474400000000001</v>
      </c>
      <c r="CS11">
        <v>1.32023</v>
      </c>
      <c r="CT11">
        <v>4.0684979999999999</v>
      </c>
      <c r="CU11">
        <v>0</v>
      </c>
      <c r="CV11">
        <v>0</v>
      </c>
      <c r="CW11">
        <v>3.938161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84.281559999999971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1.124571</v>
      </c>
      <c r="H12">
        <v>0</v>
      </c>
      <c r="I12">
        <v>0</v>
      </c>
      <c r="J12">
        <v>36.711525000000002</v>
      </c>
      <c r="K12">
        <v>665.45056099999999</v>
      </c>
      <c r="L12">
        <v>642.32809399999996</v>
      </c>
      <c r="M12">
        <v>92.331090000000003</v>
      </c>
      <c r="N12">
        <v>117.88784699999999</v>
      </c>
      <c r="O12">
        <v>123.684601</v>
      </c>
      <c r="P12">
        <v>141.74850900000001</v>
      </c>
      <c r="Q12">
        <v>21.087413999999999</v>
      </c>
      <c r="R12">
        <v>42.681567000000001</v>
      </c>
      <c r="S12">
        <v>26.335315000000001</v>
      </c>
      <c r="T12">
        <v>2.3013309999999998</v>
      </c>
      <c r="U12">
        <v>336.02802800000001</v>
      </c>
      <c r="V12">
        <v>19.960916999999998</v>
      </c>
      <c r="W12">
        <v>33.508256000000003</v>
      </c>
      <c r="X12">
        <v>142.04279500000001</v>
      </c>
      <c r="Y12">
        <v>0</v>
      </c>
      <c r="Z12">
        <v>18.931961999999999</v>
      </c>
      <c r="AA12">
        <v>0</v>
      </c>
      <c r="AB12">
        <v>0</v>
      </c>
      <c r="AC12">
        <v>0</v>
      </c>
      <c r="AD12">
        <v>0</v>
      </c>
      <c r="AE12">
        <v>18.209005000000001</v>
      </c>
      <c r="AF12">
        <v>8.7982460000000007</v>
      </c>
      <c r="AG12">
        <v>45.372739000000003</v>
      </c>
      <c r="AH12">
        <v>0</v>
      </c>
      <c r="AI12">
        <v>0</v>
      </c>
      <c r="AJ12">
        <v>0</v>
      </c>
      <c r="AK12">
        <v>62.541305000000001</v>
      </c>
      <c r="AL12">
        <v>80.560066000000006</v>
      </c>
      <c r="AM12">
        <v>17.436897999999999</v>
      </c>
      <c r="AN12">
        <v>1.0146029999999999</v>
      </c>
      <c r="AO12">
        <v>0</v>
      </c>
      <c r="AP12">
        <v>1.2334750000000001</v>
      </c>
      <c r="AQ12">
        <v>0</v>
      </c>
      <c r="AR12">
        <v>46.773829999999997</v>
      </c>
      <c r="AS12">
        <v>35.579301999999998</v>
      </c>
      <c r="AT12">
        <v>13.104771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84.354080999999979</v>
      </c>
      <c r="BA12">
        <f t="shared" si="1"/>
        <v>2879.1227039999999</v>
      </c>
      <c r="BD12">
        <v>6.27</v>
      </c>
      <c r="BE12">
        <v>1.87</v>
      </c>
      <c r="BF12">
        <v>2.92</v>
      </c>
      <c r="BG12">
        <v>1.78</v>
      </c>
      <c r="BH12">
        <v>8.98</v>
      </c>
      <c r="BI12">
        <v>0.43</v>
      </c>
      <c r="BJ12">
        <v>1.2</v>
      </c>
      <c r="BK12">
        <v>1.81</v>
      </c>
      <c r="BL12">
        <v>1.73</v>
      </c>
      <c r="BM12">
        <v>0.19</v>
      </c>
      <c r="BN12">
        <v>3.44</v>
      </c>
      <c r="BO12">
        <v>1.82</v>
      </c>
      <c r="BP12">
        <v>0.24</v>
      </c>
      <c r="BQ12">
        <v>1.94</v>
      </c>
      <c r="BR12">
        <v>2.1</v>
      </c>
      <c r="BS12">
        <v>1.55</v>
      </c>
      <c r="BT12">
        <v>2.8591709999999999</v>
      </c>
      <c r="BU12">
        <v>1.292062</v>
      </c>
      <c r="BV12">
        <v>2.3377240000000001</v>
      </c>
      <c r="BW12">
        <v>1.870878</v>
      </c>
      <c r="BX12">
        <v>1.8869800000000001</v>
      </c>
      <c r="BY12">
        <v>2.5841219999999998</v>
      </c>
      <c r="BZ12">
        <v>1.2782789999999999</v>
      </c>
      <c r="CA12">
        <v>0</v>
      </c>
      <c r="CB12">
        <v>0</v>
      </c>
      <c r="CC12">
        <v>0</v>
      </c>
      <c r="CD12">
        <v>9.8480000000000009E-3</v>
      </c>
      <c r="CE12">
        <v>0</v>
      </c>
      <c r="CF12">
        <v>0</v>
      </c>
      <c r="CG12">
        <v>5.6889999999999996E-3</v>
      </c>
      <c r="CH12">
        <v>0</v>
      </c>
      <c r="CI12">
        <v>8.6239999999999997E-3</v>
      </c>
      <c r="CJ12">
        <v>3.0871650000000002</v>
      </c>
      <c r="CK12">
        <v>1.800843</v>
      </c>
      <c r="CL12">
        <v>1.8662000000000001</v>
      </c>
      <c r="CM12">
        <v>3.3814060000000001</v>
      </c>
      <c r="CN12">
        <v>1.7055210000000001</v>
      </c>
      <c r="CO12">
        <v>4.1345960000000002</v>
      </c>
      <c r="CP12">
        <v>3.9634770000000001</v>
      </c>
      <c r="CQ12">
        <v>1.8798630000000001</v>
      </c>
      <c r="CR12">
        <v>0.80474400000000001</v>
      </c>
      <c r="CS12">
        <v>1.32023</v>
      </c>
      <c r="CT12">
        <v>4.0684979999999999</v>
      </c>
      <c r="CU12">
        <v>0</v>
      </c>
      <c r="CV12">
        <v>0</v>
      </c>
      <c r="CW12">
        <v>3.938161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84.354080999999979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1.124571</v>
      </c>
      <c r="H13">
        <v>0</v>
      </c>
      <c r="I13">
        <v>0</v>
      </c>
      <c r="J13">
        <v>36.711525000000002</v>
      </c>
      <c r="K13">
        <v>665.45056099999999</v>
      </c>
      <c r="L13">
        <v>642.32809399999996</v>
      </c>
      <c r="M13">
        <v>92.331090000000003</v>
      </c>
      <c r="N13">
        <v>117.88784699999999</v>
      </c>
      <c r="O13">
        <v>123.684601</v>
      </c>
      <c r="P13">
        <v>141.74850900000001</v>
      </c>
      <c r="Q13">
        <v>21.087413999999999</v>
      </c>
      <c r="R13">
        <v>42.681567000000001</v>
      </c>
      <c r="S13">
        <v>26.335315000000001</v>
      </c>
      <c r="T13">
        <v>2.3013309999999998</v>
      </c>
      <c r="U13">
        <v>336.02802800000001</v>
      </c>
      <c r="V13">
        <v>19.960916999999998</v>
      </c>
      <c r="W13">
        <v>32.146416000000002</v>
      </c>
      <c r="X13">
        <v>142.04279500000001</v>
      </c>
      <c r="Y13">
        <v>0</v>
      </c>
      <c r="Z13">
        <v>18.931961999999999</v>
      </c>
      <c r="AA13">
        <v>0</v>
      </c>
      <c r="AB13">
        <v>0</v>
      </c>
      <c r="AC13">
        <v>0</v>
      </c>
      <c r="AD13">
        <v>0</v>
      </c>
      <c r="AE13">
        <v>18.209005000000001</v>
      </c>
      <c r="AF13">
        <v>8.7982460000000007</v>
      </c>
      <c r="AG13">
        <v>45.372739000000003</v>
      </c>
      <c r="AH13">
        <v>0</v>
      </c>
      <c r="AI13">
        <v>0</v>
      </c>
      <c r="AJ13">
        <v>0</v>
      </c>
      <c r="AK13">
        <v>62.541305000000001</v>
      </c>
      <c r="AL13">
        <v>80.560066000000006</v>
      </c>
      <c r="AM13">
        <v>17.436897999999999</v>
      </c>
      <c r="AN13">
        <v>1.0146029999999999</v>
      </c>
      <c r="AO13">
        <v>0</v>
      </c>
      <c r="AP13">
        <v>1.2334750000000001</v>
      </c>
      <c r="AQ13">
        <v>0</v>
      </c>
      <c r="AR13">
        <v>46.773829999999997</v>
      </c>
      <c r="AS13">
        <v>35.579301999999998</v>
      </c>
      <c r="AT13">
        <v>14.443459000000001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84.408440999999982</v>
      </c>
      <c r="BA13">
        <f t="shared" si="1"/>
        <v>2879.1539120000002</v>
      </c>
      <c r="BD13">
        <v>6.27</v>
      </c>
      <c r="BE13">
        <v>1.87</v>
      </c>
      <c r="BF13">
        <v>2.92</v>
      </c>
      <c r="BG13">
        <v>1.78</v>
      </c>
      <c r="BH13">
        <v>8.98</v>
      </c>
      <c r="BI13">
        <v>0.43</v>
      </c>
      <c r="BJ13">
        <v>1.26</v>
      </c>
      <c r="BK13">
        <v>1.81</v>
      </c>
      <c r="BL13">
        <v>1.73</v>
      </c>
      <c r="BM13">
        <v>0.19</v>
      </c>
      <c r="BN13">
        <v>3.44</v>
      </c>
      <c r="BO13">
        <v>2.09</v>
      </c>
      <c r="BP13">
        <v>0.24</v>
      </c>
      <c r="BQ13">
        <v>1.94</v>
      </c>
      <c r="BR13">
        <v>2.1</v>
      </c>
      <c r="BS13">
        <v>1.55</v>
      </c>
      <c r="BT13">
        <v>2.8591709999999999</v>
      </c>
      <c r="BU13">
        <v>1.292062</v>
      </c>
      <c r="BV13">
        <v>2.3377240000000001</v>
      </c>
      <c r="BW13">
        <v>1.870878</v>
      </c>
      <c r="BX13">
        <v>1.8869800000000001</v>
      </c>
      <c r="BY13">
        <v>2.5841219999999998</v>
      </c>
      <c r="BZ13">
        <v>1.2782789999999999</v>
      </c>
      <c r="CA13">
        <v>0</v>
      </c>
      <c r="CB13">
        <v>0</v>
      </c>
      <c r="CC13">
        <v>0</v>
      </c>
      <c r="CD13">
        <v>9.8480000000000009E-3</v>
      </c>
      <c r="CE13">
        <v>0</v>
      </c>
      <c r="CF13">
        <v>0</v>
      </c>
      <c r="CG13">
        <v>5.6889999999999996E-3</v>
      </c>
      <c r="CH13">
        <v>0</v>
      </c>
      <c r="CI13">
        <v>8.6239999999999997E-3</v>
      </c>
      <c r="CJ13">
        <v>2.8115250000000001</v>
      </c>
      <c r="CK13">
        <v>1.800843</v>
      </c>
      <c r="CL13">
        <v>1.8662000000000001</v>
      </c>
      <c r="CM13">
        <v>3.3814060000000001</v>
      </c>
      <c r="CN13">
        <v>1.7055210000000001</v>
      </c>
      <c r="CO13">
        <v>4.1345960000000002</v>
      </c>
      <c r="CP13">
        <v>3.9634770000000001</v>
      </c>
      <c r="CQ13">
        <v>1.8798630000000001</v>
      </c>
      <c r="CR13">
        <v>0.80474400000000001</v>
      </c>
      <c r="CS13">
        <v>1.32023</v>
      </c>
      <c r="CT13">
        <v>4.0684979999999999</v>
      </c>
      <c r="CU13">
        <v>0</v>
      </c>
      <c r="CV13">
        <v>0</v>
      </c>
      <c r="CW13">
        <v>3.938161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84.408440999999982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1.124571</v>
      </c>
      <c r="H14">
        <v>0</v>
      </c>
      <c r="I14">
        <v>0</v>
      </c>
      <c r="J14">
        <v>36.711525000000002</v>
      </c>
      <c r="K14">
        <v>665.45056099999999</v>
      </c>
      <c r="L14">
        <v>642.32809399999996</v>
      </c>
      <c r="M14">
        <v>92.331090000000003</v>
      </c>
      <c r="N14">
        <v>117.88784699999999</v>
      </c>
      <c r="O14">
        <v>123.684601</v>
      </c>
      <c r="P14">
        <v>141.74850900000001</v>
      </c>
      <c r="Q14">
        <v>21.087413999999999</v>
      </c>
      <c r="R14">
        <v>42.681567000000001</v>
      </c>
      <c r="S14">
        <v>26.335315000000001</v>
      </c>
      <c r="T14">
        <v>2.3013309999999998</v>
      </c>
      <c r="U14">
        <v>336.02802800000001</v>
      </c>
      <c r="V14">
        <v>19.960916999999998</v>
      </c>
      <c r="W14">
        <v>32.146416000000002</v>
      </c>
      <c r="X14">
        <v>142.04279500000001</v>
      </c>
      <c r="Y14">
        <v>0</v>
      </c>
      <c r="Z14">
        <v>18.931961999999999</v>
      </c>
      <c r="AA14">
        <v>0</v>
      </c>
      <c r="AB14">
        <v>0</v>
      </c>
      <c r="AC14">
        <v>0</v>
      </c>
      <c r="AD14">
        <v>0</v>
      </c>
      <c r="AE14">
        <v>18.209005000000001</v>
      </c>
      <c r="AF14">
        <v>8.7982460000000007</v>
      </c>
      <c r="AG14">
        <v>45.372739000000003</v>
      </c>
      <c r="AH14">
        <v>0</v>
      </c>
      <c r="AI14">
        <v>0</v>
      </c>
      <c r="AJ14">
        <v>0</v>
      </c>
      <c r="AK14">
        <v>62.541305000000001</v>
      </c>
      <c r="AL14">
        <v>80.560066000000006</v>
      </c>
      <c r="AM14">
        <v>17.436897999999999</v>
      </c>
      <c r="AN14">
        <v>1.0146029999999999</v>
      </c>
      <c r="AO14">
        <v>0</v>
      </c>
      <c r="AP14">
        <v>1.2334750000000001</v>
      </c>
      <c r="AQ14">
        <v>0</v>
      </c>
      <c r="AR14">
        <v>46.773829999999997</v>
      </c>
      <c r="AS14">
        <v>35.579301999999998</v>
      </c>
      <c r="AT14">
        <v>14.443459000000001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84.538440999999992</v>
      </c>
      <c r="BA14">
        <f t="shared" si="1"/>
        <v>2879.2839120000003</v>
      </c>
      <c r="BD14">
        <v>6.27</v>
      </c>
      <c r="BE14">
        <v>1.87</v>
      </c>
      <c r="BF14">
        <v>2.92</v>
      </c>
      <c r="BG14">
        <v>1.78</v>
      </c>
      <c r="BH14">
        <v>8.98</v>
      </c>
      <c r="BI14">
        <v>0.43</v>
      </c>
      <c r="BJ14">
        <v>1.26</v>
      </c>
      <c r="BK14">
        <v>1.81</v>
      </c>
      <c r="BL14">
        <v>1.73</v>
      </c>
      <c r="BM14">
        <v>0.19</v>
      </c>
      <c r="BN14">
        <v>3.44</v>
      </c>
      <c r="BO14">
        <v>2.2200000000000002</v>
      </c>
      <c r="BP14">
        <v>0.24</v>
      </c>
      <c r="BQ14">
        <v>1.94</v>
      </c>
      <c r="BR14">
        <v>2.1</v>
      </c>
      <c r="BS14">
        <v>1.55</v>
      </c>
      <c r="BT14">
        <v>2.8591709999999999</v>
      </c>
      <c r="BU14">
        <v>1.292062</v>
      </c>
      <c r="BV14">
        <v>2.3377240000000001</v>
      </c>
      <c r="BW14">
        <v>1.870878</v>
      </c>
      <c r="BX14">
        <v>1.8869800000000001</v>
      </c>
      <c r="BY14">
        <v>2.5841219999999998</v>
      </c>
      <c r="BZ14">
        <v>1.2782789999999999</v>
      </c>
      <c r="CA14">
        <v>0</v>
      </c>
      <c r="CB14">
        <v>0</v>
      </c>
      <c r="CC14">
        <v>0</v>
      </c>
      <c r="CD14">
        <v>9.8480000000000009E-3</v>
      </c>
      <c r="CE14">
        <v>0</v>
      </c>
      <c r="CF14">
        <v>0</v>
      </c>
      <c r="CG14">
        <v>5.6889999999999996E-3</v>
      </c>
      <c r="CH14">
        <v>0</v>
      </c>
      <c r="CI14">
        <v>8.6239999999999997E-3</v>
      </c>
      <c r="CJ14">
        <v>2.8115250000000001</v>
      </c>
      <c r="CK14">
        <v>1.800843</v>
      </c>
      <c r="CL14">
        <v>1.8662000000000001</v>
      </c>
      <c r="CM14">
        <v>3.3814060000000001</v>
      </c>
      <c r="CN14">
        <v>1.7055210000000001</v>
      </c>
      <c r="CO14">
        <v>4.1345960000000002</v>
      </c>
      <c r="CP14">
        <v>3.9634770000000001</v>
      </c>
      <c r="CQ14">
        <v>1.8798630000000001</v>
      </c>
      <c r="CR14">
        <v>0.80474400000000001</v>
      </c>
      <c r="CS14">
        <v>1.32023</v>
      </c>
      <c r="CT14">
        <v>4.0684979999999999</v>
      </c>
      <c r="CU14">
        <v>0</v>
      </c>
      <c r="CV14">
        <v>0</v>
      </c>
      <c r="CW14">
        <v>3.938161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84.538440999999992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1.124571</v>
      </c>
      <c r="H15">
        <v>0</v>
      </c>
      <c r="I15">
        <v>0</v>
      </c>
      <c r="J15">
        <v>0</v>
      </c>
      <c r="K15">
        <v>665.45056099999999</v>
      </c>
      <c r="L15">
        <v>642.32809399999996</v>
      </c>
      <c r="M15">
        <v>92.331090000000003</v>
      </c>
      <c r="N15">
        <v>117.88784699999999</v>
      </c>
      <c r="O15">
        <v>123.684601</v>
      </c>
      <c r="P15">
        <v>141.74850900000001</v>
      </c>
      <c r="Q15">
        <v>21.087413999999999</v>
      </c>
      <c r="R15">
        <v>42.681567000000001</v>
      </c>
      <c r="S15">
        <v>26.335315000000001</v>
      </c>
      <c r="T15">
        <v>2.3013309999999998</v>
      </c>
      <c r="U15">
        <v>336.02802800000001</v>
      </c>
      <c r="V15">
        <v>19.960916999999998</v>
      </c>
      <c r="W15">
        <v>33.325895000000003</v>
      </c>
      <c r="X15">
        <v>142.04279500000001</v>
      </c>
      <c r="Y15">
        <v>0</v>
      </c>
      <c r="Z15">
        <v>18.931961999999999</v>
      </c>
      <c r="AA15">
        <v>0</v>
      </c>
      <c r="AB15">
        <v>0</v>
      </c>
      <c r="AC15">
        <v>0</v>
      </c>
      <c r="AD15">
        <v>0</v>
      </c>
      <c r="AE15">
        <v>18.209005000000001</v>
      </c>
      <c r="AF15">
        <v>8.7982460000000007</v>
      </c>
      <c r="AG15">
        <v>45.372739000000003</v>
      </c>
      <c r="AH15">
        <v>0</v>
      </c>
      <c r="AI15">
        <v>0</v>
      </c>
      <c r="AJ15">
        <v>0</v>
      </c>
      <c r="AK15">
        <v>62.541305000000001</v>
      </c>
      <c r="AL15">
        <v>46.993372000000001</v>
      </c>
      <c r="AM15">
        <v>17.436897999999999</v>
      </c>
      <c r="AN15">
        <v>1.0146029999999999</v>
      </c>
      <c r="AO15">
        <v>0</v>
      </c>
      <c r="AP15">
        <v>1.2334750000000001</v>
      </c>
      <c r="AQ15">
        <v>0</v>
      </c>
      <c r="AR15">
        <v>46.773829999999997</v>
      </c>
      <c r="AS15">
        <v>34.838067000000002</v>
      </c>
      <c r="AT15">
        <v>14.443459000000001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84.708440999999993</v>
      </c>
      <c r="BA15">
        <f t="shared" si="1"/>
        <v>2809.6139370000001</v>
      </c>
      <c r="BD15">
        <v>6.27</v>
      </c>
      <c r="BE15">
        <v>1.87</v>
      </c>
      <c r="BF15">
        <v>2.92</v>
      </c>
      <c r="BG15">
        <v>1.78</v>
      </c>
      <c r="BH15">
        <v>8.98</v>
      </c>
      <c r="BI15">
        <v>0.41</v>
      </c>
      <c r="BJ15">
        <v>1.26</v>
      </c>
      <c r="BK15">
        <v>1.81</v>
      </c>
      <c r="BL15">
        <v>1.73</v>
      </c>
      <c r="BM15">
        <v>0.19</v>
      </c>
      <c r="BN15">
        <v>3.44</v>
      </c>
      <c r="BO15">
        <v>2.41</v>
      </c>
      <c r="BP15">
        <v>0.24</v>
      </c>
      <c r="BQ15">
        <v>1.94</v>
      </c>
      <c r="BR15">
        <v>2.1</v>
      </c>
      <c r="BS15">
        <v>1.55</v>
      </c>
      <c r="BT15">
        <v>2.8591709999999999</v>
      </c>
      <c r="BU15">
        <v>1.292062</v>
      </c>
      <c r="BV15">
        <v>2.3377240000000001</v>
      </c>
      <c r="BW15">
        <v>1.870878</v>
      </c>
      <c r="BX15">
        <v>1.8869800000000001</v>
      </c>
      <c r="BY15">
        <v>2.5841219999999998</v>
      </c>
      <c r="BZ15">
        <v>1.2782789999999999</v>
      </c>
      <c r="CA15">
        <v>0</v>
      </c>
      <c r="CB15">
        <v>0</v>
      </c>
      <c r="CC15">
        <v>0</v>
      </c>
      <c r="CD15">
        <v>9.8480000000000009E-3</v>
      </c>
      <c r="CE15">
        <v>0</v>
      </c>
      <c r="CF15">
        <v>0</v>
      </c>
      <c r="CG15">
        <v>5.6889999999999996E-3</v>
      </c>
      <c r="CH15">
        <v>0</v>
      </c>
      <c r="CI15">
        <v>8.6239999999999997E-3</v>
      </c>
      <c r="CJ15">
        <v>2.8115250000000001</v>
      </c>
      <c r="CK15">
        <v>1.800843</v>
      </c>
      <c r="CL15">
        <v>1.8662000000000001</v>
      </c>
      <c r="CM15">
        <v>3.3814060000000001</v>
      </c>
      <c r="CN15">
        <v>1.7055210000000001</v>
      </c>
      <c r="CO15">
        <v>4.1345960000000002</v>
      </c>
      <c r="CP15">
        <v>3.9634770000000001</v>
      </c>
      <c r="CQ15">
        <v>1.8798630000000001</v>
      </c>
      <c r="CR15">
        <v>0.80474400000000001</v>
      </c>
      <c r="CS15">
        <v>1.32023</v>
      </c>
      <c r="CT15">
        <v>4.0684979999999999</v>
      </c>
      <c r="CU15">
        <v>0</v>
      </c>
      <c r="CV15">
        <v>0</v>
      </c>
      <c r="CW15">
        <v>3.938161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84.708440999999993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1.124571</v>
      </c>
      <c r="H16">
        <v>0</v>
      </c>
      <c r="I16">
        <v>0</v>
      </c>
      <c r="J16">
        <v>0</v>
      </c>
      <c r="K16">
        <v>665.45056099999999</v>
      </c>
      <c r="L16">
        <v>642.32809399999996</v>
      </c>
      <c r="M16">
        <v>92.331090000000003</v>
      </c>
      <c r="N16">
        <v>117.88784699999999</v>
      </c>
      <c r="O16">
        <v>123.684601</v>
      </c>
      <c r="P16">
        <v>141.74850900000001</v>
      </c>
      <c r="Q16">
        <v>21.087413999999999</v>
      </c>
      <c r="R16">
        <v>42.681567000000001</v>
      </c>
      <c r="S16">
        <v>26.335315000000001</v>
      </c>
      <c r="T16">
        <v>2.3013309999999998</v>
      </c>
      <c r="U16">
        <v>336.02802800000001</v>
      </c>
      <c r="V16">
        <v>19.960916999999998</v>
      </c>
      <c r="W16">
        <v>33.508256000000003</v>
      </c>
      <c r="X16">
        <v>142.04279500000001</v>
      </c>
      <c r="Y16">
        <v>0</v>
      </c>
      <c r="Z16">
        <v>18.931961999999999</v>
      </c>
      <c r="AA16">
        <v>0</v>
      </c>
      <c r="AB16">
        <v>0</v>
      </c>
      <c r="AC16">
        <v>0</v>
      </c>
      <c r="AD16">
        <v>0</v>
      </c>
      <c r="AE16">
        <v>18.209005000000001</v>
      </c>
      <c r="AF16">
        <v>8.7982460000000007</v>
      </c>
      <c r="AG16">
        <v>45.372739000000003</v>
      </c>
      <c r="AH16">
        <v>0</v>
      </c>
      <c r="AI16">
        <v>0</v>
      </c>
      <c r="AJ16">
        <v>0</v>
      </c>
      <c r="AK16">
        <v>62.541305000000001</v>
      </c>
      <c r="AL16">
        <v>34.685583999999999</v>
      </c>
      <c r="AM16">
        <v>17.436897999999999</v>
      </c>
      <c r="AN16">
        <v>1.0146029999999999</v>
      </c>
      <c r="AO16">
        <v>0</v>
      </c>
      <c r="AP16">
        <v>1.2334750000000001</v>
      </c>
      <c r="AQ16">
        <v>0</v>
      </c>
      <c r="AR16">
        <v>46.773829999999997</v>
      </c>
      <c r="AS16">
        <v>34.838067000000002</v>
      </c>
      <c r="AT16">
        <v>14.443459000000001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84.898440999999991</v>
      </c>
      <c r="BA16">
        <f t="shared" si="1"/>
        <v>2797.6785099999997</v>
      </c>
      <c r="BD16">
        <v>6.27</v>
      </c>
      <c r="BE16">
        <v>1.87</v>
      </c>
      <c r="BF16">
        <v>2.92</v>
      </c>
      <c r="BG16">
        <v>1.78</v>
      </c>
      <c r="BH16">
        <v>8.98</v>
      </c>
      <c r="BI16">
        <v>0.41</v>
      </c>
      <c r="BJ16">
        <v>1.26</v>
      </c>
      <c r="BK16">
        <v>1.81</v>
      </c>
      <c r="BL16">
        <v>1.73</v>
      </c>
      <c r="BM16">
        <v>0.19</v>
      </c>
      <c r="BN16">
        <v>3.44</v>
      </c>
      <c r="BO16">
        <v>2.6</v>
      </c>
      <c r="BP16">
        <v>0.24</v>
      </c>
      <c r="BQ16">
        <v>1.94</v>
      </c>
      <c r="BR16">
        <v>2.1</v>
      </c>
      <c r="BS16">
        <v>1.55</v>
      </c>
      <c r="BT16">
        <v>2.8591709999999999</v>
      </c>
      <c r="BU16">
        <v>1.292062</v>
      </c>
      <c r="BV16">
        <v>2.3377240000000001</v>
      </c>
      <c r="BW16">
        <v>1.870878</v>
      </c>
      <c r="BX16">
        <v>1.8869800000000001</v>
      </c>
      <c r="BY16">
        <v>2.5841219999999998</v>
      </c>
      <c r="BZ16">
        <v>1.2782789999999999</v>
      </c>
      <c r="CA16">
        <v>0</v>
      </c>
      <c r="CB16">
        <v>0</v>
      </c>
      <c r="CC16">
        <v>0</v>
      </c>
      <c r="CD16">
        <v>9.8480000000000009E-3</v>
      </c>
      <c r="CE16">
        <v>0</v>
      </c>
      <c r="CF16">
        <v>0</v>
      </c>
      <c r="CG16">
        <v>5.6889999999999996E-3</v>
      </c>
      <c r="CH16">
        <v>0</v>
      </c>
      <c r="CI16">
        <v>8.6239999999999997E-3</v>
      </c>
      <c r="CJ16">
        <v>2.8115250000000001</v>
      </c>
      <c r="CK16">
        <v>1.800843</v>
      </c>
      <c r="CL16">
        <v>1.8662000000000001</v>
      </c>
      <c r="CM16">
        <v>3.3814060000000001</v>
      </c>
      <c r="CN16">
        <v>1.7055210000000001</v>
      </c>
      <c r="CO16">
        <v>4.1345960000000002</v>
      </c>
      <c r="CP16">
        <v>3.9634770000000001</v>
      </c>
      <c r="CQ16">
        <v>1.8798630000000001</v>
      </c>
      <c r="CR16">
        <v>0.80474400000000001</v>
      </c>
      <c r="CS16">
        <v>1.32023</v>
      </c>
      <c r="CT16">
        <v>4.0684979999999999</v>
      </c>
      <c r="CU16">
        <v>0</v>
      </c>
      <c r="CV16">
        <v>0</v>
      </c>
      <c r="CW16">
        <v>3.938161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84.898440999999991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1.124571</v>
      </c>
      <c r="H17">
        <v>0</v>
      </c>
      <c r="I17">
        <v>0</v>
      </c>
      <c r="J17">
        <v>0</v>
      </c>
      <c r="K17">
        <v>665.45056099999999</v>
      </c>
      <c r="L17">
        <v>642.32809399999996</v>
      </c>
      <c r="M17">
        <v>92.331090000000003</v>
      </c>
      <c r="N17">
        <v>117.88784699999999</v>
      </c>
      <c r="O17">
        <v>123.684601</v>
      </c>
      <c r="P17">
        <v>141.74850900000001</v>
      </c>
      <c r="Q17">
        <v>21.087413999999999</v>
      </c>
      <c r="R17">
        <v>42.681567000000001</v>
      </c>
      <c r="S17">
        <v>26.335315000000001</v>
      </c>
      <c r="T17">
        <v>2.3013309999999998</v>
      </c>
      <c r="U17">
        <v>336.02802800000001</v>
      </c>
      <c r="V17">
        <v>19.960916999999998</v>
      </c>
      <c r="W17">
        <v>33.508256000000003</v>
      </c>
      <c r="X17">
        <v>142.04279500000001</v>
      </c>
      <c r="Y17">
        <v>0</v>
      </c>
      <c r="Z17">
        <v>18.931961999999999</v>
      </c>
      <c r="AA17">
        <v>0</v>
      </c>
      <c r="AB17">
        <v>0</v>
      </c>
      <c r="AC17">
        <v>0</v>
      </c>
      <c r="AD17">
        <v>0</v>
      </c>
      <c r="AE17">
        <v>18.209005000000001</v>
      </c>
      <c r="AF17">
        <v>8.7982460000000007</v>
      </c>
      <c r="AG17">
        <v>45.372739000000003</v>
      </c>
      <c r="AH17">
        <v>0</v>
      </c>
      <c r="AI17">
        <v>0</v>
      </c>
      <c r="AJ17">
        <v>0</v>
      </c>
      <c r="AK17">
        <v>62.541305000000001</v>
      </c>
      <c r="AL17">
        <v>34.685583999999999</v>
      </c>
      <c r="AM17">
        <v>17.436897999999999</v>
      </c>
      <c r="AN17">
        <v>1.0146029999999999</v>
      </c>
      <c r="AO17">
        <v>0</v>
      </c>
      <c r="AP17">
        <v>1.2334750000000001</v>
      </c>
      <c r="AQ17">
        <v>0</v>
      </c>
      <c r="AR17">
        <v>46.773829999999997</v>
      </c>
      <c r="AS17">
        <v>34.838067000000002</v>
      </c>
      <c r="AT17">
        <v>14.443459000000001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84.998440999999985</v>
      </c>
      <c r="BA17">
        <f t="shared" si="1"/>
        <v>2797.7785100000001</v>
      </c>
      <c r="BD17">
        <v>6.36</v>
      </c>
      <c r="BE17">
        <v>1.87</v>
      </c>
      <c r="BF17">
        <v>2.92</v>
      </c>
      <c r="BG17">
        <v>1.78</v>
      </c>
      <c r="BH17">
        <v>8.98</v>
      </c>
      <c r="BI17">
        <v>0.41</v>
      </c>
      <c r="BJ17">
        <v>1.26</v>
      </c>
      <c r="BK17">
        <v>1.81</v>
      </c>
      <c r="BL17">
        <v>1.73</v>
      </c>
      <c r="BM17">
        <v>0.19</v>
      </c>
      <c r="BN17">
        <v>3.44</v>
      </c>
      <c r="BO17">
        <v>2.61</v>
      </c>
      <c r="BP17">
        <v>0.24</v>
      </c>
      <c r="BQ17">
        <v>1.94</v>
      </c>
      <c r="BR17">
        <v>2.1</v>
      </c>
      <c r="BS17">
        <v>1.55</v>
      </c>
      <c r="BT17">
        <v>2.8591709999999999</v>
      </c>
      <c r="BU17">
        <v>1.292062</v>
      </c>
      <c r="BV17">
        <v>2.3377240000000001</v>
      </c>
      <c r="BW17">
        <v>1.870878</v>
      </c>
      <c r="BX17">
        <v>1.8869800000000001</v>
      </c>
      <c r="BY17">
        <v>2.5841219999999998</v>
      </c>
      <c r="BZ17">
        <v>1.2782789999999999</v>
      </c>
      <c r="CA17">
        <v>0</v>
      </c>
      <c r="CB17">
        <v>0</v>
      </c>
      <c r="CC17">
        <v>0</v>
      </c>
      <c r="CD17">
        <v>9.8480000000000009E-3</v>
      </c>
      <c r="CE17">
        <v>0</v>
      </c>
      <c r="CF17">
        <v>0</v>
      </c>
      <c r="CG17">
        <v>5.6889999999999996E-3</v>
      </c>
      <c r="CH17">
        <v>0</v>
      </c>
      <c r="CI17">
        <v>8.6239999999999997E-3</v>
      </c>
      <c r="CJ17">
        <v>2.8115250000000001</v>
      </c>
      <c r="CK17">
        <v>1.800843</v>
      </c>
      <c r="CL17">
        <v>1.8662000000000001</v>
      </c>
      <c r="CM17">
        <v>3.3814060000000001</v>
      </c>
      <c r="CN17">
        <v>1.7055210000000001</v>
      </c>
      <c r="CO17">
        <v>4.1345960000000002</v>
      </c>
      <c r="CP17">
        <v>3.9634770000000001</v>
      </c>
      <c r="CQ17">
        <v>1.8798630000000001</v>
      </c>
      <c r="CR17">
        <v>0.80474400000000001</v>
      </c>
      <c r="CS17">
        <v>1.32023</v>
      </c>
      <c r="CT17">
        <v>4.0684979999999999</v>
      </c>
      <c r="CU17">
        <v>0</v>
      </c>
      <c r="CV17">
        <v>0</v>
      </c>
      <c r="CW17">
        <v>3.938161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84.998440999999985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1.124571</v>
      </c>
      <c r="H18">
        <v>0</v>
      </c>
      <c r="I18">
        <v>0</v>
      </c>
      <c r="J18">
        <v>0</v>
      </c>
      <c r="K18">
        <v>665.45056099999999</v>
      </c>
      <c r="L18">
        <v>642.32809399999996</v>
      </c>
      <c r="M18">
        <v>92.331090000000003</v>
      </c>
      <c r="N18">
        <v>117.88784699999999</v>
      </c>
      <c r="O18">
        <v>123.684601</v>
      </c>
      <c r="P18">
        <v>141.74850900000001</v>
      </c>
      <c r="Q18">
        <v>21.087413999999999</v>
      </c>
      <c r="R18">
        <v>42.681567000000001</v>
      </c>
      <c r="S18">
        <v>26.335315000000001</v>
      </c>
      <c r="T18">
        <v>2.3013309999999998</v>
      </c>
      <c r="U18">
        <v>336.02802800000001</v>
      </c>
      <c r="V18">
        <v>19.960916999999998</v>
      </c>
      <c r="W18">
        <v>33.508256000000003</v>
      </c>
      <c r="X18">
        <v>142.04279500000001</v>
      </c>
      <c r="Y18">
        <v>0</v>
      </c>
      <c r="Z18">
        <v>12.621308000000001</v>
      </c>
      <c r="AA18">
        <v>0</v>
      </c>
      <c r="AB18">
        <v>0</v>
      </c>
      <c r="AC18">
        <v>0</v>
      </c>
      <c r="AD18">
        <v>0</v>
      </c>
      <c r="AE18">
        <v>18.209005000000001</v>
      </c>
      <c r="AF18">
        <v>8.7982460000000007</v>
      </c>
      <c r="AG18">
        <v>45.372739000000003</v>
      </c>
      <c r="AH18">
        <v>0</v>
      </c>
      <c r="AI18">
        <v>0</v>
      </c>
      <c r="AJ18">
        <v>0</v>
      </c>
      <c r="AK18">
        <v>62.541305000000001</v>
      </c>
      <c r="AL18">
        <v>34.685583999999999</v>
      </c>
      <c r="AM18">
        <v>17.436897999999999</v>
      </c>
      <c r="AN18">
        <v>1.0146029999999999</v>
      </c>
      <c r="AO18">
        <v>0</v>
      </c>
      <c r="AP18">
        <v>1.2334750000000001</v>
      </c>
      <c r="AQ18">
        <v>0</v>
      </c>
      <c r="AR18">
        <v>46.773829999999997</v>
      </c>
      <c r="AS18">
        <v>34.838067000000002</v>
      </c>
      <c r="AT18">
        <v>14.443459000000001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84.998440999999985</v>
      </c>
      <c r="BA18">
        <f t="shared" si="1"/>
        <v>2791.4678560000002</v>
      </c>
      <c r="BD18">
        <v>6.36</v>
      </c>
      <c r="BE18">
        <v>1.87</v>
      </c>
      <c r="BF18">
        <v>2.92</v>
      </c>
      <c r="BG18">
        <v>1.78</v>
      </c>
      <c r="BH18">
        <v>8.98</v>
      </c>
      <c r="BI18">
        <v>0.41</v>
      </c>
      <c r="BJ18">
        <v>1.26</v>
      </c>
      <c r="BK18">
        <v>1.81</v>
      </c>
      <c r="BL18">
        <v>1.73</v>
      </c>
      <c r="BM18">
        <v>0.19</v>
      </c>
      <c r="BN18">
        <v>3.44</v>
      </c>
      <c r="BO18">
        <v>2.61</v>
      </c>
      <c r="BP18">
        <v>0.24</v>
      </c>
      <c r="BQ18">
        <v>1.94</v>
      </c>
      <c r="BR18">
        <v>2.1</v>
      </c>
      <c r="BS18">
        <v>1.55</v>
      </c>
      <c r="BT18">
        <v>2.8591709999999999</v>
      </c>
      <c r="BU18">
        <v>1.292062</v>
      </c>
      <c r="BV18">
        <v>2.3377240000000001</v>
      </c>
      <c r="BW18">
        <v>1.870878</v>
      </c>
      <c r="BX18">
        <v>1.8869800000000001</v>
      </c>
      <c r="BY18">
        <v>2.5841219999999998</v>
      </c>
      <c r="BZ18">
        <v>1.2782789999999999</v>
      </c>
      <c r="CA18">
        <v>0</v>
      </c>
      <c r="CB18">
        <v>0</v>
      </c>
      <c r="CC18">
        <v>0</v>
      </c>
      <c r="CD18">
        <v>9.8480000000000009E-3</v>
      </c>
      <c r="CE18">
        <v>0</v>
      </c>
      <c r="CF18">
        <v>0</v>
      </c>
      <c r="CG18">
        <v>5.6889999999999996E-3</v>
      </c>
      <c r="CH18">
        <v>0</v>
      </c>
      <c r="CI18">
        <v>8.6239999999999997E-3</v>
      </c>
      <c r="CJ18">
        <v>2.8115250000000001</v>
      </c>
      <c r="CK18">
        <v>1.800843</v>
      </c>
      <c r="CL18">
        <v>1.8662000000000001</v>
      </c>
      <c r="CM18">
        <v>3.3814060000000001</v>
      </c>
      <c r="CN18">
        <v>1.7055210000000001</v>
      </c>
      <c r="CO18">
        <v>4.1345960000000002</v>
      </c>
      <c r="CP18">
        <v>3.9634770000000001</v>
      </c>
      <c r="CQ18">
        <v>1.8798630000000001</v>
      </c>
      <c r="CR18">
        <v>0.80474400000000001</v>
      </c>
      <c r="CS18">
        <v>1.32023</v>
      </c>
      <c r="CT18">
        <v>4.0684979999999999</v>
      </c>
      <c r="CU18">
        <v>0</v>
      </c>
      <c r="CV18">
        <v>0</v>
      </c>
      <c r="CW18">
        <v>3.938161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84.998440999999985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1.124571</v>
      </c>
      <c r="H19">
        <v>0</v>
      </c>
      <c r="I19">
        <v>0</v>
      </c>
      <c r="J19">
        <v>0</v>
      </c>
      <c r="K19">
        <v>665.45056099999999</v>
      </c>
      <c r="L19">
        <v>642.32809399999996</v>
      </c>
      <c r="M19">
        <v>92.331090000000003</v>
      </c>
      <c r="N19">
        <v>117.88784699999999</v>
      </c>
      <c r="O19">
        <v>123.684601</v>
      </c>
      <c r="P19">
        <v>141.74850900000001</v>
      </c>
      <c r="Q19">
        <v>21.087413999999999</v>
      </c>
      <c r="R19">
        <v>42.681567000000001</v>
      </c>
      <c r="S19">
        <v>26.335315000000001</v>
      </c>
      <c r="T19">
        <v>2.3013309999999998</v>
      </c>
      <c r="U19">
        <v>336.02802800000001</v>
      </c>
      <c r="V19">
        <v>19.960916999999998</v>
      </c>
      <c r="W19">
        <v>33.508256000000003</v>
      </c>
      <c r="X19">
        <v>142.04279500000001</v>
      </c>
      <c r="Y19">
        <v>0</v>
      </c>
      <c r="Z19">
        <v>12.621308000000001</v>
      </c>
      <c r="AA19">
        <v>0</v>
      </c>
      <c r="AB19">
        <v>0</v>
      </c>
      <c r="AC19">
        <v>0</v>
      </c>
      <c r="AD19">
        <v>0</v>
      </c>
      <c r="AE19">
        <v>36.543196999999999</v>
      </c>
      <c r="AF19">
        <v>8.7982460000000007</v>
      </c>
      <c r="AG19">
        <v>45.372739000000003</v>
      </c>
      <c r="AH19">
        <v>0</v>
      </c>
      <c r="AI19">
        <v>0</v>
      </c>
      <c r="AJ19">
        <v>0</v>
      </c>
      <c r="AK19">
        <v>62.541305000000001</v>
      </c>
      <c r="AL19">
        <v>34.685583999999999</v>
      </c>
      <c r="AM19">
        <v>17.436897999999999</v>
      </c>
      <c r="AN19">
        <v>1.0146029999999999</v>
      </c>
      <c r="AO19">
        <v>0</v>
      </c>
      <c r="AP19">
        <v>1.2334750000000001</v>
      </c>
      <c r="AQ19">
        <v>0</v>
      </c>
      <c r="AR19">
        <v>46.773829999999997</v>
      </c>
      <c r="AS19">
        <v>34.838067000000002</v>
      </c>
      <c r="AT19">
        <v>14.443459000000001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85.340127999999993</v>
      </c>
      <c r="BA19">
        <f t="shared" si="1"/>
        <v>2810.1437349999997</v>
      </c>
      <c r="BD19">
        <v>6.36</v>
      </c>
      <c r="BE19">
        <v>1.87</v>
      </c>
      <c r="BF19">
        <v>2.92</v>
      </c>
      <c r="BG19">
        <v>1.78</v>
      </c>
      <c r="BH19">
        <v>8.98</v>
      </c>
      <c r="BI19">
        <v>0.41</v>
      </c>
      <c r="BJ19">
        <v>1.26</v>
      </c>
      <c r="BK19">
        <v>1.81</v>
      </c>
      <c r="BL19">
        <v>1.73</v>
      </c>
      <c r="BM19">
        <v>0.19</v>
      </c>
      <c r="BN19">
        <v>3.44</v>
      </c>
      <c r="BO19">
        <v>2.83</v>
      </c>
      <c r="BP19">
        <v>0.24</v>
      </c>
      <c r="BQ19">
        <v>1.94</v>
      </c>
      <c r="BR19">
        <v>2.1</v>
      </c>
      <c r="BS19">
        <v>1.55</v>
      </c>
      <c r="BT19">
        <v>2.8591709999999999</v>
      </c>
      <c r="BU19">
        <v>1.292062</v>
      </c>
      <c r="BV19">
        <v>2.3377240000000001</v>
      </c>
      <c r="BW19">
        <v>1.870878</v>
      </c>
      <c r="BX19">
        <v>1.8869800000000001</v>
      </c>
      <c r="BY19">
        <v>2.5841219999999998</v>
      </c>
      <c r="BZ19">
        <v>1.2782789999999999</v>
      </c>
      <c r="CA19">
        <v>0</v>
      </c>
      <c r="CB19">
        <v>4.3090000000000003E-3</v>
      </c>
      <c r="CC19">
        <v>0</v>
      </c>
      <c r="CD19">
        <v>5.5399999999999998E-3</v>
      </c>
      <c r="CE19">
        <v>0</v>
      </c>
      <c r="CF19">
        <v>0</v>
      </c>
      <c r="CG19">
        <v>5.6889999999999996E-3</v>
      </c>
      <c r="CH19">
        <v>0</v>
      </c>
      <c r="CI19">
        <v>8.6239999999999997E-3</v>
      </c>
      <c r="CJ19">
        <v>2.8115250000000001</v>
      </c>
      <c r="CK19">
        <v>1.800843</v>
      </c>
      <c r="CL19">
        <v>1.8662000000000001</v>
      </c>
      <c r="CM19">
        <v>3.3814060000000001</v>
      </c>
      <c r="CN19">
        <v>1.7055210000000001</v>
      </c>
      <c r="CO19">
        <v>4.1345960000000002</v>
      </c>
      <c r="CP19">
        <v>4.0851629999999997</v>
      </c>
      <c r="CQ19">
        <v>1.8798630000000001</v>
      </c>
      <c r="CR19">
        <v>0.80474400000000001</v>
      </c>
      <c r="CS19">
        <v>1.32023</v>
      </c>
      <c r="CT19">
        <v>4.0684979999999999</v>
      </c>
      <c r="CU19">
        <v>0</v>
      </c>
      <c r="CV19">
        <v>0</v>
      </c>
      <c r="CW19">
        <v>3.938161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85.340127999999993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1.124571</v>
      </c>
      <c r="H20">
        <v>0</v>
      </c>
      <c r="I20">
        <v>0</v>
      </c>
      <c r="J20">
        <v>0</v>
      </c>
      <c r="K20">
        <v>665.45056099999999</v>
      </c>
      <c r="L20">
        <v>642.32809399999996</v>
      </c>
      <c r="M20">
        <v>92.331090000000003</v>
      </c>
      <c r="N20">
        <v>117.88784699999999</v>
      </c>
      <c r="O20">
        <v>123.684601</v>
      </c>
      <c r="P20">
        <v>141.74850900000001</v>
      </c>
      <c r="Q20">
        <v>21.087413999999999</v>
      </c>
      <c r="R20">
        <v>42.681567000000001</v>
      </c>
      <c r="S20">
        <v>26.335315000000001</v>
      </c>
      <c r="T20">
        <v>2.3013309999999998</v>
      </c>
      <c r="U20">
        <v>336.02802800000001</v>
      </c>
      <c r="V20">
        <v>19.960916999999998</v>
      </c>
      <c r="W20">
        <v>33.508256000000003</v>
      </c>
      <c r="X20">
        <v>142.04279500000001</v>
      </c>
      <c r="Y20">
        <v>0</v>
      </c>
      <c r="Z20">
        <v>12.621308000000001</v>
      </c>
      <c r="AA20">
        <v>0</v>
      </c>
      <c r="AB20">
        <v>0</v>
      </c>
      <c r="AC20">
        <v>0</v>
      </c>
      <c r="AD20">
        <v>0</v>
      </c>
      <c r="AE20">
        <v>36.543196999999999</v>
      </c>
      <c r="AF20">
        <v>8.7982460000000007</v>
      </c>
      <c r="AG20">
        <v>45.372739000000003</v>
      </c>
      <c r="AH20">
        <v>0</v>
      </c>
      <c r="AI20">
        <v>0</v>
      </c>
      <c r="AJ20">
        <v>0</v>
      </c>
      <c r="AK20">
        <v>62.541305000000001</v>
      </c>
      <c r="AL20">
        <v>34.685583999999999</v>
      </c>
      <c r="AM20">
        <v>17.436897999999999</v>
      </c>
      <c r="AN20">
        <v>1.0146029999999999</v>
      </c>
      <c r="AO20">
        <v>0</v>
      </c>
      <c r="AP20">
        <v>1.2334750000000001</v>
      </c>
      <c r="AQ20">
        <v>0</v>
      </c>
      <c r="AR20">
        <v>46.773829999999997</v>
      </c>
      <c r="AS20">
        <v>34.838067000000002</v>
      </c>
      <c r="AT20">
        <v>14.443459000000001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85.425114000000008</v>
      </c>
      <c r="BA20">
        <f t="shared" si="1"/>
        <v>2810.228721</v>
      </c>
      <c r="BD20">
        <v>6.36</v>
      </c>
      <c r="BE20">
        <v>1.87</v>
      </c>
      <c r="BF20">
        <v>2.92</v>
      </c>
      <c r="BG20">
        <v>1.78</v>
      </c>
      <c r="BH20">
        <v>8.98</v>
      </c>
      <c r="BI20">
        <v>0.41</v>
      </c>
      <c r="BJ20">
        <v>1.26</v>
      </c>
      <c r="BK20">
        <v>1.81</v>
      </c>
      <c r="BL20">
        <v>1.73</v>
      </c>
      <c r="BM20">
        <v>0.19</v>
      </c>
      <c r="BN20">
        <v>3.44</v>
      </c>
      <c r="BO20">
        <v>2.9</v>
      </c>
      <c r="BP20">
        <v>0.24</v>
      </c>
      <c r="BQ20">
        <v>1.94</v>
      </c>
      <c r="BR20">
        <v>2.1</v>
      </c>
      <c r="BS20">
        <v>1.55</v>
      </c>
      <c r="BT20">
        <v>2.8591709999999999</v>
      </c>
      <c r="BU20">
        <v>1.292062</v>
      </c>
      <c r="BV20">
        <v>2.3377240000000001</v>
      </c>
      <c r="BW20">
        <v>1.870878</v>
      </c>
      <c r="BX20">
        <v>1.8869800000000001</v>
      </c>
      <c r="BY20">
        <v>2.5841219999999998</v>
      </c>
      <c r="BZ20">
        <v>1.2782789999999999</v>
      </c>
      <c r="CA20">
        <v>0</v>
      </c>
      <c r="CB20">
        <v>4.3090000000000003E-3</v>
      </c>
      <c r="CC20">
        <v>0</v>
      </c>
      <c r="CD20">
        <v>5.5399999999999998E-3</v>
      </c>
      <c r="CE20">
        <v>0</v>
      </c>
      <c r="CF20">
        <v>0</v>
      </c>
      <c r="CG20">
        <v>5.6889999999999996E-3</v>
      </c>
      <c r="CH20">
        <v>0</v>
      </c>
      <c r="CI20">
        <v>8.6239999999999997E-3</v>
      </c>
      <c r="CJ20">
        <v>2.8115250000000001</v>
      </c>
      <c r="CK20">
        <v>1.800843</v>
      </c>
      <c r="CL20">
        <v>1.8662000000000001</v>
      </c>
      <c r="CM20">
        <v>3.3814060000000001</v>
      </c>
      <c r="CN20">
        <v>1.7055210000000001</v>
      </c>
      <c r="CO20">
        <v>4.1345960000000002</v>
      </c>
      <c r="CP20">
        <v>4.100149</v>
      </c>
      <c r="CQ20">
        <v>1.8798630000000001</v>
      </c>
      <c r="CR20">
        <v>0.80474400000000001</v>
      </c>
      <c r="CS20">
        <v>1.32023</v>
      </c>
      <c r="CT20">
        <v>4.0684979999999999</v>
      </c>
      <c r="CU20">
        <v>0</v>
      </c>
      <c r="CV20">
        <v>0</v>
      </c>
      <c r="CW20">
        <v>3.938161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85.425114000000008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1.124571</v>
      </c>
      <c r="H21">
        <v>0</v>
      </c>
      <c r="I21">
        <v>0</v>
      </c>
      <c r="J21">
        <v>0</v>
      </c>
      <c r="K21">
        <v>665.45056099999999</v>
      </c>
      <c r="L21">
        <v>642.32809399999996</v>
      </c>
      <c r="M21">
        <v>92.331090000000003</v>
      </c>
      <c r="N21">
        <v>117.88784699999999</v>
      </c>
      <c r="O21">
        <v>123.684601</v>
      </c>
      <c r="P21">
        <v>141.74850900000001</v>
      </c>
      <c r="Q21">
        <v>21.087413999999999</v>
      </c>
      <c r="R21">
        <v>42.681567000000001</v>
      </c>
      <c r="S21">
        <v>26.335315000000001</v>
      </c>
      <c r="T21">
        <v>2.3013309999999998</v>
      </c>
      <c r="U21">
        <v>336.02802800000001</v>
      </c>
      <c r="V21">
        <v>19.960916999999998</v>
      </c>
      <c r="W21">
        <v>33.508256000000003</v>
      </c>
      <c r="X21">
        <v>142.04279500000001</v>
      </c>
      <c r="Y21">
        <v>0</v>
      </c>
      <c r="Z21">
        <v>12.621308000000001</v>
      </c>
      <c r="AA21">
        <v>0</v>
      </c>
      <c r="AB21">
        <v>0</v>
      </c>
      <c r="AC21">
        <v>0</v>
      </c>
      <c r="AD21">
        <v>0</v>
      </c>
      <c r="AE21">
        <v>36.543196999999999</v>
      </c>
      <c r="AF21">
        <v>8.7982460000000007</v>
      </c>
      <c r="AG21">
        <v>45.372739000000003</v>
      </c>
      <c r="AH21">
        <v>0</v>
      </c>
      <c r="AI21">
        <v>0</v>
      </c>
      <c r="AJ21">
        <v>0</v>
      </c>
      <c r="AK21">
        <v>62.541305000000001</v>
      </c>
      <c r="AL21">
        <v>34.685583999999999</v>
      </c>
      <c r="AM21">
        <v>17.436897999999999</v>
      </c>
      <c r="AN21">
        <v>1.0146029999999999</v>
      </c>
      <c r="AO21">
        <v>0</v>
      </c>
      <c r="AP21">
        <v>1.2334750000000001</v>
      </c>
      <c r="AQ21">
        <v>0</v>
      </c>
      <c r="AR21">
        <v>46.773829999999997</v>
      </c>
      <c r="AS21">
        <v>34.838067000000002</v>
      </c>
      <c r="AT21">
        <v>14.443459000000001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85.595113999999995</v>
      </c>
      <c r="BA21">
        <f t="shared" si="1"/>
        <v>2810.398721</v>
      </c>
      <c r="BD21">
        <v>6.36</v>
      </c>
      <c r="BE21">
        <v>1.87</v>
      </c>
      <c r="BF21">
        <v>2.92</v>
      </c>
      <c r="BG21">
        <v>1.78</v>
      </c>
      <c r="BH21">
        <v>8.98</v>
      </c>
      <c r="BI21">
        <v>0.41</v>
      </c>
      <c r="BJ21">
        <v>1.26</v>
      </c>
      <c r="BK21">
        <v>1.81</v>
      </c>
      <c r="BL21">
        <v>1.73</v>
      </c>
      <c r="BM21">
        <v>0.19</v>
      </c>
      <c r="BN21">
        <v>3.44</v>
      </c>
      <c r="BO21">
        <v>3.07</v>
      </c>
      <c r="BP21">
        <v>0.24</v>
      </c>
      <c r="BQ21">
        <v>1.94</v>
      </c>
      <c r="BR21">
        <v>2.1</v>
      </c>
      <c r="BS21">
        <v>1.55</v>
      </c>
      <c r="BT21">
        <v>2.8591709999999999</v>
      </c>
      <c r="BU21">
        <v>1.292062</v>
      </c>
      <c r="BV21">
        <v>2.3377240000000001</v>
      </c>
      <c r="BW21">
        <v>1.870878</v>
      </c>
      <c r="BX21">
        <v>1.8869800000000001</v>
      </c>
      <c r="BY21">
        <v>2.5841219999999998</v>
      </c>
      <c r="BZ21">
        <v>1.2782789999999999</v>
      </c>
      <c r="CA21">
        <v>0</v>
      </c>
      <c r="CB21">
        <v>4.3090000000000003E-3</v>
      </c>
      <c r="CC21">
        <v>0</v>
      </c>
      <c r="CD21">
        <v>5.5399999999999998E-3</v>
      </c>
      <c r="CE21">
        <v>0</v>
      </c>
      <c r="CF21">
        <v>0</v>
      </c>
      <c r="CG21">
        <v>5.6889999999999996E-3</v>
      </c>
      <c r="CH21">
        <v>0</v>
      </c>
      <c r="CI21">
        <v>8.6239999999999997E-3</v>
      </c>
      <c r="CJ21">
        <v>2.8115250000000001</v>
      </c>
      <c r="CK21">
        <v>1.800843</v>
      </c>
      <c r="CL21">
        <v>1.8662000000000001</v>
      </c>
      <c r="CM21">
        <v>3.3814060000000001</v>
      </c>
      <c r="CN21">
        <v>1.7055210000000001</v>
      </c>
      <c r="CO21">
        <v>4.1345960000000002</v>
      </c>
      <c r="CP21">
        <v>4.100149</v>
      </c>
      <c r="CQ21">
        <v>1.8798630000000001</v>
      </c>
      <c r="CR21">
        <v>0.80474400000000001</v>
      </c>
      <c r="CS21">
        <v>1.32023</v>
      </c>
      <c r="CT21">
        <v>4.0684979999999999</v>
      </c>
      <c r="CU21">
        <v>0</v>
      </c>
      <c r="CV21">
        <v>0</v>
      </c>
      <c r="CW21">
        <v>3.938161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85.595113999999995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1.124571</v>
      </c>
      <c r="H22">
        <v>0</v>
      </c>
      <c r="I22">
        <v>0</v>
      </c>
      <c r="J22">
        <v>0</v>
      </c>
      <c r="K22">
        <v>665.45056099999999</v>
      </c>
      <c r="L22">
        <v>642.32809399999996</v>
      </c>
      <c r="M22">
        <v>92.331090000000003</v>
      </c>
      <c r="N22">
        <v>117.88784699999999</v>
      </c>
      <c r="O22">
        <v>123.684601</v>
      </c>
      <c r="P22">
        <v>141.74850900000001</v>
      </c>
      <c r="Q22">
        <v>21.087413999999999</v>
      </c>
      <c r="R22">
        <v>42.681567000000001</v>
      </c>
      <c r="S22">
        <v>26.335315000000001</v>
      </c>
      <c r="T22">
        <v>2.3013309999999998</v>
      </c>
      <c r="U22">
        <v>336.02802800000001</v>
      </c>
      <c r="V22">
        <v>19.960916999999998</v>
      </c>
      <c r="W22">
        <v>33.508256000000003</v>
      </c>
      <c r="X22">
        <v>142.04279500000001</v>
      </c>
      <c r="Y22">
        <v>0</v>
      </c>
      <c r="Z22">
        <v>12.621308000000001</v>
      </c>
      <c r="AA22">
        <v>0</v>
      </c>
      <c r="AB22">
        <v>0</v>
      </c>
      <c r="AC22">
        <v>0</v>
      </c>
      <c r="AD22">
        <v>0</v>
      </c>
      <c r="AE22">
        <v>36.543196999999999</v>
      </c>
      <c r="AF22">
        <v>8.7982460000000007</v>
      </c>
      <c r="AG22">
        <v>45.372739000000003</v>
      </c>
      <c r="AH22">
        <v>0</v>
      </c>
      <c r="AI22">
        <v>0</v>
      </c>
      <c r="AJ22">
        <v>0</v>
      </c>
      <c r="AK22">
        <v>62.541305000000001</v>
      </c>
      <c r="AL22">
        <v>34.685583999999999</v>
      </c>
      <c r="AM22">
        <v>17.436897999999999</v>
      </c>
      <c r="AN22">
        <v>1.0146029999999999</v>
      </c>
      <c r="AO22">
        <v>0</v>
      </c>
      <c r="AP22">
        <v>1.2334750000000001</v>
      </c>
      <c r="AQ22">
        <v>0</v>
      </c>
      <c r="AR22">
        <v>46.773829999999997</v>
      </c>
      <c r="AS22">
        <v>34.838067000000002</v>
      </c>
      <c r="AT22">
        <v>14.443459000000001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85.605114</v>
      </c>
      <c r="BA22">
        <f t="shared" si="1"/>
        <v>2810.4087209999998</v>
      </c>
      <c r="BD22">
        <v>6.36</v>
      </c>
      <c r="BE22">
        <v>1.87</v>
      </c>
      <c r="BF22">
        <v>2.92</v>
      </c>
      <c r="BG22">
        <v>1.78</v>
      </c>
      <c r="BH22">
        <v>8.98</v>
      </c>
      <c r="BI22">
        <v>0.41</v>
      </c>
      <c r="BJ22">
        <v>1.26</v>
      </c>
      <c r="BK22">
        <v>1.81</v>
      </c>
      <c r="BL22">
        <v>1.73</v>
      </c>
      <c r="BM22">
        <v>0.19</v>
      </c>
      <c r="BN22">
        <v>3.44</v>
      </c>
      <c r="BO22">
        <v>3.08</v>
      </c>
      <c r="BP22">
        <v>0.24</v>
      </c>
      <c r="BQ22">
        <v>1.94</v>
      </c>
      <c r="BR22">
        <v>2.1</v>
      </c>
      <c r="BS22">
        <v>1.55</v>
      </c>
      <c r="BT22">
        <v>2.8591709999999999</v>
      </c>
      <c r="BU22">
        <v>1.292062</v>
      </c>
      <c r="BV22">
        <v>2.3377240000000001</v>
      </c>
      <c r="BW22">
        <v>1.870878</v>
      </c>
      <c r="BX22">
        <v>1.8869800000000001</v>
      </c>
      <c r="BY22">
        <v>2.5841219999999998</v>
      </c>
      <c r="BZ22">
        <v>1.2782789999999999</v>
      </c>
      <c r="CA22">
        <v>0</v>
      </c>
      <c r="CB22">
        <v>4.3090000000000003E-3</v>
      </c>
      <c r="CC22">
        <v>0</v>
      </c>
      <c r="CD22">
        <v>5.5399999999999998E-3</v>
      </c>
      <c r="CE22">
        <v>0</v>
      </c>
      <c r="CF22">
        <v>0</v>
      </c>
      <c r="CG22">
        <v>5.6889999999999996E-3</v>
      </c>
      <c r="CH22">
        <v>0</v>
      </c>
      <c r="CI22">
        <v>8.6239999999999997E-3</v>
      </c>
      <c r="CJ22">
        <v>2.8115250000000001</v>
      </c>
      <c r="CK22">
        <v>1.800843</v>
      </c>
      <c r="CL22">
        <v>1.8662000000000001</v>
      </c>
      <c r="CM22">
        <v>3.3814060000000001</v>
      </c>
      <c r="CN22">
        <v>1.7055210000000001</v>
      </c>
      <c r="CO22">
        <v>4.1345960000000002</v>
      </c>
      <c r="CP22">
        <v>4.100149</v>
      </c>
      <c r="CQ22">
        <v>1.8798630000000001</v>
      </c>
      <c r="CR22">
        <v>0.80474400000000001</v>
      </c>
      <c r="CS22">
        <v>1.32023</v>
      </c>
      <c r="CT22">
        <v>4.0684979999999999</v>
      </c>
      <c r="CU22">
        <v>0</v>
      </c>
      <c r="CV22">
        <v>0</v>
      </c>
      <c r="CW22">
        <v>3.938161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85.605114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1.124571</v>
      </c>
      <c r="H23">
        <v>0</v>
      </c>
      <c r="I23">
        <v>0</v>
      </c>
      <c r="J23">
        <v>0</v>
      </c>
      <c r="K23">
        <v>665.45056099999999</v>
      </c>
      <c r="L23">
        <v>642.32809399999996</v>
      </c>
      <c r="M23">
        <v>92.331090000000003</v>
      </c>
      <c r="N23">
        <v>117.88784699999999</v>
      </c>
      <c r="O23">
        <v>123.684601</v>
      </c>
      <c r="P23">
        <v>141.74850900000001</v>
      </c>
      <c r="Q23">
        <v>21.087413999999999</v>
      </c>
      <c r="R23">
        <v>42.681567000000001</v>
      </c>
      <c r="S23">
        <v>26.335315000000001</v>
      </c>
      <c r="T23">
        <v>2.3013309999999998</v>
      </c>
      <c r="U23">
        <v>336.02802800000001</v>
      </c>
      <c r="V23">
        <v>19.960916999999998</v>
      </c>
      <c r="W23">
        <v>33.508256000000003</v>
      </c>
      <c r="X23">
        <v>142.04279500000001</v>
      </c>
      <c r="Y23">
        <v>0</v>
      </c>
      <c r="Z23">
        <v>12.621308000000001</v>
      </c>
      <c r="AA23">
        <v>0</v>
      </c>
      <c r="AB23">
        <v>0</v>
      </c>
      <c r="AC23">
        <v>10.741344</v>
      </c>
      <c r="AD23">
        <v>0</v>
      </c>
      <c r="AE23">
        <v>36.543196999999999</v>
      </c>
      <c r="AF23">
        <v>8.7982460000000007</v>
      </c>
      <c r="AG23">
        <v>45.372739000000003</v>
      </c>
      <c r="AH23">
        <v>20.715561000000001</v>
      </c>
      <c r="AI23">
        <v>0</v>
      </c>
      <c r="AJ23">
        <v>0</v>
      </c>
      <c r="AK23">
        <v>62.541305000000001</v>
      </c>
      <c r="AL23">
        <v>34.685583999999999</v>
      </c>
      <c r="AM23">
        <v>17.436897999999999</v>
      </c>
      <c r="AN23">
        <v>1.0146029999999999</v>
      </c>
      <c r="AO23">
        <v>0</v>
      </c>
      <c r="AP23">
        <v>1.2334750000000001</v>
      </c>
      <c r="AQ23">
        <v>0</v>
      </c>
      <c r="AR23">
        <v>51.025996999999997</v>
      </c>
      <c r="AS23">
        <v>34.838067000000002</v>
      </c>
      <c r="AT23">
        <v>14.443459000000001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86.423814000000007</v>
      </c>
      <c r="BA23">
        <f t="shared" si="1"/>
        <v>2846.9364930000002</v>
      </c>
      <c r="BD23">
        <v>6.36</v>
      </c>
      <c r="BE23">
        <v>1.87</v>
      </c>
      <c r="BF23">
        <v>2.92</v>
      </c>
      <c r="BG23">
        <v>1.78</v>
      </c>
      <c r="BH23">
        <v>8.98</v>
      </c>
      <c r="BI23">
        <v>0.41</v>
      </c>
      <c r="BJ23">
        <v>1.26</v>
      </c>
      <c r="BK23">
        <v>1.81</v>
      </c>
      <c r="BL23">
        <v>1.73</v>
      </c>
      <c r="BM23">
        <v>0.19</v>
      </c>
      <c r="BN23">
        <v>3.44</v>
      </c>
      <c r="BO23">
        <v>3.26</v>
      </c>
      <c r="BP23">
        <v>0.24</v>
      </c>
      <c r="BQ23">
        <v>1.94</v>
      </c>
      <c r="BR23">
        <v>2.1</v>
      </c>
      <c r="BS23">
        <v>1.55</v>
      </c>
      <c r="BT23">
        <v>2.8591709999999999</v>
      </c>
      <c r="BU23">
        <v>1.292062</v>
      </c>
      <c r="BV23">
        <v>2.3377240000000001</v>
      </c>
      <c r="BW23">
        <v>1.870878</v>
      </c>
      <c r="BX23">
        <v>1.8869800000000001</v>
      </c>
      <c r="BY23">
        <v>2.5841219999999998</v>
      </c>
      <c r="BZ23">
        <v>1.2782789999999999</v>
      </c>
      <c r="CA23">
        <v>0</v>
      </c>
      <c r="CB23">
        <v>4.3090000000000003E-3</v>
      </c>
      <c r="CC23">
        <v>0</v>
      </c>
      <c r="CD23">
        <v>5.5399999999999998E-3</v>
      </c>
      <c r="CE23">
        <v>0</v>
      </c>
      <c r="CF23">
        <v>0</v>
      </c>
      <c r="CG23">
        <v>5.6889999999999996E-3</v>
      </c>
      <c r="CH23">
        <v>0</v>
      </c>
      <c r="CI23">
        <v>8.6239999999999997E-3</v>
      </c>
      <c r="CJ23">
        <v>2.8115250000000001</v>
      </c>
      <c r="CK23">
        <v>1.800843</v>
      </c>
      <c r="CL23">
        <v>1.8662000000000001</v>
      </c>
      <c r="CM23">
        <v>3.3814060000000001</v>
      </c>
      <c r="CN23">
        <v>1.7055210000000001</v>
      </c>
      <c r="CO23">
        <v>4.1345960000000002</v>
      </c>
      <c r="CP23">
        <v>4.100149</v>
      </c>
      <c r="CQ23">
        <v>1.8798630000000001</v>
      </c>
      <c r="CR23">
        <v>0.80474400000000001</v>
      </c>
      <c r="CS23">
        <v>1.32023</v>
      </c>
      <c r="CT23">
        <v>4.0684979999999999</v>
      </c>
      <c r="CU23">
        <v>0</v>
      </c>
      <c r="CV23">
        <v>0.63870000000000005</v>
      </c>
      <c r="CW23">
        <v>3.938161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86.423814000000007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1.124571</v>
      </c>
      <c r="H24">
        <v>0</v>
      </c>
      <c r="I24">
        <v>0</v>
      </c>
      <c r="J24">
        <v>0</v>
      </c>
      <c r="K24">
        <v>665.45056099999999</v>
      </c>
      <c r="L24">
        <v>642.32809399999996</v>
      </c>
      <c r="M24">
        <v>92.331090000000003</v>
      </c>
      <c r="N24">
        <v>117.88784699999999</v>
      </c>
      <c r="O24">
        <v>123.684601</v>
      </c>
      <c r="P24">
        <v>141.74850900000001</v>
      </c>
      <c r="Q24">
        <v>21.087413999999999</v>
      </c>
      <c r="R24">
        <v>42.681567000000001</v>
      </c>
      <c r="S24">
        <v>26.335315000000001</v>
      </c>
      <c r="T24">
        <v>2.3013309999999998</v>
      </c>
      <c r="U24">
        <v>336.02802800000001</v>
      </c>
      <c r="V24">
        <v>19.960916999999998</v>
      </c>
      <c r="W24">
        <v>33.508256000000003</v>
      </c>
      <c r="X24">
        <v>142.04279500000001</v>
      </c>
      <c r="Y24">
        <v>0</v>
      </c>
      <c r="Z24">
        <v>12.621308000000001</v>
      </c>
      <c r="AA24">
        <v>0</v>
      </c>
      <c r="AB24">
        <v>3.7703980000000001</v>
      </c>
      <c r="AC24">
        <v>10.741344</v>
      </c>
      <c r="AD24">
        <v>0</v>
      </c>
      <c r="AE24">
        <v>36.543196999999999</v>
      </c>
      <c r="AF24">
        <v>8.7982460000000007</v>
      </c>
      <c r="AG24">
        <v>45.372739000000003</v>
      </c>
      <c r="AH24">
        <v>36.562964999999998</v>
      </c>
      <c r="AI24">
        <v>0</v>
      </c>
      <c r="AJ24">
        <v>0</v>
      </c>
      <c r="AK24">
        <v>62.541305000000001</v>
      </c>
      <c r="AL24">
        <v>34.685583999999999</v>
      </c>
      <c r="AM24">
        <v>17.436897999999999</v>
      </c>
      <c r="AN24">
        <v>1.0146029999999999</v>
      </c>
      <c r="AO24">
        <v>0</v>
      </c>
      <c r="AP24">
        <v>1.2334750000000001</v>
      </c>
      <c r="AQ24">
        <v>0</v>
      </c>
      <c r="AR24">
        <v>51.025996999999997</v>
      </c>
      <c r="AS24">
        <v>34.838067000000002</v>
      </c>
      <c r="AT24">
        <v>14.443459000000001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86.934245000000004</v>
      </c>
      <c r="BA24">
        <f t="shared" si="1"/>
        <v>2867.0647260000001</v>
      </c>
      <c r="BD24">
        <v>6.36</v>
      </c>
      <c r="BE24">
        <v>1.87</v>
      </c>
      <c r="BF24">
        <v>2.92</v>
      </c>
      <c r="BG24">
        <v>1.78</v>
      </c>
      <c r="BH24">
        <v>8.98</v>
      </c>
      <c r="BI24">
        <v>0.41</v>
      </c>
      <c r="BJ24">
        <v>1.26</v>
      </c>
      <c r="BK24">
        <v>1.81</v>
      </c>
      <c r="BL24">
        <v>1.73</v>
      </c>
      <c r="BM24">
        <v>0.19</v>
      </c>
      <c r="BN24">
        <v>3.44</v>
      </c>
      <c r="BO24">
        <v>3.28</v>
      </c>
      <c r="BP24">
        <v>0.24</v>
      </c>
      <c r="BQ24">
        <v>1.94</v>
      </c>
      <c r="BR24">
        <v>2.1</v>
      </c>
      <c r="BS24">
        <v>1.55</v>
      </c>
      <c r="BT24">
        <v>2.8591709999999999</v>
      </c>
      <c r="BU24">
        <v>1.292062</v>
      </c>
      <c r="BV24">
        <v>2.3377240000000001</v>
      </c>
      <c r="BW24">
        <v>1.870878</v>
      </c>
      <c r="BX24">
        <v>1.8869800000000001</v>
      </c>
      <c r="BY24">
        <v>2.5841219999999998</v>
      </c>
      <c r="BZ24">
        <v>1.2782789999999999</v>
      </c>
      <c r="CA24">
        <v>0</v>
      </c>
      <c r="CB24">
        <v>4.3090000000000003E-3</v>
      </c>
      <c r="CC24">
        <v>0</v>
      </c>
      <c r="CD24">
        <v>5.5399999999999998E-3</v>
      </c>
      <c r="CE24">
        <v>0</v>
      </c>
      <c r="CF24">
        <v>0</v>
      </c>
      <c r="CG24">
        <v>5.6889999999999996E-3</v>
      </c>
      <c r="CH24">
        <v>0</v>
      </c>
      <c r="CI24">
        <v>8.6239999999999997E-3</v>
      </c>
      <c r="CJ24">
        <v>2.8115250000000001</v>
      </c>
      <c r="CK24">
        <v>1.800843</v>
      </c>
      <c r="CL24">
        <v>1.8662000000000001</v>
      </c>
      <c r="CM24">
        <v>3.3814060000000001</v>
      </c>
      <c r="CN24">
        <v>1.7055210000000001</v>
      </c>
      <c r="CO24">
        <v>4.1345960000000002</v>
      </c>
      <c r="CP24">
        <v>4.100149</v>
      </c>
      <c r="CQ24">
        <v>1.8798630000000001</v>
      </c>
      <c r="CR24">
        <v>0.80474400000000001</v>
      </c>
      <c r="CS24">
        <v>1.32023</v>
      </c>
      <c r="CT24">
        <v>4.0684979999999999</v>
      </c>
      <c r="CU24">
        <v>0</v>
      </c>
      <c r="CV24">
        <v>1.1291310000000001</v>
      </c>
      <c r="CW24">
        <v>3.938161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86.934245000000004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1.124571</v>
      </c>
      <c r="H25">
        <v>0</v>
      </c>
      <c r="I25">
        <v>0</v>
      </c>
      <c r="J25">
        <v>0</v>
      </c>
      <c r="K25">
        <v>665.45056099999999</v>
      </c>
      <c r="L25">
        <v>642.32809399999996</v>
      </c>
      <c r="M25">
        <v>92.331090000000003</v>
      </c>
      <c r="N25">
        <v>117.88784699999999</v>
      </c>
      <c r="O25">
        <v>123.684601</v>
      </c>
      <c r="P25">
        <v>141.74850900000001</v>
      </c>
      <c r="Q25">
        <v>21.087413999999999</v>
      </c>
      <c r="R25">
        <v>42.681567000000001</v>
      </c>
      <c r="S25">
        <v>26.335315000000001</v>
      </c>
      <c r="T25">
        <v>2.3013309999999998</v>
      </c>
      <c r="U25">
        <v>336.02802800000001</v>
      </c>
      <c r="V25">
        <v>19.960916999999998</v>
      </c>
      <c r="W25">
        <v>33.508256000000003</v>
      </c>
      <c r="X25">
        <v>142.04279500000001</v>
      </c>
      <c r="Y25">
        <v>0</v>
      </c>
      <c r="Z25">
        <v>12.621308000000001</v>
      </c>
      <c r="AA25">
        <v>13.528129</v>
      </c>
      <c r="AB25">
        <v>14.779958000000001</v>
      </c>
      <c r="AC25">
        <v>10.741344</v>
      </c>
      <c r="AD25">
        <v>0</v>
      </c>
      <c r="AE25">
        <v>36.543196999999999</v>
      </c>
      <c r="AF25">
        <v>8.7982460000000007</v>
      </c>
      <c r="AG25">
        <v>45.372739000000003</v>
      </c>
      <c r="AH25">
        <v>46.610011999999998</v>
      </c>
      <c r="AI25">
        <v>0</v>
      </c>
      <c r="AJ25">
        <v>0</v>
      </c>
      <c r="AK25">
        <v>62.541305000000001</v>
      </c>
      <c r="AL25">
        <v>34.685583999999999</v>
      </c>
      <c r="AM25">
        <v>17.436897999999999</v>
      </c>
      <c r="AN25">
        <v>1.034894</v>
      </c>
      <c r="AO25">
        <v>0</v>
      </c>
      <c r="AP25">
        <v>1.2334750000000001</v>
      </c>
      <c r="AQ25">
        <v>0</v>
      </c>
      <c r="AR25">
        <v>46.773829999999997</v>
      </c>
      <c r="AS25">
        <v>35.579301999999998</v>
      </c>
      <c r="AT25">
        <v>14.443459000000001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87.78219</v>
      </c>
      <c r="BA25">
        <f t="shared" si="1"/>
        <v>2899.0067659999995</v>
      </c>
      <c r="BD25">
        <v>6.85</v>
      </c>
      <c r="BE25">
        <v>1.87</v>
      </c>
      <c r="BF25">
        <v>2.92</v>
      </c>
      <c r="BG25">
        <v>1.78</v>
      </c>
      <c r="BH25">
        <v>8.98</v>
      </c>
      <c r="BI25">
        <v>0.41</v>
      </c>
      <c r="BJ25">
        <v>1.31</v>
      </c>
      <c r="BK25">
        <v>1.81</v>
      </c>
      <c r="BL25">
        <v>1.73</v>
      </c>
      <c r="BM25">
        <v>0.19</v>
      </c>
      <c r="BN25">
        <v>3.44</v>
      </c>
      <c r="BO25">
        <v>3.28</v>
      </c>
      <c r="BP25">
        <v>0.24</v>
      </c>
      <c r="BQ25">
        <v>1.94</v>
      </c>
      <c r="BR25">
        <v>2.1</v>
      </c>
      <c r="BS25">
        <v>1.55</v>
      </c>
      <c r="BT25">
        <v>2.8591709999999999</v>
      </c>
      <c r="BU25">
        <v>1.292062</v>
      </c>
      <c r="BV25">
        <v>2.3377240000000001</v>
      </c>
      <c r="BW25">
        <v>1.870878</v>
      </c>
      <c r="BX25">
        <v>1.8869800000000001</v>
      </c>
      <c r="BY25">
        <v>2.5841219999999998</v>
      </c>
      <c r="BZ25">
        <v>1.2782789999999999</v>
      </c>
      <c r="CA25">
        <v>0</v>
      </c>
      <c r="CB25">
        <v>4.3090000000000003E-3</v>
      </c>
      <c r="CC25">
        <v>0</v>
      </c>
      <c r="CD25">
        <v>5.5399999999999998E-3</v>
      </c>
      <c r="CE25">
        <v>0</v>
      </c>
      <c r="CF25">
        <v>0</v>
      </c>
      <c r="CG25">
        <v>5.6889999999999996E-3</v>
      </c>
      <c r="CH25">
        <v>0</v>
      </c>
      <c r="CI25">
        <v>8.6239999999999997E-3</v>
      </c>
      <c r="CJ25">
        <v>2.8115250000000001</v>
      </c>
      <c r="CK25">
        <v>1.800843</v>
      </c>
      <c r="CL25">
        <v>1.8662000000000001</v>
      </c>
      <c r="CM25">
        <v>3.3814060000000001</v>
      </c>
      <c r="CN25">
        <v>1.7055210000000001</v>
      </c>
      <c r="CO25">
        <v>4.1345960000000002</v>
      </c>
      <c r="CP25">
        <v>4.100149</v>
      </c>
      <c r="CQ25">
        <v>1.8798630000000001</v>
      </c>
      <c r="CR25">
        <v>0.80474400000000001</v>
      </c>
      <c r="CS25">
        <v>1.32023</v>
      </c>
      <c r="CT25">
        <v>4.0684979999999999</v>
      </c>
      <c r="CU25">
        <v>0</v>
      </c>
      <c r="CV25">
        <v>1.437076</v>
      </c>
      <c r="CW25">
        <v>3.938161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87.78219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1.124571</v>
      </c>
      <c r="H26">
        <v>0</v>
      </c>
      <c r="I26">
        <v>0</v>
      </c>
      <c r="J26">
        <v>0</v>
      </c>
      <c r="K26">
        <v>665.45056099999999</v>
      </c>
      <c r="L26">
        <v>642.32809399999996</v>
      </c>
      <c r="M26">
        <v>92.331090000000003</v>
      </c>
      <c r="N26">
        <v>117.88784699999999</v>
      </c>
      <c r="O26">
        <v>123.684601</v>
      </c>
      <c r="P26">
        <v>141.74850900000001</v>
      </c>
      <c r="Q26">
        <v>21.087413999999999</v>
      </c>
      <c r="R26">
        <v>42.681567000000001</v>
      </c>
      <c r="S26">
        <v>26.335315000000001</v>
      </c>
      <c r="T26">
        <v>2.3013309999999998</v>
      </c>
      <c r="U26">
        <v>336.02802800000001</v>
      </c>
      <c r="V26">
        <v>19.960916999999998</v>
      </c>
      <c r="W26">
        <v>33.508256000000003</v>
      </c>
      <c r="X26">
        <v>142.04279500000001</v>
      </c>
      <c r="Y26">
        <v>0</v>
      </c>
      <c r="Z26">
        <v>12.621308000000001</v>
      </c>
      <c r="AA26">
        <v>27.056256999999999</v>
      </c>
      <c r="AB26">
        <v>14.779958000000001</v>
      </c>
      <c r="AC26">
        <v>21.503886999999999</v>
      </c>
      <c r="AD26">
        <v>10.068263999999999</v>
      </c>
      <c r="AE26">
        <v>36.543196999999999</v>
      </c>
      <c r="AF26">
        <v>8.7982460000000007</v>
      </c>
      <c r="AG26">
        <v>45.372739000000003</v>
      </c>
      <c r="AH26">
        <v>64.218238999999997</v>
      </c>
      <c r="AI26">
        <v>0</v>
      </c>
      <c r="AJ26">
        <v>0</v>
      </c>
      <c r="AK26">
        <v>62.541305000000001</v>
      </c>
      <c r="AL26">
        <v>34.685583999999999</v>
      </c>
      <c r="AM26">
        <v>17.436897999999999</v>
      </c>
      <c r="AN26">
        <v>1.034894</v>
      </c>
      <c r="AO26">
        <v>0</v>
      </c>
      <c r="AP26">
        <v>1.2334750000000001</v>
      </c>
      <c r="AQ26">
        <v>0</v>
      </c>
      <c r="AR26">
        <v>46.773829999999997</v>
      </c>
      <c r="AS26">
        <v>35.579301999999998</v>
      </c>
      <c r="AT26">
        <v>14.443459000000001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89.038241999999997</v>
      </c>
      <c r="BA26">
        <f t="shared" si="1"/>
        <v>2952.2299799999996</v>
      </c>
      <c r="BD26">
        <v>7.46</v>
      </c>
      <c r="BE26">
        <v>1.87</v>
      </c>
      <c r="BF26">
        <v>2.92</v>
      </c>
      <c r="BG26">
        <v>1.78</v>
      </c>
      <c r="BH26">
        <v>8.98</v>
      </c>
      <c r="BI26">
        <v>0.43</v>
      </c>
      <c r="BJ26">
        <v>1.4</v>
      </c>
      <c r="BK26">
        <v>1.81</v>
      </c>
      <c r="BL26">
        <v>1.73</v>
      </c>
      <c r="BM26">
        <v>0.19</v>
      </c>
      <c r="BN26">
        <v>3.44</v>
      </c>
      <c r="BO26">
        <v>3.28</v>
      </c>
      <c r="BP26">
        <v>0.24</v>
      </c>
      <c r="BQ26">
        <v>1.94</v>
      </c>
      <c r="BR26">
        <v>2.1</v>
      </c>
      <c r="BS26">
        <v>1.55</v>
      </c>
      <c r="BT26">
        <v>2.8591709999999999</v>
      </c>
      <c r="BU26">
        <v>1.292062</v>
      </c>
      <c r="BV26">
        <v>2.3377240000000001</v>
      </c>
      <c r="BW26">
        <v>1.870878</v>
      </c>
      <c r="BX26">
        <v>1.8869800000000001</v>
      </c>
      <c r="BY26">
        <v>2.5841219999999998</v>
      </c>
      <c r="BZ26">
        <v>1.2782789999999999</v>
      </c>
      <c r="CA26">
        <v>0</v>
      </c>
      <c r="CB26">
        <v>4.3090000000000003E-3</v>
      </c>
      <c r="CC26">
        <v>0</v>
      </c>
      <c r="CD26">
        <v>5.5399999999999998E-3</v>
      </c>
      <c r="CE26">
        <v>0</v>
      </c>
      <c r="CF26">
        <v>0</v>
      </c>
      <c r="CG26">
        <v>5.6889999999999996E-3</v>
      </c>
      <c r="CH26">
        <v>0</v>
      </c>
      <c r="CI26">
        <v>8.6239999999999997E-3</v>
      </c>
      <c r="CJ26">
        <v>2.8115250000000001</v>
      </c>
      <c r="CK26">
        <v>1.800843</v>
      </c>
      <c r="CL26">
        <v>1.8662000000000001</v>
      </c>
      <c r="CM26">
        <v>3.3814060000000001</v>
      </c>
      <c r="CN26">
        <v>1.7055210000000001</v>
      </c>
      <c r="CO26">
        <v>4.1345960000000002</v>
      </c>
      <c r="CP26">
        <v>4.100149</v>
      </c>
      <c r="CQ26">
        <v>1.8798630000000001</v>
      </c>
      <c r="CR26">
        <v>0.80474400000000001</v>
      </c>
      <c r="CS26">
        <v>1.32023</v>
      </c>
      <c r="CT26">
        <v>4.0684979999999999</v>
      </c>
      <c r="CU26">
        <v>0</v>
      </c>
      <c r="CV26">
        <v>1.973128</v>
      </c>
      <c r="CW26">
        <v>3.938161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89.038241999999997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1.124571</v>
      </c>
      <c r="H27">
        <v>0</v>
      </c>
      <c r="I27">
        <v>0</v>
      </c>
      <c r="J27">
        <v>0</v>
      </c>
      <c r="K27">
        <v>665.45056099999999</v>
      </c>
      <c r="L27">
        <v>642.32809399999996</v>
      </c>
      <c r="M27">
        <v>92.331090000000003</v>
      </c>
      <c r="N27">
        <v>117.88784699999999</v>
      </c>
      <c r="O27">
        <v>123.684601</v>
      </c>
      <c r="P27">
        <v>141.74850900000001</v>
      </c>
      <c r="Q27">
        <v>21.087413999999999</v>
      </c>
      <c r="R27">
        <v>42.681567000000001</v>
      </c>
      <c r="S27">
        <v>26.335315000000001</v>
      </c>
      <c r="T27">
        <v>2.3013309999999998</v>
      </c>
      <c r="U27">
        <v>336.02802800000001</v>
      </c>
      <c r="V27">
        <v>19.960916999999998</v>
      </c>
      <c r="W27">
        <v>33.508256000000003</v>
      </c>
      <c r="X27">
        <v>142.04279500000001</v>
      </c>
      <c r="Y27">
        <v>0</v>
      </c>
      <c r="Z27">
        <v>12.621308000000001</v>
      </c>
      <c r="AA27">
        <v>32.177228999999997</v>
      </c>
      <c r="AB27">
        <v>14.779958000000001</v>
      </c>
      <c r="AC27">
        <v>21.503886999999999</v>
      </c>
      <c r="AD27">
        <v>20.136528999999999</v>
      </c>
      <c r="AE27">
        <v>36.543196999999999</v>
      </c>
      <c r="AF27">
        <v>8.7982460000000007</v>
      </c>
      <c r="AG27">
        <v>45.372739000000003</v>
      </c>
      <c r="AH27">
        <v>88.041134</v>
      </c>
      <c r="AI27">
        <v>4.2388490000000001</v>
      </c>
      <c r="AJ27">
        <v>0</v>
      </c>
      <c r="AK27">
        <v>62.541305000000001</v>
      </c>
      <c r="AL27">
        <v>34.685583999999999</v>
      </c>
      <c r="AM27">
        <v>17.436897999999999</v>
      </c>
      <c r="AN27">
        <v>1.034894</v>
      </c>
      <c r="AO27">
        <v>0</v>
      </c>
      <c r="AP27">
        <v>1.2334750000000001</v>
      </c>
      <c r="AQ27">
        <v>25.263687000000001</v>
      </c>
      <c r="AR27">
        <v>46.773829999999997</v>
      </c>
      <c r="AS27">
        <v>35.579301999999998</v>
      </c>
      <c r="AT27">
        <v>14.443459000000001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89.93843600000001</v>
      </c>
      <c r="BA27">
        <f t="shared" si="1"/>
        <v>3021.6448419999992</v>
      </c>
      <c r="BD27">
        <v>7.57</v>
      </c>
      <c r="BE27">
        <v>1.87</v>
      </c>
      <c r="BF27">
        <v>2.92</v>
      </c>
      <c r="BG27">
        <v>1.78</v>
      </c>
      <c r="BH27">
        <v>8.98</v>
      </c>
      <c r="BI27">
        <v>0.43</v>
      </c>
      <c r="BJ27">
        <v>1.46</v>
      </c>
      <c r="BK27">
        <v>1.81</v>
      </c>
      <c r="BL27">
        <v>1.73</v>
      </c>
      <c r="BM27">
        <v>0.19</v>
      </c>
      <c r="BN27">
        <v>3.44</v>
      </c>
      <c r="BO27">
        <v>3.28</v>
      </c>
      <c r="BP27">
        <v>0.24</v>
      </c>
      <c r="BQ27">
        <v>1.94</v>
      </c>
      <c r="BR27">
        <v>2.1</v>
      </c>
      <c r="BS27">
        <v>1.55</v>
      </c>
      <c r="BT27">
        <v>2.8591709999999999</v>
      </c>
      <c r="BU27">
        <v>1.292062</v>
      </c>
      <c r="BV27">
        <v>2.3377240000000001</v>
      </c>
      <c r="BW27">
        <v>1.870878</v>
      </c>
      <c r="BX27">
        <v>1.8869800000000001</v>
      </c>
      <c r="BY27">
        <v>2.5841219999999998</v>
      </c>
      <c r="BZ27">
        <v>1.2782789999999999</v>
      </c>
      <c r="CA27">
        <v>0</v>
      </c>
      <c r="CB27">
        <v>4.3090000000000003E-3</v>
      </c>
      <c r="CC27">
        <v>0</v>
      </c>
      <c r="CD27">
        <v>5.5399999999999998E-3</v>
      </c>
      <c r="CE27">
        <v>0</v>
      </c>
      <c r="CF27">
        <v>0</v>
      </c>
      <c r="CG27">
        <v>0</v>
      </c>
      <c r="CH27">
        <v>0</v>
      </c>
      <c r="CI27">
        <v>1.4563E-2</v>
      </c>
      <c r="CJ27">
        <v>2.8115250000000001</v>
      </c>
      <c r="CK27">
        <v>1.800843</v>
      </c>
      <c r="CL27">
        <v>1.8662000000000001</v>
      </c>
      <c r="CM27">
        <v>3.3814060000000001</v>
      </c>
      <c r="CN27">
        <v>1.7055210000000001</v>
      </c>
      <c r="CO27">
        <v>4.1345960000000002</v>
      </c>
      <c r="CP27">
        <v>4.100149</v>
      </c>
      <c r="CQ27">
        <v>1.8798630000000001</v>
      </c>
      <c r="CR27">
        <v>0.80474400000000001</v>
      </c>
      <c r="CS27">
        <v>1.32023</v>
      </c>
      <c r="CT27">
        <v>4.0684979999999999</v>
      </c>
      <c r="CU27">
        <v>0</v>
      </c>
      <c r="CV27">
        <v>2.7030720000000001</v>
      </c>
      <c r="CW27">
        <v>3.938161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89.93843600000001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1.124571</v>
      </c>
      <c r="H28">
        <v>0</v>
      </c>
      <c r="I28">
        <v>0</v>
      </c>
      <c r="J28">
        <v>0</v>
      </c>
      <c r="K28">
        <v>535.25165300000003</v>
      </c>
      <c r="L28">
        <v>534.00184400000001</v>
      </c>
      <c r="M28">
        <v>92.331090000000003</v>
      </c>
      <c r="N28">
        <v>117.88784699999999</v>
      </c>
      <c r="O28">
        <v>123.684601</v>
      </c>
      <c r="P28">
        <v>141.74850900000001</v>
      </c>
      <c r="Q28">
        <v>18.827034000000001</v>
      </c>
      <c r="R28">
        <v>42.681567000000001</v>
      </c>
      <c r="S28">
        <v>22.392431999999999</v>
      </c>
      <c r="T28">
        <v>2.3013309999999998</v>
      </c>
      <c r="U28">
        <v>336.02802800000001</v>
      </c>
      <c r="V28">
        <v>19.960916999999998</v>
      </c>
      <c r="W28">
        <v>33.508256000000003</v>
      </c>
      <c r="X28">
        <v>142.04279500000001</v>
      </c>
      <c r="Y28">
        <v>0</v>
      </c>
      <c r="Z28">
        <v>12.621308000000001</v>
      </c>
      <c r="AA28">
        <v>40.584386000000002</v>
      </c>
      <c r="AB28">
        <v>29.801223</v>
      </c>
      <c r="AC28">
        <v>21.503886999999999</v>
      </c>
      <c r="AD28">
        <v>30.204792999999999</v>
      </c>
      <c r="AE28">
        <v>54.814796000000001</v>
      </c>
      <c r="AF28">
        <v>8.7982460000000007</v>
      </c>
      <c r="AG28">
        <v>45.372739000000003</v>
      </c>
      <c r="AH28">
        <v>124.29336600000001</v>
      </c>
      <c r="AI28">
        <v>18.368344</v>
      </c>
      <c r="AJ28">
        <v>0</v>
      </c>
      <c r="AK28">
        <v>62.541305000000001</v>
      </c>
      <c r="AL28">
        <v>34.685583999999999</v>
      </c>
      <c r="AM28">
        <v>17.436897999999999</v>
      </c>
      <c r="AN28">
        <v>1.034894</v>
      </c>
      <c r="AO28">
        <v>0</v>
      </c>
      <c r="AP28">
        <v>1.2334750000000001</v>
      </c>
      <c r="AQ28">
        <v>37.895530999999998</v>
      </c>
      <c r="AR28">
        <v>46.773829999999997</v>
      </c>
      <c r="AS28">
        <v>34.838067000000002</v>
      </c>
      <c r="AT28">
        <v>14.443459000000001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92.453773000000012</v>
      </c>
      <c r="BA28">
        <f t="shared" si="1"/>
        <v>2893.4723789999998</v>
      </c>
      <c r="BD28">
        <v>7.57</v>
      </c>
      <c r="BE28">
        <v>1.87</v>
      </c>
      <c r="BF28">
        <v>2.92</v>
      </c>
      <c r="BG28">
        <v>1.78</v>
      </c>
      <c r="BH28">
        <v>8.98</v>
      </c>
      <c r="BI28">
        <v>0.43</v>
      </c>
      <c r="BJ28">
        <v>1.47</v>
      </c>
      <c r="BK28">
        <v>1.81</v>
      </c>
      <c r="BL28">
        <v>1.73</v>
      </c>
      <c r="BM28">
        <v>0.19</v>
      </c>
      <c r="BN28">
        <v>3.44</v>
      </c>
      <c r="BO28">
        <v>3.28</v>
      </c>
      <c r="BP28">
        <v>0.24</v>
      </c>
      <c r="BQ28">
        <v>1.94</v>
      </c>
      <c r="BR28">
        <v>2.1</v>
      </c>
      <c r="BS28">
        <v>1.55</v>
      </c>
      <c r="BT28">
        <v>2.8591709999999999</v>
      </c>
      <c r="BU28">
        <v>1.292062</v>
      </c>
      <c r="BV28">
        <v>2.3377240000000001</v>
      </c>
      <c r="BW28">
        <v>1.870878</v>
      </c>
      <c r="BX28">
        <v>1.8869800000000001</v>
      </c>
      <c r="BY28">
        <v>2.5841219999999998</v>
      </c>
      <c r="BZ28">
        <v>1.2782789999999999</v>
      </c>
      <c r="CA28">
        <v>0</v>
      </c>
      <c r="CB28">
        <v>4.3090000000000003E-3</v>
      </c>
      <c r="CC28">
        <v>0</v>
      </c>
      <c r="CD28">
        <v>5.5399999999999998E-3</v>
      </c>
      <c r="CE28">
        <v>0</v>
      </c>
      <c r="CF28">
        <v>0</v>
      </c>
      <c r="CG28">
        <v>0</v>
      </c>
      <c r="CH28">
        <v>0</v>
      </c>
      <c r="CI28">
        <v>1.4563E-2</v>
      </c>
      <c r="CJ28">
        <v>2.8115250000000001</v>
      </c>
      <c r="CK28">
        <v>1.800843</v>
      </c>
      <c r="CL28">
        <v>1.8662000000000001</v>
      </c>
      <c r="CM28">
        <v>3.3814060000000001</v>
      </c>
      <c r="CN28">
        <v>1.7055210000000001</v>
      </c>
      <c r="CO28">
        <v>4.1345960000000002</v>
      </c>
      <c r="CP28">
        <v>4.100149</v>
      </c>
      <c r="CQ28">
        <v>1.8798630000000001</v>
      </c>
      <c r="CR28">
        <v>0.80474400000000001</v>
      </c>
      <c r="CS28">
        <v>1.32023</v>
      </c>
      <c r="CT28">
        <v>4.0684979999999999</v>
      </c>
      <c r="CU28">
        <v>1.3876109999999999</v>
      </c>
      <c r="CV28">
        <v>3.8207979999999999</v>
      </c>
      <c r="CW28">
        <v>3.938161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92.453773000000012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1.124571</v>
      </c>
      <c r="H29">
        <v>0</v>
      </c>
      <c r="I29">
        <v>0</v>
      </c>
      <c r="J29">
        <v>0</v>
      </c>
      <c r="K29">
        <v>473.95233300000001</v>
      </c>
      <c r="L29">
        <v>456.74949700000002</v>
      </c>
      <c r="M29">
        <v>92.331090000000003</v>
      </c>
      <c r="N29">
        <v>117.88784699999999</v>
      </c>
      <c r="O29">
        <v>123.684601</v>
      </c>
      <c r="P29">
        <v>141.74850900000001</v>
      </c>
      <c r="Q29">
        <v>15.553159000000001</v>
      </c>
      <c r="R29">
        <v>33.721074999999999</v>
      </c>
      <c r="S29">
        <v>19.839808999999999</v>
      </c>
      <c r="T29">
        <v>2.3013309999999998</v>
      </c>
      <c r="U29">
        <v>336.02802800000001</v>
      </c>
      <c r="V29">
        <v>13.836873000000001</v>
      </c>
      <c r="W29">
        <v>25.154222000000001</v>
      </c>
      <c r="X29">
        <v>108.09602099999999</v>
      </c>
      <c r="Y29">
        <v>0</v>
      </c>
      <c r="Z29">
        <v>18.931961999999999</v>
      </c>
      <c r="AA29">
        <v>40.584386000000002</v>
      </c>
      <c r="AB29">
        <v>44.701835000000003</v>
      </c>
      <c r="AC29">
        <v>32.256538999999997</v>
      </c>
      <c r="AD29">
        <v>40.273057999999999</v>
      </c>
      <c r="AE29">
        <v>54.814796000000001</v>
      </c>
      <c r="AF29">
        <v>17.596491</v>
      </c>
      <c r="AG29">
        <v>45.372739000000003</v>
      </c>
      <c r="AH29">
        <v>153.502307</v>
      </c>
      <c r="AI29">
        <v>36.736688000000001</v>
      </c>
      <c r="AJ29">
        <v>0</v>
      </c>
      <c r="AK29">
        <v>62.541305000000001</v>
      </c>
      <c r="AL29">
        <v>34.685583999999999</v>
      </c>
      <c r="AM29">
        <v>17.436897999999999</v>
      </c>
      <c r="AN29">
        <v>1.034894</v>
      </c>
      <c r="AO29">
        <v>0</v>
      </c>
      <c r="AP29">
        <v>1.2334750000000001</v>
      </c>
      <c r="AQ29">
        <v>50.527374000000002</v>
      </c>
      <c r="AR29">
        <v>46.773829999999997</v>
      </c>
      <c r="AS29">
        <v>34.838067000000002</v>
      </c>
      <c r="AT29">
        <v>14.443459000000001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95.383092000000005</v>
      </c>
      <c r="BA29">
        <f t="shared" si="1"/>
        <v>2805.6777449999995</v>
      </c>
      <c r="BD29">
        <v>7.57</v>
      </c>
      <c r="BE29">
        <v>1.87</v>
      </c>
      <c r="BF29">
        <v>2.92</v>
      </c>
      <c r="BG29">
        <v>1.78</v>
      </c>
      <c r="BH29">
        <v>8.98</v>
      </c>
      <c r="BI29">
        <v>0.43</v>
      </c>
      <c r="BJ29">
        <v>1.52</v>
      </c>
      <c r="BK29">
        <v>1.81</v>
      </c>
      <c r="BL29">
        <v>1.73</v>
      </c>
      <c r="BM29">
        <v>0.19</v>
      </c>
      <c r="BN29">
        <v>3.44</v>
      </c>
      <c r="BO29">
        <v>3.28</v>
      </c>
      <c r="BP29">
        <v>0.24</v>
      </c>
      <c r="BQ29">
        <v>1.94</v>
      </c>
      <c r="BR29">
        <v>2.1</v>
      </c>
      <c r="BS29">
        <v>1.55</v>
      </c>
      <c r="BT29">
        <v>2.8591709999999999</v>
      </c>
      <c r="BU29">
        <v>1.292062</v>
      </c>
      <c r="BV29">
        <v>2.3377240000000001</v>
      </c>
      <c r="BW29">
        <v>1.870878</v>
      </c>
      <c r="BX29">
        <v>1.8869800000000001</v>
      </c>
      <c r="BY29">
        <v>2.5841219999999998</v>
      </c>
      <c r="BZ29">
        <v>1.2782789999999999</v>
      </c>
      <c r="CA29">
        <v>0</v>
      </c>
      <c r="CB29">
        <v>4.3090000000000003E-3</v>
      </c>
      <c r="CC29">
        <v>0</v>
      </c>
      <c r="CD29">
        <v>5.5399999999999998E-3</v>
      </c>
      <c r="CE29">
        <v>0</v>
      </c>
      <c r="CF29">
        <v>0</v>
      </c>
      <c r="CG29">
        <v>0</v>
      </c>
      <c r="CH29">
        <v>0</v>
      </c>
      <c r="CI29">
        <v>1.4563E-2</v>
      </c>
      <c r="CJ29">
        <v>2.8115250000000001</v>
      </c>
      <c r="CK29">
        <v>1.800843</v>
      </c>
      <c r="CL29">
        <v>1.8662000000000001</v>
      </c>
      <c r="CM29">
        <v>3.3814060000000001</v>
      </c>
      <c r="CN29">
        <v>1.7055210000000001</v>
      </c>
      <c r="CO29">
        <v>4.1345960000000002</v>
      </c>
      <c r="CP29">
        <v>4.100149</v>
      </c>
      <c r="CQ29">
        <v>1.8798630000000001</v>
      </c>
      <c r="CR29">
        <v>0.80474400000000001</v>
      </c>
      <c r="CS29">
        <v>1.32023</v>
      </c>
      <c r="CT29">
        <v>4.0684979999999999</v>
      </c>
      <c r="CU29">
        <v>3.4343379999999999</v>
      </c>
      <c r="CV29">
        <v>4.6533899999999999</v>
      </c>
      <c r="CW29">
        <v>3.938161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95.383092000000005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1.124571</v>
      </c>
      <c r="H30">
        <v>0</v>
      </c>
      <c r="I30">
        <v>0</v>
      </c>
      <c r="J30">
        <v>0</v>
      </c>
      <c r="K30">
        <v>420.12588399999999</v>
      </c>
      <c r="L30">
        <v>379.71749699999998</v>
      </c>
      <c r="M30">
        <v>92.331090000000003</v>
      </c>
      <c r="N30">
        <v>117.88784699999999</v>
      </c>
      <c r="O30">
        <v>123.684601</v>
      </c>
      <c r="P30">
        <v>141.74850900000001</v>
      </c>
      <c r="Q30">
        <v>17.684621</v>
      </c>
      <c r="R30">
        <v>42.681567000000001</v>
      </c>
      <c r="S30">
        <v>21.396536000000001</v>
      </c>
      <c r="T30">
        <v>2.3013309999999998</v>
      </c>
      <c r="U30">
        <v>336.02802800000001</v>
      </c>
      <c r="V30">
        <v>19.960916999999998</v>
      </c>
      <c r="W30">
        <v>33.508256000000003</v>
      </c>
      <c r="X30">
        <v>142.04279500000001</v>
      </c>
      <c r="Y30">
        <v>0</v>
      </c>
      <c r="Z30">
        <v>18.931961999999999</v>
      </c>
      <c r="AA30">
        <v>40.584386000000002</v>
      </c>
      <c r="AB30">
        <v>44.701835000000003</v>
      </c>
      <c r="AC30">
        <v>32.256538999999997</v>
      </c>
      <c r="AD30">
        <v>40.273057999999999</v>
      </c>
      <c r="AE30">
        <v>54.814796000000001</v>
      </c>
      <c r="AF30">
        <v>17.596491</v>
      </c>
      <c r="AG30">
        <v>45.372739000000003</v>
      </c>
      <c r="AH30">
        <v>153.502307</v>
      </c>
      <c r="AI30">
        <v>36.736688000000001</v>
      </c>
      <c r="AJ30">
        <v>0</v>
      </c>
      <c r="AK30">
        <v>62.541305000000001</v>
      </c>
      <c r="AL30">
        <v>34.685583999999999</v>
      </c>
      <c r="AM30">
        <v>17.436897999999999</v>
      </c>
      <c r="AN30">
        <v>1.034894</v>
      </c>
      <c r="AO30">
        <v>0</v>
      </c>
      <c r="AP30">
        <v>1.2334750000000001</v>
      </c>
      <c r="AQ30">
        <v>50.527374000000002</v>
      </c>
      <c r="AR30">
        <v>46.773829999999997</v>
      </c>
      <c r="AS30">
        <v>34.838067000000002</v>
      </c>
      <c r="AT30">
        <v>14.443459000000001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95.383092000000005</v>
      </c>
      <c r="BA30">
        <f t="shared" si="1"/>
        <v>2735.8928290000003</v>
      </c>
      <c r="BD30">
        <v>7.57</v>
      </c>
      <c r="BE30">
        <v>1.87</v>
      </c>
      <c r="BF30">
        <v>2.92</v>
      </c>
      <c r="BG30">
        <v>1.78</v>
      </c>
      <c r="BH30">
        <v>8.98</v>
      </c>
      <c r="BI30">
        <v>0.43</v>
      </c>
      <c r="BJ30">
        <v>1.52</v>
      </c>
      <c r="BK30">
        <v>1.81</v>
      </c>
      <c r="BL30">
        <v>1.73</v>
      </c>
      <c r="BM30">
        <v>0.19</v>
      </c>
      <c r="BN30">
        <v>3.44</v>
      </c>
      <c r="BO30">
        <v>3.28</v>
      </c>
      <c r="BP30">
        <v>0.24</v>
      </c>
      <c r="BQ30">
        <v>1.94</v>
      </c>
      <c r="BR30">
        <v>2.1</v>
      </c>
      <c r="BS30">
        <v>1.55</v>
      </c>
      <c r="BT30">
        <v>2.8591709999999999</v>
      </c>
      <c r="BU30">
        <v>1.292062</v>
      </c>
      <c r="BV30">
        <v>2.3377240000000001</v>
      </c>
      <c r="BW30">
        <v>1.870878</v>
      </c>
      <c r="BX30">
        <v>1.8869800000000001</v>
      </c>
      <c r="BY30">
        <v>2.5841219999999998</v>
      </c>
      <c r="BZ30">
        <v>1.2782789999999999</v>
      </c>
      <c r="CA30">
        <v>0</v>
      </c>
      <c r="CB30">
        <v>4.3090000000000003E-3</v>
      </c>
      <c r="CC30">
        <v>0</v>
      </c>
      <c r="CD30">
        <v>5.5399999999999998E-3</v>
      </c>
      <c r="CE30">
        <v>0</v>
      </c>
      <c r="CF30">
        <v>0</v>
      </c>
      <c r="CG30">
        <v>0</v>
      </c>
      <c r="CH30">
        <v>0</v>
      </c>
      <c r="CI30">
        <v>1.4563E-2</v>
      </c>
      <c r="CJ30">
        <v>2.8115250000000001</v>
      </c>
      <c r="CK30">
        <v>1.800843</v>
      </c>
      <c r="CL30">
        <v>1.8662000000000001</v>
      </c>
      <c r="CM30">
        <v>3.3814060000000001</v>
      </c>
      <c r="CN30">
        <v>1.7055210000000001</v>
      </c>
      <c r="CO30">
        <v>4.1345960000000002</v>
      </c>
      <c r="CP30">
        <v>4.100149</v>
      </c>
      <c r="CQ30">
        <v>1.8798630000000001</v>
      </c>
      <c r="CR30">
        <v>0.80474400000000001</v>
      </c>
      <c r="CS30">
        <v>1.32023</v>
      </c>
      <c r="CT30">
        <v>4.0684979999999999</v>
      </c>
      <c r="CU30">
        <v>3.4343379999999999</v>
      </c>
      <c r="CV30">
        <v>4.6533899999999999</v>
      </c>
      <c r="CW30">
        <v>3.938161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95.383092000000005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1.124571</v>
      </c>
      <c r="H31">
        <v>0</v>
      </c>
      <c r="I31">
        <v>0</v>
      </c>
      <c r="J31">
        <v>0</v>
      </c>
      <c r="K31">
        <v>343.093884</v>
      </c>
      <c r="L31">
        <v>391.50377800000001</v>
      </c>
      <c r="M31">
        <v>92.331090000000003</v>
      </c>
      <c r="N31">
        <v>117.88784699999999</v>
      </c>
      <c r="O31">
        <v>123.684601</v>
      </c>
      <c r="P31">
        <v>141.74850900000001</v>
      </c>
      <c r="Q31">
        <v>17.684621</v>
      </c>
      <c r="R31">
        <v>42.681567000000001</v>
      </c>
      <c r="S31">
        <v>22.392431999999999</v>
      </c>
      <c r="T31">
        <v>2.3013309999999998</v>
      </c>
      <c r="U31">
        <v>336.02802800000001</v>
      </c>
      <c r="V31">
        <v>19.960916999999998</v>
      </c>
      <c r="W31">
        <v>33.508256000000003</v>
      </c>
      <c r="X31">
        <v>142.04279500000001</v>
      </c>
      <c r="Y31">
        <v>0</v>
      </c>
      <c r="Z31">
        <v>18.931961999999999</v>
      </c>
      <c r="AA31">
        <v>40.584386000000002</v>
      </c>
      <c r="AB31">
        <v>44.701835000000003</v>
      </c>
      <c r="AC31">
        <v>32.256538999999997</v>
      </c>
      <c r="AD31">
        <v>40.273057999999999</v>
      </c>
      <c r="AE31">
        <v>54.814796000000001</v>
      </c>
      <c r="AF31">
        <v>17.596491</v>
      </c>
      <c r="AG31">
        <v>45.372739000000003</v>
      </c>
      <c r="AH31">
        <v>153.502307</v>
      </c>
      <c r="AI31">
        <v>36.736688000000001</v>
      </c>
      <c r="AJ31">
        <v>0</v>
      </c>
      <c r="AK31">
        <v>62.541305000000001</v>
      </c>
      <c r="AL31">
        <v>34.685583999999999</v>
      </c>
      <c r="AM31">
        <v>17.436897999999999</v>
      </c>
      <c r="AN31">
        <v>1.034894</v>
      </c>
      <c r="AO31">
        <v>0</v>
      </c>
      <c r="AP31">
        <v>1.1101270000000001</v>
      </c>
      <c r="AQ31">
        <v>50.527374000000002</v>
      </c>
      <c r="AR31">
        <v>46.773829999999997</v>
      </c>
      <c r="AS31">
        <v>34.838067000000002</v>
      </c>
      <c r="AT31">
        <v>14.443459000000001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95.419187000000008</v>
      </c>
      <c r="BA31">
        <f t="shared" si="1"/>
        <v>2671.5557530000001</v>
      </c>
      <c r="BD31">
        <v>7.57</v>
      </c>
      <c r="BE31">
        <v>1.87</v>
      </c>
      <c r="BF31">
        <v>2.92</v>
      </c>
      <c r="BG31">
        <v>1.78</v>
      </c>
      <c r="BH31">
        <v>8.98</v>
      </c>
      <c r="BI31">
        <v>0.41</v>
      </c>
      <c r="BJ31">
        <v>1.5</v>
      </c>
      <c r="BK31">
        <v>1.81</v>
      </c>
      <c r="BL31">
        <v>1.73</v>
      </c>
      <c r="BM31">
        <v>0.19</v>
      </c>
      <c r="BN31">
        <v>3.44</v>
      </c>
      <c r="BO31">
        <v>3.28</v>
      </c>
      <c r="BP31">
        <v>0.24</v>
      </c>
      <c r="BQ31">
        <v>1.94</v>
      </c>
      <c r="BR31">
        <v>2.1</v>
      </c>
      <c r="BS31">
        <v>1.55</v>
      </c>
      <c r="BT31">
        <v>2.8591709999999999</v>
      </c>
      <c r="BU31">
        <v>1.292062</v>
      </c>
      <c r="BV31">
        <v>2.3377240000000001</v>
      </c>
      <c r="BW31">
        <v>1.870878</v>
      </c>
      <c r="BX31">
        <v>1.8869800000000001</v>
      </c>
      <c r="BY31">
        <v>2.5841219999999998</v>
      </c>
      <c r="BZ31">
        <v>1.2782789999999999</v>
      </c>
      <c r="CA31">
        <v>0</v>
      </c>
      <c r="CB31">
        <v>4.3090000000000003E-3</v>
      </c>
      <c r="CC31">
        <v>0</v>
      </c>
      <c r="CD31">
        <v>5.5399999999999998E-3</v>
      </c>
      <c r="CE31">
        <v>0</v>
      </c>
      <c r="CF31">
        <v>0</v>
      </c>
      <c r="CG31">
        <v>0</v>
      </c>
      <c r="CH31">
        <v>0</v>
      </c>
      <c r="CI31">
        <v>1.4563E-2</v>
      </c>
      <c r="CJ31">
        <v>2.8876200000000001</v>
      </c>
      <c r="CK31">
        <v>1.800843</v>
      </c>
      <c r="CL31">
        <v>1.8662000000000001</v>
      </c>
      <c r="CM31">
        <v>3.3814060000000001</v>
      </c>
      <c r="CN31">
        <v>1.7055210000000001</v>
      </c>
      <c r="CO31">
        <v>4.1345960000000002</v>
      </c>
      <c r="CP31">
        <v>4.100149</v>
      </c>
      <c r="CQ31">
        <v>1.8798630000000001</v>
      </c>
      <c r="CR31">
        <v>0.80474400000000001</v>
      </c>
      <c r="CS31">
        <v>1.32023</v>
      </c>
      <c r="CT31">
        <v>4.0684979999999999</v>
      </c>
      <c r="CU31">
        <v>3.4343379999999999</v>
      </c>
      <c r="CV31">
        <v>4.6533899999999999</v>
      </c>
      <c r="CW31">
        <v>3.938161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95.419187000000008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1.124571</v>
      </c>
      <c r="H32">
        <v>0</v>
      </c>
      <c r="I32">
        <v>0</v>
      </c>
      <c r="J32">
        <v>0</v>
      </c>
      <c r="K32">
        <v>338.27938399999999</v>
      </c>
      <c r="L32">
        <v>391.50377800000001</v>
      </c>
      <c r="M32">
        <v>92.331090000000003</v>
      </c>
      <c r="N32">
        <v>117.88784699999999</v>
      </c>
      <c r="O32">
        <v>123.684601</v>
      </c>
      <c r="P32">
        <v>141.74850900000001</v>
      </c>
      <c r="Q32">
        <v>14.795921</v>
      </c>
      <c r="R32">
        <v>30.160532</v>
      </c>
      <c r="S32">
        <v>19.672184000000001</v>
      </c>
      <c r="T32">
        <v>2.3013309999999998</v>
      </c>
      <c r="U32">
        <v>336.02802800000001</v>
      </c>
      <c r="V32">
        <v>13.836873000000001</v>
      </c>
      <c r="W32">
        <v>25.154222000000001</v>
      </c>
      <c r="X32">
        <v>108.09602099999999</v>
      </c>
      <c r="Y32">
        <v>0</v>
      </c>
      <c r="Z32">
        <v>18.931961999999999</v>
      </c>
      <c r="AA32">
        <v>40.584386000000002</v>
      </c>
      <c r="AB32">
        <v>44.701835000000003</v>
      </c>
      <c r="AC32">
        <v>32.256538999999997</v>
      </c>
      <c r="AD32">
        <v>40.273057999999999</v>
      </c>
      <c r="AE32">
        <v>54.814796000000001</v>
      </c>
      <c r="AF32">
        <v>17.596491</v>
      </c>
      <c r="AG32">
        <v>45.372739000000003</v>
      </c>
      <c r="AH32">
        <v>153.502307</v>
      </c>
      <c r="AI32">
        <v>36.736688000000001</v>
      </c>
      <c r="AJ32">
        <v>0</v>
      </c>
      <c r="AK32">
        <v>62.541305000000001</v>
      </c>
      <c r="AL32">
        <v>34.685583999999999</v>
      </c>
      <c r="AM32">
        <v>17.436897999999999</v>
      </c>
      <c r="AN32">
        <v>1.034894</v>
      </c>
      <c r="AO32">
        <v>0</v>
      </c>
      <c r="AP32">
        <v>1.1101270000000001</v>
      </c>
      <c r="AQ32">
        <v>50.527374000000002</v>
      </c>
      <c r="AR32">
        <v>46.773829999999997</v>
      </c>
      <c r="AS32">
        <v>34.838067000000002</v>
      </c>
      <c r="AT32">
        <v>14.443459000000001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94.766669000000007</v>
      </c>
      <c r="BA32">
        <f t="shared" si="1"/>
        <v>2599.5339000000004</v>
      </c>
      <c r="BD32">
        <v>7.57</v>
      </c>
      <c r="BE32">
        <v>1.87</v>
      </c>
      <c r="BF32">
        <v>2.92</v>
      </c>
      <c r="BG32">
        <v>1.78</v>
      </c>
      <c r="BH32">
        <v>8.98</v>
      </c>
      <c r="BI32">
        <v>0.41</v>
      </c>
      <c r="BJ32">
        <v>1.5</v>
      </c>
      <c r="BK32">
        <v>1.81</v>
      </c>
      <c r="BL32">
        <v>1.73</v>
      </c>
      <c r="BM32">
        <v>0.19</v>
      </c>
      <c r="BN32">
        <v>3.44</v>
      </c>
      <c r="BO32">
        <v>3.28</v>
      </c>
      <c r="BP32">
        <v>0.24</v>
      </c>
      <c r="BQ32">
        <v>1.94</v>
      </c>
      <c r="BR32">
        <v>2.1</v>
      </c>
      <c r="BS32">
        <v>1.55</v>
      </c>
      <c r="BT32">
        <v>2.8591709999999999</v>
      </c>
      <c r="BU32">
        <v>1.292062</v>
      </c>
      <c r="BV32">
        <v>2.3377240000000001</v>
      </c>
      <c r="BW32">
        <v>1.870878</v>
      </c>
      <c r="BX32">
        <v>1.8869800000000001</v>
      </c>
      <c r="BY32">
        <v>2.5841219999999998</v>
      </c>
      <c r="BZ32">
        <v>1.2782789999999999</v>
      </c>
      <c r="CA32">
        <v>0</v>
      </c>
      <c r="CB32">
        <v>4.3090000000000003E-3</v>
      </c>
      <c r="CC32">
        <v>0</v>
      </c>
      <c r="CD32">
        <v>5.5399999999999998E-3</v>
      </c>
      <c r="CE32">
        <v>0</v>
      </c>
      <c r="CF32">
        <v>0</v>
      </c>
      <c r="CG32">
        <v>0</v>
      </c>
      <c r="CH32">
        <v>0</v>
      </c>
      <c r="CI32">
        <v>1.4563E-2</v>
      </c>
      <c r="CJ32">
        <v>2.8942169999999998</v>
      </c>
      <c r="CK32">
        <v>1.800843</v>
      </c>
      <c r="CL32">
        <v>1.8662000000000001</v>
      </c>
      <c r="CM32">
        <v>3.3814060000000001</v>
      </c>
      <c r="CN32">
        <v>1.7055210000000001</v>
      </c>
      <c r="CO32">
        <v>4.1345960000000002</v>
      </c>
      <c r="CP32">
        <v>4.100149</v>
      </c>
      <c r="CQ32">
        <v>1.8798630000000001</v>
      </c>
      <c r="CR32">
        <v>0.80474400000000001</v>
      </c>
      <c r="CS32">
        <v>1.32023</v>
      </c>
      <c r="CT32">
        <v>4.0684979999999999</v>
      </c>
      <c r="CU32">
        <v>2.775223</v>
      </c>
      <c r="CV32">
        <v>4.6533899999999999</v>
      </c>
      <c r="CW32">
        <v>3.938161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94.766669000000007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1.124571</v>
      </c>
      <c r="H33">
        <v>0</v>
      </c>
      <c r="I33">
        <v>0</v>
      </c>
      <c r="J33">
        <v>0</v>
      </c>
      <c r="K33">
        <v>343.093884</v>
      </c>
      <c r="L33">
        <v>391.50377800000001</v>
      </c>
      <c r="M33">
        <v>92.331090000000003</v>
      </c>
      <c r="N33">
        <v>117.88784699999999</v>
      </c>
      <c r="O33">
        <v>123.684601</v>
      </c>
      <c r="P33">
        <v>141.74850900000001</v>
      </c>
      <c r="Q33">
        <v>17.684621</v>
      </c>
      <c r="R33">
        <v>34.983960000000003</v>
      </c>
      <c r="S33">
        <v>22.392431999999999</v>
      </c>
      <c r="T33">
        <v>2.3013309999999998</v>
      </c>
      <c r="U33">
        <v>336.02802800000001</v>
      </c>
      <c r="V33">
        <v>19.960916999999998</v>
      </c>
      <c r="W33">
        <v>33.508256000000003</v>
      </c>
      <c r="X33">
        <v>142.04279500000001</v>
      </c>
      <c r="Y33">
        <v>0</v>
      </c>
      <c r="Z33">
        <v>12.621308000000001</v>
      </c>
      <c r="AA33">
        <v>27.056256999999999</v>
      </c>
      <c r="AB33">
        <v>44.701835000000003</v>
      </c>
      <c r="AC33">
        <v>32.256538999999997</v>
      </c>
      <c r="AD33">
        <v>40.273057999999999</v>
      </c>
      <c r="AE33">
        <v>54.814796000000001</v>
      </c>
      <c r="AF33">
        <v>8.7982460000000007</v>
      </c>
      <c r="AG33">
        <v>45.372739000000003</v>
      </c>
      <c r="AH33">
        <v>119.114476</v>
      </c>
      <c r="AI33">
        <v>18.368344</v>
      </c>
      <c r="AJ33">
        <v>0</v>
      </c>
      <c r="AK33">
        <v>62.541305000000001</v>
      </c>
      <c r="AL33">
        <v>34.685583999999999</v>
      </c>
      <c r="AM33">
        <v>17.436897999999999</v>
      </c>
      <c r="AN33">
        <v>1.034894</v>
      </c>
      <c r="AO33">
        <v>0</v>
      </c>
      <c r="AP33">
        <v>0</v>
      </c>
      <c r="AQ33">
        <v>37.895530999999998</v>
      </c>
      <c r="AR33">
        <v>46.773829999999997</v>
      </c>
      <c r="AS33">
        <v>34.838067000000002</v>
      </c>
      <c r="AT33">
        <v>14.443459000000001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94.264082000000016</v>
      </c>
      <c r="BA33">
        <f t="shared" si="1"/>
        <v>2567.567868000001</v>
      </c>
      <c r="BD33">
        <v>7.57</v>
      </c>
      <c r="BE33">
        <v>1.87</v>
      </c>
      <c r="BF33">
        <v>2.92</v>
      </c>
      <c r="BG33">
        <v>1.78</v>
      </c>
      <c r="BH33">
        <v>8.98</v>
      </c>
      <c r="BI33">
        <v>0.41</v>
      </c>
      <c r="BJ33">
        <v>1.5</v>
      </c>
      <c r="BK33">
        <v>1.81</v>
      </c>
      <c r="BL33">
        <v>1.73</v>
      </c>
      <c r="BM33">
        <v>0.19</v>
      </c>
      <c r="BN33">
        <v>3.44</v>
      </c>
      <c r="BO33">
        <v>3.28</v>
      </c>
      <c r="BP33">
        <v>0.24</v>
      </c>
      <c r="BQ33">
        <v>1.94</v>
      </c>
      <c r="BR33">
        <v>2.1</v>
      </c>
      <c r="BS33">
        <v>1.55</v>
      </c>
      <c r="BT33">
        <v>2.8591709999999999</v>
      </c>
      <c r="BU33">
        <v>1.292062</v>
      </c>
      <c r="BV33">
        <v>2.3377240000000001</v>
      </c>
      <c r="BW33">
        <v>1.870878</v>
      </c>
      <c r="BX33">
        <v>1.8869800000000001</v>
      </c>
      <c r="BY33">
        <v>2.5841219999999998</v>
      </c>
      <c r="BZ33">
        <v>1.2782789999999999</v>
      </c>
      <c r="CA33">
        <v>0</v>
      </c>
      <c r="CB33">
        <v>4.3090000000000003E-3</v>
      </c>
      <c r="CC33">
        <v>0</v>
      </c>
      <c r="CD33">
        <v>5.5399999999999998E-3</v>
      </c>
      <c r="CE33">
        <v>0</v>
      </c>
      <c r="CF33">
        <v>0</v>
      </c>
      <c r="CG33">
        <v>0</v>
      </c>
      <c r="CH33">
        <v>0</v>
      </c>
      <c r="CI33">
        <v>1.4563E-2</v>
      </c>
      <c r="CJ33">
        <v>3.0137100000000001</v>
      </c>
      <c r="CK33">
        <v>1.800843</v>
      </c>
      <c r="CL33">
        <v>1.8662000000000001</v>
      </c>
      <c r="CM33">
        <v>3.3814060000000001</v>
      </c>
      <c r="CN33">
        <v>1.7055210000000001</v>
      </c>
      <c r="CO33">
        <v>4.1345960000000002</v>
      </c>
      <c r="CP33">
        <v>4.100149</v>
      </c>
      <c r="CQ33">
        <v>1.8798630000000001</v>
      </c>
      <c r="CR33">
        <v>0.80474400000000001</v>
      </c>
      <c r="CS33">
        <v>1.32023</v>
      </c>
      <c r="CT33">
        <v>4.0684979999999999</v>
      </c>
      <c r="CU33">
        <v>3.1568160000000001</v>
      </c>
      <c r="CV33">
        <v>3.6497169999999999</v>
      </c>
      <c r="CW33">
        <v>3.938161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94.264082000000016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1.124571</v>
      </c>
      <c r="H34">
        <v>0</v>
      </c>
      <c r="I34">
        <v>0</v>
      </c>
      <c r="J34">
        <v>0</v>
      </c>
      <c r="K34">
        <v>338.27938399999999</v>
      </c>
      <c r="L34">
        <v>391.50377800000001</v>
      </c>
      <c r="M34">
        <v>92.331090000000003</v>
      </c>
      <c r="N34">
        <v>117.88784699999999</v>
      </c>
      <c r="O34">
        <v>123.684601</v>
      </c>
      <c r="P34">
        <v>141.74850900000001</v>
      </c>
      <c r="Q34">
        <v>14.795921</v>
      </c>
      <c r="R34">
        <v>30.160532</v>
      </c>
      <c r="S34">
        <v>18.540832000000002</v>
      </c>
      <c r="T34">
        <v>2.3013309999999998</v>
      </c>
      <c r="U34">
        <v>336.02802800000001</v>
      </c>
      <c r="V34">
        <v>13.836873000000001</v>
      </c>
      <c r="W34">
        <v>25.154222000000001</v>
      </c>
      <c r="X34">
        <v>142.04279500000001</v>
      </c>
      <c r="Y34">
        <v>0</v>
      </c>
      <c r="Z34">
        <v>12.621308000000001</v>
      </c>
      <c r="AA34">
        <v>27.056256999999999</v>
      </c>
      <c r="AB34">
        <v>44.701835000000003</v>
      </c>
      <c r="AC34">
        <v>32.256538999999997</v>
      </c>
      <c r="AD34">
        <v>30.204792999999999</v>
      </c>
      <c r="AE34">
        <v>36.543196999999999</v>
      </c>
      <c r="AF34">
        <v>8.7982460000000007</v>
      </c>
      <c r="AG34">
        <v>45.372739000000003</v>
      </c>
      <c r="AH34">
        <v>88.041134</v>
      </c>
      <c r="AI34">
        <v>4.2388490000000001</v>
      </c>
      <c r="AJ34">
        <v>0</v>
      </c>
      <c r="AK34">
        <v>62.541305000000001</v>
      </c>
      <c r="AL34">
        <v>34.685583999999999</v>
      </c>
      <c r="AM34">
        <v>17.436897999999999</v>
      </c>
      <c r="AN34">
        <v>1.034894</v>
      </c>
      <c r="AO34">
        <v>0</v>
      </c>
      <c r="AP34">
        <v>0</v>
      </c>
      <c r="AQ34">
        <v>37.895530999999998</v>
      </c>
      <c r="AR34">
        <v>46.773829999999997</v>
      </c>
      <c r="AS34">
        <v>34.838067000000002</v>
      </c>
      <c r="AT34">
        <v>14.443459000000001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92.954171000000017</v>
      </c>
      <c r="BA34">
        <f t="shared" si="1"/>
        <v>2461.8589499999998</v>
      </c>
      <c r="BD34">
        <v>7.57</v>
      </c>
      <c r="BE34">
        <v>1.87</v>
      </c>
      <c r="BF34">
        <v>2.92</v>
      </c>
      <c r="BG34">
        <v>1.78</v>
      </c>
      <c r="BH34">
        <v>8.98</v>
      </c>
      <c r="BI34">
        <v>0.41</v>
      </c>
      <c r="BJ34">
        <v>1.5</v>
      </c>
      <c r="BK34">
        <v>1.81</v>
      </c>
      <c r="BL34">
        <v>1.73</v>
      </c>
      <c r="BM34">
        <v>0.19</v>
      </c>
      <c r="BN34">
        <v>3.44</v>
      </c>
      <c r="BO34">
        <v>3.28</v>
      </c>
      <c r="BP34">
        <v>0.24</v>
      </c>
      <c r="BQ34">
        <v>1.94</v>
      </c>
      <c r="BR34">
        <v>2.1</v>
      </c>
      <c r="BS34">
        <v>1.55</v>
      </c>
      <c r="BT34">
        <v>2.8591709999999999</v>
      </c>
      <c r="BU34">
        <v>1.292062</v>
      </c>
      <c r="BV34">
        <v>2.3377240000000001</v>
      </c>
      <c r="BW34">
        <v>1.870878</v>
      </c>
      <c r="BX34">
        <v>1.8869800000000001</v>
      </c>
      <c r="BY34">
        <v>2.5841219999999998</v>
      </c>
      <c r="BZ34">
        <v>1.2782789999999999</v>
      </c>
      <c r="CA34">
        <v>0</v>
      </c>
      <c r="CB34">
        <v>4.3090000000000003E-3</v>
      </c>
      <c r="CC34">
        <v>0</v>
      </c>
      <c r="CD34">
        <v>5.5399999999999998E-3</v>
      </c>
      <c r="CE34">
        <v>0</v>
      </c>
      <c r="CF34">
        <v>0</v>
      </c>
      <c r="CG34">
        <v>0</v>
      </c>
      <c r="CH34">
        <v>0</v>
      </c>
      <c r="CI34">
        <v>1.4563E-2</v>
      </c>
      <c r="CJ34">
        <v>3.0320369999999999</v>
      </c>
      <c r="CK34">
        <v>1.800843</v>
      </c>
      <c r="CL34">
        <v>1.8662000000000001</v>
      </c>
      <c r="CM34">
        <v>3.3814060000000001</v>
      </c>
      <c r="CN34">
        <v>1.7055210000000001</v>
      </c>
      <c r="CO34">
        <v>4.1345960000000002</v>
      </c>
      <c r="CP34">
        <v>4.100149</v>
      </c>
      <c r="CQ34">
        <v>1.8798630000000001</v>
      </c>
      <c r="CR34">
        <v>0.80474400000000001</v>
      </c>
      <c r="CS34">
        <v>1.32023</v>
      </c>
      <c r="CT34">
        <v>4.0684979999999999</v>
      </c>
      <c r="CU34">
        <v>2.775223</v>
      </c>
      <c r="CV34">
        <v>2.7030720000000001</v>
      </c>
      <c r="CW34">
        <v>3.938161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92.954171000000017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1.124571</v>
      </c>
      <c r="H35">
        <v>0</v>
      </c>
      <c r="I35">
        <v>0</v>
      </c>
      <c r="J35">
        <v>0</v>
      </c>
      <c r="K35">
        <v>343.093884</v>
      </c>
      <c r="L35">
        <v>391.50377800000001</v>
      </c>
      <c r="M35">
        <v>92.331090000000003</v>
      </c>
      <c r="N35">
        <v>117.88784699999999</v>
      </c>
      <c r="O35">
        <v>123.684601</v>
      </c>
      <c r="P35">
        <v>141.74850900000001</v>
      </c>
      <c r="Q35">
        <v>17.684621</v>
      </c>
      <c r="R35">
        <v>42.681567000000001</v>
      </c>
      <c r="S35">
        <v>18.540832000000002</v>
      </c>
      <c r="T35">
        <v>2.3013309999999998</v>
      </c>
      <c r="U35">
        <v>336.02802800000001</v>
      </c>
      <c r="V35">
        <v>19.960916999999998</v>
      </c>
      <c r="W35">
        <v>33.508256000000003</v>
      </c>
      <c r="X35">
        <v>142.04279500000001</v>
      </c>
      <c r="Y35">
        <v>0</v>
      </c>
      <c r="Z35">
        <v>12.621308000000001</v>
      </c>
      <c r="AA35">
        <v>27.056256999999999</v>
      </c>
      <c r="AB35">
        <v>44.701835000000003</v>
      </c>
      <c r="AC35">
        <v>21.503886999999999</v>
      </c>
      <c r="AD35">
        <v>20.136528999999999</v>
      </c>
      <c r="AE35">
        <v>36.418010000000002</v>
      </c>
      <c r="AF35">
        <v>0</v>
      </c>
      <c r="AG35">
        <v>45.372739000000003</v>
      </c>
      <c r="AH35">
        <v>88.041134</v>
      </c>
      <c r="AI35">
        <v>0</v>
      </c>
      <c r="AJ35">
        <v>0</v>
      </c>
      <c r="AK35">
        <v>62.541305000000001</v>
      </c>
      <c r="AL35">
        <v>34.685583999999999</v>
      </c>
      <c r="AM35">
        <v>17.436897999999999</v>
      </c>
      <c r="AN35">
        <v>1.034894</v>
      </c>
      <c r="AO35">
        <v>0</v>
      </c>
      <c r="AP35">
        <v>0</v>
      </c>
      <c r="AQ35">
        <v>37.895530999999998</v>
      </c>
      <c r="AR35">
        <v>46.773829999999997</v>
      </c>
      <c r="AS35">
        <v>35.579301999999998</v>
      </c>
      <c r="AT35">
        <v>14.443459000000001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91.566559000000026</v>
      </c>
      <c r="BA35">
        <f t="shared" si="1"/>
        <v>2461.9316880000006</v>
      </c>
      <c r="BD35">
        <v>7.57</v>
      </c>
      <c r="BE35">
        <v>1.87</v>
      </c>
      <c r="BF35">
        <v>2.92</v>
      </c>
      <c r="BG35">
        <v>1.78</v>
      </c>
      <c r="BH35">
        <v>8.98</v>
      </c>
      <c r="BI35">
        <v>0.41</v>
      </c>
      <c r="BJ35">
        <v>1.5</v>
      </c>
      <c r="BK35">
        <v>1.81</v>
      </c>
      <c r="BL35">
        <v>1.73</v>
      </c>
      <c r="BM35">
        <v>0.19</v>
      </c>
      <c r="BN35">
        <v>3.44</v>
      </c>
      <c r="BO35">
        <v>3.28</v>
      </c>
      <c r="BP35">
        <v>0.24</v>
      </c>
      <c r="BQ35">
        <v>1.94</v>
      </c>
      <c r="BR35">
        <v>2.1</v>
      </c>
      <c r="BS35">
        <v>1.55</v>
      </c>
      <c r="BT35">
        <v>2.8591709999999999</v>
      </c>
      <c r="BU35">
        <v>1.292062</v>
      </c>
      <c r="BV35">
        <v>2.3377240000000001</v>
      </c>
      <c r="BW35">
        <v>1.870878</v>
      </c>
      <c r="BX35">
        <v>1.8869800000000001</v>
      </c>
      <c r="BY35">
        <v>2.5841219999999998</v>
      </c>
      <c r="BZ35">
        <v>1.2782789999999999</v>
      </c>
      <c r="CA35">
        <v>0</v>
      </c>
      <c r="CB35">
        <v>4.3090000000000003E-3</v>
      </c>
      <c r="CC35">
        <v>0</v>
      </c>
      <c r="CD35">
        <v>5.5399999999999998E-3</v>
      </c>
      <c r="CE35">
        <v>0</v>
      </c>
      <c r="CF35">
        <v>0</v>
      </c>
      <c r="CG35">
        <v>0</v>
      </c>
      <c r="CH35">
        <v>0</v>
      </c>
      <c r="CI35">
        <v>1.4563E-2</v>
      </c>
      <c r="CJ35">
        <v>3.0320369999999999</v>
      </c>
      <c r="CK35">
        <v>1.800843</v>
      </c>
      <c r="CL35">
        <v>1.8662000000000001</v>
      </c>
      <c r="CM35">
        <v>3.3814060000000001</v>
      </c>
      <c r="CN35">
        <v>1.7055210000000001</v>
      </c>
      <c r="CO35">
        <v>4.1345960000000002</v>
      </c>
      <c r="CP35">
        <v>4.100149</v>
      </c>
      <c r="CQ35">
        <v>1.8798630000000001</v>
      </c>
      <c r="CR35">
        <v>0.80474400000000001</v>
      </c>
      <c r="CS35">
        <v>1.32023</v>
      </c>
      <c r="CT35">
        <v>4.0684979999999999</v>
      </c>
      <c r="CU35">
        <v>1.3876109999999999</v>
      </c>
      <c r="CV35">
        <v>2.7030720000000001</v>
      </c>
      <c r="CW35">
        <v>3.938161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91.566559000000026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1.124571</v>
      </c>
      <c r="H36">
        <v>0</v>
      </c>
      <c r="I36">
        <v>0</v>
      </c>
      <c r="J36">
        <v>0</v>
      </c>
      <c r="K36">
        <v>343.093884</v>
      </c>
      <c r="L36">
        <v>391.50377800000001</v>
      </c>
      <c r="M36">
        <v>92.331090000000003</v>
      </c>
      <c r="N36">
        <v>117.88784699999999</v>
      </c>
      <c r="O36">
        <v>123.684601</v>
      </c>
      <c r="P36">
        <v>141.74850900000001</v>
      </c>
      <c r="Q36">
        <v>17.684621</v>
      </c>
      <c r="R36">
        <v>42.681567000000001</v>
      </c>
      <c r="S36">
        <v>20.938016999999999</v>
      </c>
      <c r="T36">
        <v>2.3013309999999998</v>
      </c>
      <c r="U36">
        <v>336.02802800000001</v>
      </c>
      <c r="V36">
        <v>19.960916999999998</v>
      </c>
      <c r="W36">
        <v>33.508256000000003</v>
      </c>
      <c r="X36">
        <v>142.04279500000001</v>
      </c>
      <c r="Y36">
        <v>0</v>
      </c>
      <c r="Z36">
        <v>12.621308000000001</v>
      </c>
      <c r="AA36">
        <v>13.528129</v>
      </c>
      <c r="AB36">
        <v>44.701835000000003</v>
      </c>
      <c r="AC36">
        <v>21.503886999999999</v>
      </c>
      <c r="AD36">
        <v>20.136528999999999</v>
      </c>
      <c r="AE36">
        <v>36.418010000000002</v>
      </c>
      <c r="AF36">
        <v>0</v>
      </c>
      <c r="AG36">
        <v>45.372739000000003</v>
      </c>
      <c r="AH36">
        <v>88.041134</v>
      </c>
      <c r="AI36">
        <v>0</v>
      </c>
      <c r="AJ36">
        <v>0</v>
      </c>
      <c r="AK36">
        <v>62.541305000000001</v>
      </c>
      <c r="AL36">
        <v>34.685583999999999</v>
      </c>
      <c r="AM36">
        <v>17.436897999999999</v>
      </c>
      <c r="AN36">
        <v>1.034894</v>
      </c>
      <c r="AO36">
        <v>0</v>
      </c>
      <c r="AP36">
        <v>0</v>
      </c>
      <c r="AQ36">
        <v>37.895530999999998</v>
      </c>
      <c r="AR36">
        <v>46.773829999999997</v>
      </c>
      <c r="AS36">
        <v>35.579301999999998</v>
      </c>
      <c r="AT36">
        <v>14.443459000000001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90.17894800000002</v>
      </c>
      <c r="BA36">
        <f t="shared" si="1"/>
        <v>2449.4131340000008</v>
      </c>
      <c r="BD36">
        <v>7.57</v>
      </c>
      <c r="BE36">
        <v>1.87</v>
      </c>
      <c r="BF36">
        <v>2.92</v>
      </c>
      <c r="BG36">
        <v>1.78</v>
      </c>
      <c r="BH36">
        <v>8.98</v>
      </c>
      <c r="BI36">
        <v>0.41</v>
      </c>
      <c r="BJ36">
        <v>1.5</v>
      </c>
      <c r="BK36">
        <v>1.81</v>
      </c>
      <c r="BL36">
        <v>1.73</v>
      </c>
      <c r="BM36">
        <v>0.19</v>
      </c>
      <c r="BN36">
        <v>3.44</v>
      </c>
      <c r="BO36">
        <v>3.28</v>
      </c>
      <c r="BP36">
        <v>0.24</v>
      </c>
      <c r="BQ36">
        <v>1.94</v>
      </c>
      <c r="BR36">
        <v>2.1</v>
      </c>
      <c r="BS36">
        <v>1.55</v>
      </c>
      <c r="BT36">
        <v>2.8591709999999999</v>
      </c>
      <c r="BU36">
        <v>1.292062</v>
      </c>
      <c r="BV36">
        <v>2.3377240000000001</v>
      </c>
      <c r="BW36">
        <v>1.870878</v>
      </c>
      <c r="BX36">
        <v>1.8869800000000001</v>
      </c>
      <c r="BY36">
        <v>2.5841219999999998</v>
      </c>
      <c r="BZ36">
        <v>1.2782789999999999</v>
      </c>
      <c r="CA36">
        <v>0</v>
      </c>
      <c r="CB36">
        <v>4.3090000000000003E-3</v>
      </c>
      <c r="CC36">
        <v>0</v>
      </c>
      <c r="CD36">
        <v>5.5399999999999998E-3</v>
      </c>
      <c r="CE36">
        <v>0</v>
      </c>
      <c r="CF36">
        <v>0</v>
      </c>
      <c r="CG36">
        <v>0</v>
      </c>
      <c r="CH36">
        <v>0</v>
      </c>
      <c r="CI36">
        <v>1.4563E-2</v>
      </c>
      <c r="CJ36">
        <v>3.0320369999999999</v>
      </c>
      <c r="CK36">
        <v>1.800843</v>
      </c>
      <c r="CL36">
        <v>1.8662000000000001</v>
      </c>
      <c r="CM36">
        <v>3.3814060000000001</v>
      </c>
      <c r="CN36">
        <v>1.7055210000000001</v>
      </c>
      <c r="CO36">
        <v>4.1345960000000002</v>
      </c>
      <c r="CP36">
        <v>4.100149</v>
      </c>
      <c r="CQ36">
        <v>1.8798630000000001</v>
      </c>
      <c r="CR36">
        <v>0.80474400000000001</v>
      </c>
      <c r="CS36">
        <v>1.32023</v>
      </c>
      <c r="CT36">
        <v>4.0684979999999999</v>
      </c>
      <c r="CU36">
        <v>0</v>
      </c>
      <c r="CV36">
        <v>2.7030720000000001</v>
      </c>
      <c r="CW36">
        <v>3.938161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90.17894800000002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1.124571</v>
      </c>
      <c r="H37">
        <v>0</v>
      </c>
      <c r="I37">
        <v>0</v>
      </c>
      <c r="J37">
        <v>0</v>
      </c>
      <c r="K37">
        <v>343.093884</v>
      </c>
      <c r="L37">
        <v>391.50377800000001</v>
      </c>
      <c r="M37">
        <v>92.331090000000003</v>
      </c>
      <c r="N37">
        <v>117.88784699999999</v>
      </c>
      <c r="O37">
        <v>123.684601</v>
      </c>
      <c r="P37">
        <v>141.74850900000001</v>
      </c>
      <c r="Q37">
        <v>17.684621</v>
      </c>
      <c r="R37">
        <v>42.681567000000001</v>
      </c>
      <c r="S37">
        <v>22.392431999999999</v>
      </c>
      <c r="T37">
        <v>2.3013309999999998</v>
      </c>
      <c r="U37">
        <v>336.02802800000001</v>
      </c>
      <c r="V37">
        <v>19.960916999999998</v>
      </c>
      <c r="W37">
        <v>33.508256000000003</v>
      </c>
      <c r="X37">
        <v>142.04279500000001</v>
      </c>
      <c r="Y37">
        <v>0</v>
      </c>
      <c r="Z37">
        <v>12.621308000000001</v>
      </c>
      <c r="AA37">
        <v>13.528129</v>
      </c>
      <c r="AB37">
        <v>44.701835000000003</v>
      </c>
      <c r="AC37">
        <v>21.503886999999999</v>
      </c>
      <c r="AD37">
        <v>20.136528999999999</v>
      </c>
      <c r="AE37">
        <v>36.418010000000002</v>
      </c>
      <c r="AF37">
        <v>0</v>
      </c>
      <c r="AG37">
        <v>45.372739000000003</v>
      </c>
      <c r="AH37">
        <v>88.041134</v>
      </c>
      <c r="AI37">
        <v>0</v>
      </c>
      <c r="AJ37">
        <v>0</v>
      </c>
      <c r="AK37">
        <v>62.541305000000001</v>
      </c>
      <c r="AL37">
        <v>34.685583999999999</v>
      </c>
      <c r="AM37">
        <v>17.436897999999999</v>
      </c>
      <c r="AN37">
        <v>1.034894</v>
      </c>
      <c r="AO37">
        <v>0</v>
      </c>
      <c r="AP37">
        <v>0</v>
      </c>
      <c r="AQ37">
        <v>37.895530999999998</v>
      </c>
      <c r="AR37">
        <v>51.025996999999997</v>
      </c>
      <c r="AS37">
        <v>35.579301999999998</v>
      </c>
      <c r="AT37">
        <v>14.443459000000001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90.17894800000002</v>
      </c>
      <c r="BA37">
        <f t="shared" si="1"/>
        <v>2455.1197160000011</v>
      </c>
      <c r="BD37">
        <v>7.57</v>
      </c>
      <c r="BE37">
        <v>1.87</v>
      </c>
      <c r="BF37">
        <v>2.92</v>
      </c>
      <c r="BG37">
        <v>1.78</v>
      </c>
      <c r="BH37">
        <v>8.98</v>
      </c>
      <c r="BI37">
        <v>0.41</v>
      </c>
      <c r="BJ37">
        <v>1.5</v>
      </c>
      <c r="BK37">
        <v>1.81</v>
      </c>
      <c r="BL37">
        <v>1.73</v>
      </c>
      <c r="BM37">
        <v>0.19</v>
      </c>
      <c r="BN37">
        <v>3.44</v>
      </c>
      <c r="BO37">
        <v>3.28</v>
      </c>
      <c r="BP37">
        <v>0.24</v>
      </c>
      <c r="BQ37">
        <v>1.94</v>
      </c>
      <c r="BR37">
        <v>2.1</v>
      </c>
      <c r="BS37">
        <v>1.55</v>
      </c>
      <c r="BT37">
        <v>2.8591709999999999</v>
      </c>
      <c r="BU37">
        <v>1.292062</v>
      </c>
      <c r="BV37">
        <v>2.3377240000000001</v>
      </c>
      <c r="BW37">
        <v>1.870878</v>
      </c>
      <c r="BX37">
        <v>1.8869800000000001</v>
      </c>
      <c r="BY37">
        <v>2.5841219999999998</v>
      </c>
      <c r="BZ37">
        <v>1.2782789999999999</v>
      </c>
      <c r="CA37">
        <v>0</v>
      </c>
      <c r="CB37">
        <v>4.3090000000000003E-3</v>
      </c>
      <c r="CC37">
        <v>0</v>
      </c>
      <c r="CD37">
        <v>5.5399999999999998E-3</v>
      </c>
      <c r="CE37">
        <v>0</v>
      </c>
      <c r="CF37">
        <v>0</v>
      </c>
      <c r="CG37">
        <v>0</v>
      </c>
      <c r="CH37">
        <v>0</v>
      </c>
      <c r="CI37">
        <v>1.4563E-2</v>
      </c>
      <c r="CJ37">
        <v>3.0320369999999999</v>
      </c>
      <c r="CK37">
        <v>1.800843</v>
      </c>
      <c r="CL37">
        <v>1.8662000000000001</v>
      </c>
      <c r="CM37">
        <v>3.3814060000000001</v>
      </c>
      <c r="CN37">
        <v>1.7055210000000001</v>
      </c>
      <c r="CO37">
        <v>4.1345960000000002</v>
      </c>
      <c r="CP37">
        <v>4.100149</v>
      </c>
      <c r="CQ37">
        <v>1.8798630000000001</v>
      </c>
      <c r="CR37">
        <v>0.80474400000000001</v>
      </c>
      <c r="CS37">
        <v>1.32023</v>
      </c>
      <c r="CT37">
        <v>4.0684979999999999</v>
      </c>
      <c r="CU37">
        <v>0</v>
      </c>
      <c r="CV37">
        <v>2.7030720000000001</v>
      </c>
      <c r="CW37">
        <v>3.938161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90.17894800000002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1.124571</v>
      </c>
      <c r="H38">
        <v>0</v>
      </c>
      <c r="I38">
        <v>0</v>
      </c>
      <c r="J38">
        <v>0</v>
      </c>
      <c r="K38">
        <v>343.093884</v>
      </c>
      <c r="L38">
        <v>391.50377800000001</v>
      </c>
      <c r="M38">
        <v>92.331090000000003</v>
      </c>
      <c r="N38">
        <v>117.88784699999999</v>
      </c>
      <c r="O38">
        <v>123.684601</v>
      </c>
      <c r="P38">
        <v>141.74850900000001</v>
      </c>
      <c r="Q38">
        <v>17.684621</v>
      </c>
      <c r="R38">
        <v>42.681567000000001</v>
      </c>
      <c r="S38">
        <v>22.392431999999999</v>
      </c>
      <c r="T38">
        <v>2.3013309999999998</v>
      </c>
      <c r="U38">
        <v>336.02802800000001</v>
      </c>
      <c r="V38">
        <v>19.960916999999998</v>
      </c>
      <c r="W38">
        <v>33.508256000000003</v>
      </c>
      <c r="X38">
        <v>142.04279500000001</v>
      </c>
      <c r="Y38">
        <v>0</v>
      </c>
      <c r="Z38">
        <v>12.621308000000001</v>
      </c>
      <c r="AA38">
        <v>0</v>
      </c>
      <c r="AB38">
        <v>29.801223</v>
      </c>
      <c r="AC38">
        <v>21.503886999999999</v>
      </c>
      <c r="AD38">
        <v>10.068263999999999</v>
      </c>
      <c r="AE38">
        <v>36.418010000000002</v>
      </c>
      <c r="AF38">
        <v>0</v>
      </c>
      <c r="AG38">
        <v>45.372739000000003</v>
      </c>
      <c r="AH38">
        <v>62.146683000000003</v>
      </c>
      <c r="AI38">
        <v>0</v>
      </c>
      <c r="AJ38">
        <v>0</v>
      </c>
      <c r="AK38">
        <v>62.541305000000001</v>
      </c>
      <c r="AL38">
        <v>34.685583999999999</v>
      </c>
      <c r="AM38">
        <v>17.436897999999999</v>
      </c>
      <c r="AN38">
        <v>1.034894</v>
      </c>
      <c r="AO38">
        <v>0</v>
      </c>
      <c r="AP38">
        <v>0</v>
      </c>
      <c r="AQ38">
        <v>37.895530999999998</v>
      </c>
      <c r="AR38">
        <v>51.025996999999997</v>
      </c>
      <c r="AS38">
        <v>34.838067000000002</v>
      </c>
      <c r="AT38">
        <v>14.443459000000001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89.391978000000009</v>
      </c>
      <c r="BA38">
        <f t="shared" si="1"/>
        <v>2389.2000540000008</v>
      </c>
      <c r="BD38">
        <v>7.57</v>
      </c>
      <c r="BE38">
        <v>1.87</v>
      </c>
      <c r="BF38">
        <v>2.92</v>
      </c>
      <c r="BG38">
        <v>1.78</v>
      </c>
      <c r="BH38">
        <v>8.98</v>
      </c>
      <c r="BI38">
        <v>0.41</v>
      </c>
      <c r="BJ38">
        <v>1.5</v>
      </c>
      <c r="BK38">
        <v>1.81</v>
      </c>
      <c r="BL38">
        <v>1.73</v>
      </c>
      <c r="BM38">
        <v>0.19</v>
      </c>
      <c r="BN38">
        <v>3.44</v>
      </c>
      <c r="BO38">
        <v>3.28</v>
      </c>
      <c r="BP38">
        <v>0.24</v>
      </c>
      <c r="BQ38">
        <v>1.94</v>
      </c>
      <c r="BR38">
        <v>2.1</v>
      </c>
      <c r="BS38">
        <v>1.55</v>
      </c>
      <c r="BT38">
        <v>2.8591709999999999</v>
      </c>
      <c r="BU38">
        <v>1.292062</v>
      </c>
      <c r="BV38">
        <v>2.3377240000000001</v>
      </c>
      <c r="BW38">
        <v>1.870878</v>
      </c>
      <c r="BX38">
        <v>1.8869800000000001</v>
      </c>
      <c r="BY38">
        <v>2.5841219999999998</v>
      </c>
      <c r="BZ38">
        <v>1.2782789999999999</v>
      </c>
      <c r="CA38">
        <v>0</v>
      </c>
      <c r="CB38">
        <v>4.3090000000000003E-3</v>
      </c>
      <c r="CC38">
        <v>0</v>
      </c>
      <c r="CD38">
        <v>5.5399999999999998E-3</v>
      </c>
      <c r="CE38">
        <v>0</v>
      </c>
      <c r="CF38">
        <v>0</v>
      </c>
      <c r="CG38">
        <v>0</v>
      </c>
      <c r="CH38">
        <v>0</v>
      </c>
      <c r="CI38">
        <v>1.4563E-2</v>
      </c>
      <c r="CJ38">
        <v>3.0320369999999999</v>
      </c>
      <c r="CK38">
        <v>1.800843</v>
      </c>
      <c r="CL38">
        <v>1.8662000000000001</v>
      </c>
      <c r="CM38">
        <v>3.3814060000000001</v>
      </c>
      <c r="CN38">
        <v>1.7055210000000001</v>
      </c>
      <c r="CO38">
        <v>4.1345960000000002</v>
      </c>
      <c r="CP38">
        <v>4.100149</v>
      </c>
      <c r="CQ38">
        <v>1.8798630000000001</v>
      </c>
      <c r="CR38">
        <v>0.80474400000000001</v>
      </c>
      <c r="CS38">
        <v>1.32023</v>
      </c>
      <c r="CT38">
        <v>4.0684979999999999</v>
      </c>
      <c r="CU38">
        <v>0</v>
      </c>
      <c r="CV38">
        <v>1.916102</v>
      </c>
      <c r="CW38">
        <v>3.938161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89.391978000000009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1.124571</v>
      </c>
      <c r="H39">
        <v>0</v>
      </c>
      <c r="I39">
        <v>0</v>
      </c>
      <c r="J39">
        <v>0</v>
      </c>
      <c r="K39">
        <v>353.35882600000002</v>
      </c>
      <c r="L39">
        <v>361.28258399999999</v>
      </c>
      <c r="M39">
        <v>92.331090000000003</v>
      </c>
      <c r="N39">
        <v>117.88784699999999</v>
      </c>
      <c r="O39">
        <v>123.684601</v>
      </c>
      <c r="P39">
        <v>141.74850900000001</v>
      </c>
      <c r="Q39">
        <v>14.048807</v>
      </c>
      <c r="R39">
        <v>33.084955000000001</v>
      </c>
      <c r="S39">
        <v>22.392431999999999</v>
      </c>
      <c r="T39">
        <v>1.6575359999999999</v>
      </c>
      <c r="U39">
        <v>336.02802800000001</v>
      </c>
      <c r="V39">
        <v>16.008597999999999</v>
      </c>
      <c r="W39">
        <v>28.420763999999998</v>
      </c>
      <c r="X39">
        <v>142.04279500000001</v>
      </c>
      <c r="Y39">
        <v>0</v>
      </c>
      <c r="Z39">
        <v>12.621308000000001</v>
      </c>
      <c r="AA39">
        <v>0</v>
      </c>
      <c r="AB39">
        <v>29.801223</v>
      </c>
      <c r="AC39">
        <v>21.503886999999999</v>
      </c>
      <c r="AD39">
        <v>0</v>
      </c>
      <c r="AE39">
        <v>36.418010000000002</v>
      </c>
      <c r="AF39">
        <v>0</v>
      </c>
      <c r="AG39">
        <v>45.372739000000003</v>
      </c>
      <c r="AH39">
        <v>41.431122000000002</v>
      </c>
      <c r="AI39">
        <v>0</v>
      </c>
      <c r="AJ39">
        <v>0</v>
      </c>
      <c r="AK39">
        <v>62.541305000000001</v>
      </c>
      <c r="AL39">
        <v>34.685583999999999</v>
      </c>
      <c r="AM39">
        <v>17.436897999999999</v>
      </c>
      <c r="AN39">
        <v>1.034894</v>
      </c>
      <c r="AO39">
        <v>0</v>
      </c>
      <c r="AP39">
        <v>0</v>
      </c>
      <c r="AQ39">
        <v>37.895530999999998</v>
      </c>
      <c r="AR39">
        <v>46.773829999999997</v>
      </c>
      <c r="AS39">
        <v>34.838067000000002</v>
      </c>
      <c r="AT39">
        <v>14.443459000000001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88.869178000000019</v>
      </c>
      <c r="BA39">
        <f t="shared" si="1"/>
        <v>2310.7689780000001</v>
      </c>
      <c r="BD39">
        <v>7.57</v>
      </c>
      <c r="BE39">
        <v>1.87</v>
      </c>
      <c r="BF39">
        <v>2.92</v>
      </c>
      <c r="BG39">
        <v>1.78</v>
      </c>
      <c r="BH39">
        <v>8.98</v>
      </c>
      <c r="BI39">
        <v>0.41</v>
      </c>
      <c r="BJ39">
        <v>1.5</v>
      </c>
      <c r="BK39">
        <v>1.81</v>
      </c>
      <c r="BL39">
        <v>1.73</v>
      </c>
      <c r="BM39">
        <v>0.19</v>
      </c>
      <c r="BN39">
        <v>3.44</v>
      </c>
      <c r="BO39">
        <v>3.56</v>
      </c>
      <c r="BP39">
        <v>0.24</v>
      </c>
      <c r="BQ39">
        <v>1.94</v>
      </c>
      <c r="BR39">
        <v>2.1</v>
      </c>
      <c r="BS39">
        <v>1.55</v>
      </c>
      <c r="BT39">
        <v>2.8591709999999999</v>
      </c>
      <c r="BU39">
        <v>1.292062</v>
      </c>
      <c r="BV39">
        <v>2.3377240000000001</v>
      </c>
      <c r="BW39">
        <v>1.870878</v>
      </c>
      <c r="BX39">
        <v>1.8869800000000001</v>
      </c>
      <c r="BY39">
        <v>2.5841219999999998</v>
      </c>
      <c r="BZ39">
        <v>1.2782789999999999</v>
      </c>
      <c r="CA39">
        <v>0</v>
      </c>
      <c r="CB39">
        <v>4.2160000000000001E-3</v>
      </c>
      <c r="CC39">
        <v>0</v>
      </c>
      <c r="CD39">
        <v>5.5399999999999998E-3</v>
      </c>
      <c r="CE39">
        <v>0</v>
      </c>
      <c r="CF39">
        <v>0</v>
      </c>
      <c r="CG39">
        <v>0</v>
      </c>
      <c r="CH39">
        <v>0</v>
      </c>
      <c r="CI39">
        <v>1.4563E-2</v>
      </c>
      <c r="CJ39">
        <v>3.0320369999999999</v>
      </c>
      <c r="CK39">
        <v>1.800843</v>
      </c>
      <c r="CL39">
        <v>1.8662000000000001</v>
      </c>
      <c r="CM39">
        <v>3.3814060000000001</v>
      </c>
      <c r="CN39">
        <v>1.7055210000000001</v>
      </c>
      <c r="CO39">
        <v>4.1345960000000002</v>
      </c>
      <c r="CP39">
        <v>3.9361429999999999</v>
      </c>
      <c r="CQ39">
        <v>1.8798630000000001</v>
      </c>
      <c r="CR39">
        <v>0.80474400000000001</v>
      </c>
      <c r="CS39">
        <v>1.32023</v>
      </c>
      <c r="CT39">
        <v>4.0684979999999999</v>
      </c>
      <c r="CU39">
        <v>0</v>
      </c>
      <c r="CV39">
        <v>1.277401</v>
      </c>
      <c r="CW39">
        <v>3.938161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88.869178000000019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1.124571</v>
      </c>
      <c r="H40">
        <v>0</v>
      </c>
      <c r="I40">
        <v>0</v>
      </c>
      <c r="J40">
        <v>0</v>
      </c>
      <c r="K40">
        <v>351.49702200000002</v>
      </c>
      <c r="L40">
        <v>361.28258399999999</v>
      </c>
      <c r="M40">
        <v>92.331090000000003</v>
      </c>
      <c r="N40">
        <v>117.88784699999999</v>
      </c>
      <c r="O40">
        <v>123.684601</v>
      </c>
      <c r="P40">
        <v>141.74850900000001</v>
      </c>
      <c r="Q40">
        <v>11.240114</v>
      </c>
      <c r="R40">
        <v>33.084955000000001</v>
      </c>
      <c r="S40">
        <v>18.787147000000001</v>
      </c>
      <c r="T40">
        <v>1.6575359999999999</v>
      </c>
      <c r="U40">
        <v>336.02802800000001</v>
      </c>
      <c r="V40">
        <v>16.008597999999999</v>
      </c>
      <c r="W40">
        <v>28.420763999999998</v>
      </c>
      <c r="X40">
        <v>142.04279500000001</v>
      </c>
      <c r="Y40">
        <v>0</v>
      </c>
      <c r="Z40">
        <v>12.621308000000001</v>
      </c>
      <c r="AA40">
        <v>0</v>
      </c>
      <c r="AB40">
        <v>29.801223</v>
      </c>
      <c r="AC40">
        <v>21.503886999999999</v>
      </c>
      <c r="AD40">
        <v>0</v>
      </c>
      <c r="AE40">
        <v>36.418010000000002</v>
      </c>
      <c r="AF40">
        <v>0</v>
      </c>
      <c r="AG40">
        <v>45.372739000000003</v>
      </c>
      <c r="AH40">
        <v>20.715561000000001</v>
      </c>
      <c r="AI40">
        <v>0</v>
      </c>
      <c r="AJ40">
        <v>0</v>
      </c>
      <c r="AK40">
        <v>62.541305000000001</v>
      </c>
      <c r="AL40">
        <v>34.685583999999999</v>
      </c>
      <c r="AM40">
        <v>17.436897999999999</v>
      </c>
      <c r="AN40">
        <v>1.034894</v>
      </c>
      <c r="AO40">
        <v>0</v>
      </c>
      <c r="AP40">
        <v>0</v>
      </c>
      <c r="AQ40">
        <v>37.895530999999998</v>
      </c>
      <c r="AR40">
        <v>45.710788999999998</v>
      </c>
      <c r="AS40">
        <v>34.838067000000002</v>
      </c>
      <c r="AT40">
        <v>14.443459000000001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88.31047700000002</v>
      </c>
      <c r="BA40">
        <f t="shared" si="1"/>
        <v>2280.1558930000001</v>
      </c>
      <c r="BD40">
        <v>7.57</v>
      </c>
      <c r="BE40">
        <v>1.87</v>
      </c>
      <c r="BF40">
        <v>2.92</v>
      </c>
      <c r="BG40">
        <v>1.78</v>
      </c>
      <c r="BH40">
        <v>8.98</v>
      </c>
      <c r="BI40">
        <v>0.41</v>
      </c>
      <c r="BJ40">
        <v>1.5</v>
      </c>
      <c r="BK40">
        <v>1.81</v>
      </c>
      <c r="BL40">
        <v>1.73</v>
      </c>
      <c r="BM40">
        <v>0.19</v>
      </c>
      <c r="BN40">
        <v>3.44</v>
      </c>
      <c r="BO40">
        <v>3.64</v>
      </c>
      <c r="BP40">
        <v>0.24</v>
      </c>
      <c r="BQ40">
        <v>1.94</v>
      </c>
      <c r="BR40">
        <v>2.1</v>
      </c>
      <c r="BS40">
        <v>1.55</v>
      </c>
      <c r="BT40">
        <v>2.8591709999999999</v>
      </c>
      <c r="BU40">
        <v>1.292062</v>
      </c>
      <c r="BV40">
        <v>2.3377240000000001</v>
      </c>
      <c r="BW40">
        <v>1.870878</v>
      </c>
      <c r="BX40">
        <v>1.8869800000000001</v>
      </c>
      <c r="BY40">
        <v>2.5841219999999998</v>
      </c>
      <c r="BZ40">
        <v>1.2782789999999999</v>
      </c>
      <c r="CA40">
        <v>0</v>
      </c>
      <c r="CB40">
        <v>4.2160000000000001E-3</v>
      </c>
      <c r="CC40">
        <v>0</v>
      </c>
      <c r="CD40">
        <v>5.5399999999999998E-3</v>
      </c>
      <c r="CE40">
        <v>0</v>
      </c>
      <c r="CF40">
        <v>0</v>
      </c>
      <c r="CG40">
        <v>0</v>
      </c>
      <c r="CH40">
        <v>0</v>
      </c>
      <c r="CI40">
        <v>1.4563E-2</v>
      </c>
      <c r="CJ40">
        <v>3.0320369999999999</v>
      </c>
      <c r="CK40">
        <v>1.800843</v>
      </c>
      <c r="CL40">
        <v>1.8662000000000001</v>
      </c>
      <c r="CM40">
        <v>3.3814060000000001</v>
      </c>
      <c r="CN40">
        <v>1.7055210000000001</v>
      </c>
      <c r="CO40">
        <v>4.1345960000000002</v>
      </c>
      <c r="CP40">
        <v>3.9361429999999999</v>
      </c>
      <c r="CQ40">
        <v>1.8798630000000001</v>
      </c>
      <c r="CR40">
        <v>0.80474400000000001</v>
      </c>
      <c r="CS40">
        <v>1.32023</v>
      </c>
      <c r="CT40">
        <v>4.0684979999999999</v>
      </c>
      <c r="CU40">
        <v>0</v>
      </c>
      <c r="CV40">
        <v>0.63870000000000005</v>
      </c>
      <c r="CW40">
        <v>3.938161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88.31047700000002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1.124571</v>
      </c>
      <c r="H41">
        <v>0</v>
      </c>
      <c r="I41">
        <v>0</v>
      </c>
      <c r="J41">
        <v>0</v>
      </c>
      <c r="K41">
        <v>351.51114200000001</v>
      </c>
      <c r="L41">
        <v>342.28416600000003</v>
      </c>
      <c r="M41">
        <v>92.331090000000003</v>
      </c>
      <c r="N41">
        <v>117.88784699999999</v>
      </c>
      <c r="O41">
        <v>123.684601</v>
      </c>
      <c r="P41">
        <v>141.74850900000001</v>
      </c>
      <c r="Q41">
        <v>11.160107</v>
      </c>
      <c r="R41">
        <v>33.084955000000001</v>
      </c>
      <c r="S41">
        <v>13.475497000000001</v>
      </c>
      <c r="T41">
        <v>1.6575359999999999</v>
      </c>
      <c r="U41">
        <v>336.02802800000001</v>
      </c>
      <c r="V41">
        <v>16.008597999999999</v>
      </c>
      <c r="W41">
        <v>28.420763999999998</v>
      </c>
      <c r="X41">
        <v>142.04279500000001</v>
      </c>
      <c r="Y41">
        <v>0</v>
      </c>
      <c r="Z41">
        <v>12.621308000000001</v>
      </c>
      <c r="AA41">
        <v>0</v>
      </c>
      <c r="AB41">
        <v>29.801223</v>
      </c>
      <c r="AC41">
        <v>21.503886999999999</v>
      </c>
      <c r="AD41">
        <v>0</v>
      </c>
      <c r="AE41">
        <v>36.418010000000002</v>
      </c>
      <c r="AF41">
        <v>0</v>
      </c>
      <c r="AG41">
        <v>45.372739000000003</v>
      </c>
      <c r="AH41">
        <v>20.715561000000001</v>
      </c>
      <c r="AI41">
        <v>0</v>
      </c>
      <c r="AJ41">
        <v>0</v>
      </c>
      <c r="AK41">
        <v>62.541305000000001</v>
      </c>
      <c r="AL41">
        <v>34.685583999999999</v>
      </c>
      <c r="AM41">
        <v>17.436897999999999</v>
      </c>
      <c r="AN41">
        <v>1.034894</v>
      </c>
      <c r="AO41">
        <v>0</v>
      </c>
      <c r="AP41">
        <v>0</v>
      </c>
      <c r="AQ41">
        <v>37.895530999999998</v>
      </c>
      <c r="AR41">
        <v>45.710788999999998</v>
      </c>
      <c r="AS41">
        <v>34.838067000000002</v>
      </c>
      <c r="AT41">
        <v>14.443459000000001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87.795706000000024</v>
      </c>
      <c r="BA41">
        <f t="shared" si="1"/>
        <v>2255.265167</v>
      </c>
      <c r="BD41">
        <v>7.57</v>
      </c>
      <c r="BE41">
        <v>1.87</v>
      </c>
      <c r="BF41">
        <v>2.92</v>
      </c>
      <c r="BG41">
        <v>1.78</v>
      </c>
      <c r="BH41">
        <v>8.98</v>
      </c>
      <c r="BI41">
        <v>0.41</v>
      </c>
      <c r="BJ41">
        <v>1.5</v>
      </c>
      <c r="BK41">
        <v>1.81</v>
      </c>
      <c r="BL41">
        <v>1.73</v>
      </c>
      <c r="BM41">
        <v>0.19</v>
      </c>
      <c r="BN41">
        <v>3.44</v>
      </c>
      <c r="BO41">
        <v>3.64</v>
      </c>
      <c r="BP41">
        <v>0.24</v>
      </c>
      <c r="BQ41">
        <v>1.94</v>
      </c>
      <c r="BR41">
        <v>2.1</v>
      </c>
      <c r="BS41">
        <v>1.55</v>
      </c>
      <c r="BT41">
        <v>2.8591709999999999</v>
      </c>
      <c r="BU41">
        <v>1.292062</v>
      </c>
      <c r="BV41">
        <v>2.3377240000000001</v>
      </c>
      <c r="BW41">
        <v>1.870878</v>
      </c>
      <c r="BX41">
        <v>1.8869800000000001</v>
      </c>
      <c r="BY41">
        <v>2.5841219999999998</v>
      </c>
      <c r="BZ41">
        <v>1.2782789999999999</v>
      </c>
      <c r="CA41">
        <v>0</v>
      </c>
      <c r="CB41">
        <v>4.2160000000000001E-3</v>
      </c>
      <c r="CC41">
        <v>0</v>
      </c>
      <c r="CD41">
        <v>5.5399999999999998E-3</v>
      </c>
      <c r="CE41">
        <v>0</v>
      </c>
      <c r="CF41">
        <v>0</v>
      </c>
      <c r="CG41">
        <v>0</v>
      </c>
      <c r="CH41">
        <v>0</v>
      </c>
      <c r="CI41">
        <v>1.4563E-2</v>
      </c>
      <c r="CJ41">
        <v>3.4074740000000001</v>
      </c>
      <c r="CK41">
        <v>1.800843</v>
      </c>
      <c r="CL41">
        <v>1.8662000000000001</v>
      </c>
      <c r="CM41">
        <v>3.3814060000000001</v>
      </c>
      <c r="CN41">
        <v>1.7055210000000001</v>
      </c>
      <c r="CO41">
        <v>4.1345960000000002</v>
      </c>
      <c r="CP41">
        <v>3.9361429999999999</v>
      </c>
      <c r="CQ41">
        <v>1.8798630000000001</v>
      </c>
      <c r="CR41">
        <v>0.80474400000000001</v>
      </c>
      <c r="CS41">
        <v>1.32023</v>
      </c>
      <c r="CT41">
        <v>4.0684979999999999</v>
      </c>
      <c r="CU41">
        <v>0</v>
      </c>
      <c r="CV41">
        <v>0.63870000000000005</v>
      </c>
      <c r="CW41">
        <v>3.0479530000000001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87.795706000000024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1.124571</v>
      </c>
      <c r="H42">
        <v>0</v>
      </c>
      <c r="I42">
        <v>0</v>
      </c>
      <c r="J42">
        <v>0</v>
      </c>
      <c r="K42">
        <v>351.49702200000002</v>
      </c>
      <c r="L42">
        <v>341.53397200000001</v>
      </c>
      <c r="M42">
        <v>92.331090000000003</v>
      </c>
      <c r="N42">
        <v>117.88784699999999</v>
      </c>
      <c r="O42">
        <v>123.684601</v>
      </c>
      <c r="P42">
        <v>141.74850900000001</v>
      </c>
      <c r="Q42">
        <v>11.160107</v>
      </c>
      <c r="R42">
        <v>33.084955000000001</v>
      </c>
      <c r="S42">
        <v>13.831137999999999</v>
      </c>
      <c r="T42">
        <v>1.6575359999999999</v>
      </c>
      <c r="U42">
        <v>336.02802800000001</v>
      </c>
      <c r="V42">
        <v>16.008597999999999</v>
      </c>
      <c r="W42">
        <v>28.420763999999998</v>
      </c>
      <c r="X42">
        <v>142.04279500000001</v>
      </c>
      <c r="Y42">
        <v>0</v>
      </c>
      <c r="Z42">
        <v>12.621308000000001</v>
      </c>
      <c r="AA42">
        <v>0</v>
      </c>
      <c r="AB42">
        <v>29.801223</v>
      </c>
      <c r="AC42">
        <v>21.503886999999999</v>
      </c>
      <c r="AD42">
        <v>0</v>
      </c>
      <c r="AE42">
        <v>36.418010000000002</v>
      </c>
      <c r="AF42">
        <v>0</v>
      </c>
      <c r="AG42">
        <v>45.372739000000003</v>
      </c>
      <c r="AH42">
        <v>20.715561000000001</v>
      </c>
      <c r="AI42">
        <v>0</v>
      </c>
      <c r="AJ42">
        <v>0</v>
      </c>
      <c r="AK42">
        <v>62.541305000000001</v>
      </c>
      <c r="AL42">
        <v>34.685583999999999</v>
      </c>
      <c r="AM42">
        <v>17.436897999999999</v>
      </c>
      <c r="AN42">
        <v>1.034894</v>
      </c>
      <c r="AO42">
        <v>0</v>
      </c>
      <c r="AP42">
        <v>0</v>
      </c>
      <c r="AQ42">
        <v>37.895530999999998</v>
      </c>
      <c r="AR42">
        <v>45.710788999999998</v>
      </c>
      <c r="AS42">
        <v>34.838067000000002</v>
      </c>
      <c r="AT42">
        <v>14.443459000000001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88.091015000000013</v>
      </c>
      <c r="BA42">
        <f t="shared" si="1"/>
        <v>2255.1518030000002</v>
      </c>
      <c r="BD42">
        <v>7.57</v>
      </c>
      <c r="BE42">
        <v>1.87</v>
      </c>
      <c r="BF42">
        <v>2.92</v>
      </c>
      <c r="BG42">
        <v>1.78</v>
      </c>
      <c r="BH42">
        <v>8.98</v>
      </c>
      <c r="BI42">
        <v>0.43</v>
      </c>
      <c r="BJ42">
        <v>1.52</v>
      </c>
      <c r="BK42">
        <v>1.81</v>
      </c>
      <c r="BL42">
        <v>1.73</v>
      </c>
      <c r="BM42">
        <v>0.19</v>
      </c>
      <c r="BN42">
        <v>3.44</v>
      </c>
      <c r="BO42">
        <v>3.64</v>
      </c>
      <c r="BP42">
        <v>0.24</v>
      </c>
      <c r="BQ42">
        <v>1.94</v>
      </c>
      <c r="BR42">
        <v>2.1</v>
      </c>
      <c r="BS42">
        <v>1.55</v>
      </c>
      <c r="BT42">
        <v>2.8591709999999999</v>
      </c>
      <c r="BU42">
        <v>1.292062</v>
      </c>
      <c r="BV42">
        <v>2.3377240000000001</v>
      </c>
      <c r="BW42">
        <v>1.870878</v>
      </c>
      <c r="BX42">
        <v>1.8869800000000001</v>
      </c>
      <c r="BY42">
        <v>2.5841219999999998</v>
      </c>
      <c r="BZ42">
        <v>1.2782789999999999</v>
      </c>
      <c r="CA42">
        <v>0</v>
      </c>
      <c r="CB42">
        <v>4.2160000000000001E-3</v>
      </c>
      <c r="CC42">
        <v>0</v>
      </c>
      <c r="CD42">
        <v>5.5399999999999998E-3</v>
      </c>
      <c r="CE42">
        <v>0</v>
      </c>
      <c r="CF42">
        <v>0</v>
      </c>
      <c r="CG42">
        <v>0</v>
      </c>
      <c r="CH42">
        <v>0</v>
      </c>
      <c r="CI42">
        <v>1.4563E-2</v>
      </c>
      <c r="CJ42">
        <v>3.6627830000000001</v>
      </c>
      <c r="CK42">
        <v>1.800843</v>
      </c>
      <c r="CL42">
        <v>1.8662000000000001</v>
      </c>
      <c r="CM42">
        <v>3.3814060000000001</v>
      </c>
      <c r="CN42">
        <v>1.7055210000000001</v>
      </c>
      <c r="CO42">
        <v>4.1345960000000002</v>
      </c>
      <c r="CP42">
        <v>3.9361429999999999</v>
      </c>
      <c r="CQ42">
        <v>1.8798630000000001</v>
      </c>
      <c r="CR42">
        <v>0.80474400000000001</v>
      </c>
      <c r="CS42">
        <v>1.32023</v>
      </c>
      <c r="CT42">
        <v>4.0684979999999999</v>
      </c>
      <c r="CU42">
        <v>0</v>
      </c>
      <c r="CV42">
        <v>0.63870000000000005</v>
      </c>
      <c r="CW42">
        <v>3.0479530000000001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88.091015000000013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1.124571</v>
      </c>
      <c r="H43">
        <v>0</v>
      </c>
      <c r="I43">
        <v>0</v>
      </c>
      <c r="J43">
        <v>0</v>
      </c>
      <c r="K43">
        <v>351.51114200000001</v>
      </c>
      <c r="L43">
        <v>341.53397200000001</v>
      </c>
      <c r="M43">
        <v>92.331090000000003</v>
      </c>
      <c r="N43">
        <v>117.88784699999999</v>
      </c>
      <c r="O43">
        <v>123.684601</v>
      </c>
      <c r="P43">
        <v>141.74850900000001</v>
      </c>
      <c r="Q43">
        <v>11.160107</v>
      </c>
      <c r="R43">
        <v>33.084955000000001</v>
      </c>
      <c r="S43">
        <v>13.831137999999999</v>
      </c>
      <c r="T43">
        <v>1.6575359999999999</v>
      </c>
      <c r="U43">
        <v>336.02802800000001</v>
      </c>
      <c r="V43">
        <v>16.008597999999999</v>
      </c>
      <c r="W43">
        <v>28.420763999999998</v>
      </c>
      <c r="X43">
        <v>142.04279500000001</v>
      </c>
      <c r="Y43">
        <v>0</v>
      </c>
      <c r="Z43">
        <v>12.621308000000001</v>
      </c>
      <c r="AA43">
        <v>0</v>
      </c>
      <c r="AB43">
        <v>29.801223</v>
      </c>
      <c r="AC43">
        <v>21.503886999999999</v>
      </c>
      <c r="AD43">
        <v>0</v>
      </c>
      <c r="AE43">
        <v>36.418010000000002</v>
      </c>
      <c r="AF43">
        <v>0</v>
      </c>
      <c r="AG43">
        <v>45.372739000000003</v>
      </c>
      <c r="AH43">
        <v>0</v>
      </c>
      <c r="AI43">
        <v>0</v>
      </c>
      <c r="AJ43">
        <v>0</v>
      </c>
      <c r="AK43">
        <v>62.541305000000001</v>
      </c>
      <c r="AL43">
        <v>34.685583999999999</v>
      </c>
      <c r="AM43">
        <v>17.436897999999999</v>
      </c>
      <c r="AN43">
        <v>1.034894</v>
      </c>
      <c r="AO43">
        <v>0</v>
      </c>
      <c r="AP43">
        <v>0</v>
      </c>
      <c r="AQ43">
        <v>25.263687000000001</v>
      </c>
      <c r="AR43">
        <v>45.710788999999998</v>
      </c>
      <c r="AS43">
        <v>34.838067000000002</v>
      </c>
      <c r="AT43">
        <v>14.443459000000001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85.598464000000021</v>
      </c>
      <c r="BA43">
        <f t="shared" si="1"/>
        <v>2219.3259670000002</v>
      </c>
      <c r="BD43">
        <v>5.73</v>
      </c>
      <c r="BE43">
        <v>1.87</v>
      </c>
      <c r="BF43">
        <v>2.92</v>
      </c>
      <c r="BG43">
        <v>1.78</v>
      </c>
      <c r="BH43">
        <v>8.98</v>
      </c>
      <c r="BI43">
        <v>0.43</v>
      </c>
      <c r="BJ43">
        <v>1.5</v>
      </c>
      <c r="BK43">
        <v>1.76</v>
      </c>
      <c r="BL43">
        <v>1.73</v>
      </c>
      <c r="BM43">
        <v>0.19</v>
      </c>
      <c r="BN43">
        <v>3.44</v>
      </c>
      <c r="BO43">
        <v>3.64</v>
      </c>
      <c r="BP43">
        <v>0.24</v>
      </c>
      <c r="BQ43">
        <v>1.94</v>
      </c>
      <c r="BR43">
        <v>2.1</v>
      </c>
      <c r="BS43">
        <v>1.55</v>
      </c>
      <c r="BT43">
        <v>2.8591709999999999</v>
      </c>
      <c r="BU43">
        <v>1.292062</v>
      </c>
      <c r="BV43">
        <v>2.3377240000000001</v>
      </c>
      <c r="BW43">
        <v>1.870878</v>
      </c>
      <c r="BX43">
        <v>1.8869800000000001</v>
      </c>
      <c r="BY43">
        <v>2.5841219999999998</v>
      </c>
      <c r="BZ43">
        <v>1.2782789999999999</v>
      </c>
      <c r="CA43">
        <v>0</v>
      </c>
      <c r="CB43">
        <v>4.2160000000000001E-3</v>
      </c>
      <c r="CC43">
        <v>0</v>
      </c>
      <c r="CD43">
        <v>5.5399999999999998E-3</v>
      </c>
      <c r="CE43">
        <v>0</v>
      </c>
      <c r="CF43">
        <v>0</v>
      </c>
      <c r="CG43">
        <v>0</v>
      </c>
      <c r="CH43">
        <v>0</v>
      </c>
      <c r="CI43">
        <v>1.4312999999999999E-2</v>
      </c>
      <c r="CJ43">
        <v>3.719182</v>
      </c>
      <c r="CK43">
        <v>1.800843</v>
      </c>
      <c r="CL43">
        <v>1.8662000000000001</v>
      </c>
      <c r="CM43">
        <v>3.3814060000000001</v>
      </c>
      <c r="CN43">
        <v>1.7055210000000001</v>
      </c>
      <c r="CO43">
        <v>4.1345960000000002</v>
      </c>
      <c r="CP43">
        <v>3.9361429999999999</v>
      </c>
      <c r="CQ43">
        <v>1.8798630000000001</v>
      </c>
      <c r="CR43">
        <v>0.80474400000000001</v>
      </c>
      <c r="CS43">
        <v>1.32023</v>
      </c>
      <c r="CT43">
        <v>4.0684979999999999</v>
      </c>
      <c r="CU43">
        <v>0</v>
      </c>
      <c r="CV43">
        <v>0</v>
      </c>
      <c r="CW43">
        <v>3.0479530000000001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85.598464000000021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1.124571</v>
      </c>
      <c r="H44">
        <v>0</v>
      </c>
      <c r="I44">
        <v>0</v>
      </c>
      <c r="J44">
        <v>0</v>
      </c>
      <c r="K44">
        <v>351.49702200000002</v>
      </c>
      <c r="L44">
        <v>341.53397200000001</v>
      </c>
      <c r="M44">
        <v>92.331090000000003</v>
      </c>
      <c r="N44">
        <v>117.88784699999999</v>
      </c>
      <c r="O44">
        <v>123.684601</v>
      </c>
      <c r="P44">
        <v>141.74850900000001</v>
      </c>
      <c r="Q44">
        <v>11.160107</v>
      </c>
      <c r="R44">
        <v>33.084955000000001</v>
      </c>
      <c r="S44">
        <v>13.831137999999999</v>
      </c>
      <c r="T44">
        <v>1.6575359999999999</v>
      </c>
      <c r="U44">
        <v>336.02802800000001</v>
      </c>
      <c r="V44">
        <v>16.008597999999999</v>
      </c>
      <c r="W44">
        <v>28.420763999999998</v>
      </c>
      <c r="X44">
        <v>142.04279500000001</v>
      </c>
      <c r="Y44">
        <v>0</v>
      </c>
      <c r="Z44">
        <v>12.621308000000001</v>
      </c>
      <c r="AA44">
        <v>0</v>
      </c>
      <c r="AB44">
        <v>29.801223</v>
      </c>
      <c r="AC44">
        <v>21.503886999999999</v>
      </c>
      <c r="AD44">
        <v>0</v>
      </c>
      <c r="AE44">
        <v>36.418010000000002</v>
      </c>
      <c r="AF44">
        <v>0</v>
      </c>
      <c r="AG44">
        <v>45.372739000000003</v>
      </c>
      <c r="AH44">
        <v>0</v>
      </c>
      <c r="AI44">
        <v>0</v>
      </c>
      <c r="AJ44">
        <v>0</v>
      </c>
      <c r="AK44">
        <v>62.541305000000001</v>
      </c>
      <c r="AL44">
        <v>34.685583999999999</v>
      </c>
      <c r="AM44">
        <v>17.436897999999999</v>
      </c>
      <c r="AN44">
        <v>1.034894</v>
      </c>
      <c r="AO44">
        <v>0</v>
      </c>
      <c r="AP44">
        <v>0</v>
      </c>
      <c r="AQ44">
        <v>25.263687000000001</v>
      </c>
      <c r="AR44">
        <v>45.710788999999998</v>
      </c>
      <c r="AS44">
        <v>34.838067000000002</v>
      </c>
      <c r="AT44">
        <v>14.443459000000001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85.71359200000002</v>
      </c>
      <c r="BA44">
        <f t="shared" si="1"/>
        <v>2219.4269749999999</v>
      </c>
      <c r="BD44">
        <v>5.73</v>
      </c>
      <c r="BE44">
        <v>1.87</v>
      </c>
      <c r="BF44">
        <v>2.92</v>
      </c>
      <c r="BG44">
        <v>1.78</v>
      </c>
      <c r="BH44">
        <v>8.98</v>
      </c>
      <c r="BI44">
        <v>0.45</v>
      </c>
      <c r="BJ44">
        <v>1.54</v>
      </c>
      <c r="BK44">
        <v>1.76</v>
      </c>
      <c r="BL44">
        <v>1.73</v>
      </c>
      <c r="BM44">
        <v>0.19</v>
      </c>
      <c r="BN44">
        <v>3.44</v>
      </c>
      <c r="BO44">
        <v>3.64</v>
      </c>
      <c r="BP44">
        <v>0.24</v>
      </c>
      <c r="BQ44">
        <v>1.94</v>
      </c>
      <c r="BR44">
        <v>2.1</v>
      </c>
      <c r="BS44">
        <v>1.55</v>
      </c>
      <c r="BT44">
        <v>2.8591709999999999</v>
      </c>
      <c r="BU44">
        <v>1.292062</v>
      </c>
      <c r="BV44">
        <v>2.3377240000000001</v>
      </c>
      <c r="BW44">
        <v>1.870878</v>
      </c>
      <c r="BX44">
        <v>1.8869800000000001</v>
      </c>
      <c r="BY44">
        <v>2.5841219999999998</v>
      </c>
      <c r="BZ44">
        <v>1.2782789999999999</v>
      </c>
      <c r="CA44">
        <v>0</v>
      </c>
      <c r="CB44">
        <v>4.2160000000000001E-3</v>
      </c>
      <c r="CC44">
        <v>0</v>
      </c>
      <c r="CD44">
        <v>5.5399999999999998E-3</v>
      </c>
      <c r="CE44">
        <v>0</v>
      </c>
      <c r="CF44">
        <v>0</v>
      </c>
      <c r="CG44">
        <v>0</v>
      </c>
      <c r="CH44">
        <v>0</v>
      </c>
      <c r="CI44">
        <v>1.4312999999999999E-2</v>
      </c>
      <c r="CJ44">
        <v>3.7743099999999998</v>
      </c>
      <c r="CK44">
        <v>1.800843</v>
      </c>
      <c r="CL44">
        <v>1.8662000000000001</v>
      </c>
      <c r="CM44">
        <v>3.3814060000000001</v>
      </c>
      <c r="CN44">
        <v>1.7055210000000001</v>
      </c>
      <c r="CO44">
        <v>4.1345960000000002</v>
      </c>
      <c r="CP44">
        <v>3.9361429999999999</v>
      </c>
      <c r="CQ44">
        <v>1.8798630000000001</v>
      </c>
      <c r="CR44">
        <v>0.80474400000000001</v>
      </c>
      <c r="CS44">
        <v>1.32023</v>
      </c>
      <c r="CT44">
        <v>4.0684979999999999</v>
      </c>
      <c r="CU44">
        <v>0</v>
      </c>
      <c r="CV44">
        <v>0</v>
      </c>
      <c r="CW44">
        <v>3.0479530000000001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85.71359200000002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1.124571</v>
      </c>
      <c r="H45">
        <v>0</v>
      </c>
      <c r="I45">
        <v>0</v>
      </c>
      <c r="J45">
        <v>0</v>
      </c>
      <c r="K45">
        <v>351.47702299999997</v>
      </c>
      <c r="L45">
        <v>340.47431499999999</v>
      </c>
      <c r="M45">
        <v>92.331090000000003</v>
      </c>
      <c r="N45">
        <v>117.88784699999999</v>
      </c>
      <c r="O45">
        <v>123.684601</v>
      </c>
      <c r="P45">
        <v>141.74850900000001</v>
      </c>
      <c r="Q45">
        <v>11.160107</v>
      </c>
      <c r="R45">
        <v>33.084955000000001</v>
      </c>
      <c r="S45">
        <v>13.831137999999999</v>
      </c>
      <c r="T45">
        <v>1.6575359999999999</v>
      </c>
      <c r="U45">
        <v>336.02802800000001</v>
      </c>
      <c r="V45">
        <v>16.008597999999999</v>
      </c>
      <c r="W45">
        <v>28.420763999999998</v>
      </c>
      <c r="X45">
        <v>142.04279500000001</v>
      </c>
      <c r="Y45">
        <v>0</v>
      </c>
      <c r="Z45">
        <v>12.621308000000001</v>
      </c>
      <c r="AA45">
        <v>0</v>
      </c>
      <c r="AB45">
        <v>29.801223</v>
      </c>
      <c r="AC45">
        <v>21.503886999999999</v>
      </c>
      <c r="AD45">
        <v>0</v>
      </c>
      <c r="AE45">
        <v>36.418010000000002</v>
      </c>
      <c r="AF45">
        <v>0</v>
      </c>
      <c r="AG45">
        <v>45.372739000000003</v>
      </c>
      <c r="AH45">
        <v>0</v>
      </c>
      <c r="AI45">
        <v>0</v>
      </c>
      <c r="AJ45">
        <v>0</v>
      </c>
      <c r="AK45">
        <v>62.541305000000001</v>
      </c>
      <c r="AL45">
        <v>34.685583999999999</v>
      </c>
      <c r="AM45">
        <v>17.436897999999999</v>
      </c>
      <c r="AN45">
        <v>1.034894</v>
      </c>
      <c r="AO45">
        <v>0</v>
      </c>
      <c r="AP45">
        <v>0</v>
      </c>
      <c r="AQ45">
        <v>25.263687000000001</v>
      </c>
      <c r="AR45">
        <v>45.710788999999998</v>
      </c>
      <c r="AS45">
        <v>34.838067000000002</v>
      </c>
      <c r="AT45">
        <v>11.102237000000001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85.312087000000034</v>
      </c>
      <c r="BA45">
        <f t="shared" si="1"/>
        <v>2214.6045920000001</v>
      </c>
      <c r="BD45">
        <v>5.73</v>
      </c>
      <c r="BE45">
        <v>1.87</v>
      </c>
      <c r="BF45">
        <v>2.92</v>
      </c>
      <c r="BG45">
        <v>1.78</v>
      </c>
      <c r="BH45">
        <v>8.98</v>
      </c>
      <c r="BI45">
        <v>0.46</v>
      </c>
      <c r="BJ45">
        <v>1.54</v>
      </c>
      <c r="BK45">
        <v>1.76</v>
      </c>
      <c r="BL45">
        <v>1.73</v>
      </c>
      <c r="BM45">
        <v>0.19</v>
      </c>
      <c r="BN45">
        <v>3.44</v>
      </c>
      <c r="BO45">
        <v>3.64</v>
      </c>
      <c r="BP45">
        <v>0.24</v>
      </c>
      <c r="BQ45">
        <v>1.94</v>
      </c>
      <c r="BR45">
        <v>2.1</v>
      </c>
      <c r="BS45">
        <v>1.55</v>
      </c>
      <c r="BT45">
        <v>2.8591709999999999</v>
      </c>
      <c r="BU45">
        <v>1.292062</v>
      </c>
      <c r="BV45">
        <v>2.3377240000000001</v>
      </c>
      <c r="BW45">
        <v>1.870878</v>
      </c>
      <c r="BX45">
        <v>1.8869800000000001</v>
      </c>
      <c r="BY45">
        <v>2.5841219999999998</v>
      </c>
      <c r="BZ45">
        <v>1.2782789999999999</v>
      </c>
      <c r="CA45">
        <v>0</v>
      </c>
      <c r="CB45">
        <v>4.2160000000000001E-3</v>
      </c>
      <c r="CC45">
        <v>0</v>
      </c>
      <c r="CD45">
        <v>5.5399999999999998E-3</v>
      </c>
      <c r="CE45">
        <v>0</v>
      </c>
      <c r="CF45">
        <v>0</v>
      </c>
      <c r="CG45">
        <v>0</v>
      </c>
      <c r="CH45">
        <v>0</v>
      </c>
      <c r="CI45">
        <v>1.4312999999999999E-2</v>
      </c>
      <c r="CJ45">
        <v>3.3628049999999998</v>
      </c>
      <c r="CK45">
        <v>1.800843</v>
      </c>
      <c r="CL45">
        <v>1.8662000000000001</v>
      </c>
      <c r="CM45">
        <v>3.3814060000000001</v>
      </c>
      <c r="CN45">
        <v>1.7055210000000001</v>
      </c>
      <c r="CO45">
        <v>4.1345960000000002</v>
      </c>
      <c r="CP45">
        <v>3.9361429999999999</v>
      </c>
      <c r="CQ45">
        <v>1.8798630000000001</v>
      </c>
      <c r="CR45">
        <v>0.80474400000000001</v>
      </c>
      <c r="CS45">
        <v>1.32023</v>
      </c>
      <c r="CT45">
        <v>4.0684979999999999</v>
      </c>
      <c r="CU45">
        <v>0</v>
      </c>
      <c r="CV45">
        <v>0</v>
      </c>
      <c r="CW45">
        <v>3.0479530000000001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85.312087000000034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1.124571</v>
      </c>
      <c r="H46">
        <v>0</v>
      </c>
      <c r="I46">
        <v>0</v>
      </c>
      <c r="J46">
        <v>0</v>
      </c>
      <c r="K46">
        <v>351.49702200000002</v>
      </c>
      <c r="L46">
        <v>340.47431499999999</v>
      </c>
      <c r="M46">
        <v>92.331090000000003</v>
      </c>
      <c r="N46">
        <v>117.88784699999999</v>
      </c>
      <c r="O46">
        <v>123.684601</v>
      </c>
      <c r="P46">
        <v>141.74850900000001</v>
      </c>
      <c r="Q46">
        <v>11.160107</v>
      </c>
      <c r="R46">
        <v>33.084955000000001</v>
      </c>
      <c r="S46">
        <v>13.831137999999999</v>
      </c>
      <c r="T46">
        <v>1.6575359999999999</v>
      </c>
      <c r="U46">
        <v>336.02802800000001</v>
      </c>
      <c r="V46">
        <v>16.008597999999999</v>
      </c>
      <c r="W46">
        <v>28.420763999999998</v>
      </c>
      <c r="X46">
        <v>142.04279500000001</v>
      </c>
      <c r="Y46">
        <v>0</v>
      </c>
      <c r="Z46">
        <v>12.621308000000001</v>
      </c>
      <c r="AA46">
        <v>0</v>
      </c>
      <c r="AB46">
        <v>29.801223</v>
      </c>
      <c r="AC46">
        <v>21.200021</v>
      </c>
      <c r="AD46">
        <v>0</v>
      </c>
      <c r="AE46">
        <v>18.209005000000001</v>
      </c>
      <c r="AF46">
        <v>0</v>
      </c>
      <c r="AG46">
        <v>45.372739000000003</v>
      </c>
      <c r="AH46">
        <v>0</v>
      </c>
      <c r="AI46">
        <v>0</v>
      </c>
      <c r="AJ46">
        <v>0</v>
      </c>
      <c r="AK46">
        <v>62.541305000000001</v>
      </c>
      <c r="AL46">
        <v>34.685583999999999</v>
      </c>
      <c r="AM46">
        <v>17.436897999999999</v>
      </c>
      <c r="AN46">
        <v>1.034894</v>
      </c>
      <c r="AO46">
        <v>0</v>
      </c>
      <c r="AP46">
        <v>0</v>
      </c>
      <c r="AQ46">
        <v>25.263687000000001</v>
      </c>
      <c r="AR46">
        <v>45.710788999999998</v>
      </c>
      <c r="AS46">
        <v>34.838067000000002</v>
      </c>
      <c r="AT46">
        <v>11.102237000000001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85.102087000000026</v>
      </c>
      <c r="BA46">
        <f t="shared" si="1"/>
        <v>2195.9017199999998</v>
      </c>
      <c r="BD46">
        <v>5.73</v>
      </c>
      <c r="BE46">
        <v>1.87</v>
      </c>
      <c r="BF46">
        <v>2.92</v>
      </c>
      <c r="BG46">
        <v>1.78</v>
      </c>
      <c r="BH46">
        <v>8.98</v>
      </c>
      <c r="BI46">
        <v>0.46</v>
      </c>
      <c r="BJ46">
        <v>1.54</v>
      </c>
      <c r="BK46">
        <v>1.76</v>
      </c>
      <c r="BL46">
        <v>1.73</v>
      </c>
      <c r="BM46">
        <v>0.19</v>
      </c>
      <c r="BN46">
        <v>3.23</v>
      </c>
      <c r="BO46">
        <v>3.64</v>
      </c>
      <c r="BP46">
        <v>0.24</v>
      </c>
      <c r="BQ46">
        <v>1.94</v>
      </c>
      <c r="BR46">
        <v>2.1</v>
      </c>
      <c r="BS46">
        <v>1.55</v>
      </c>
      <c r="BT46">
        <v>2.8591709999999999</v>
      </c>
      <c r="BU46">
        <v>1.292062</v>
      </c>
      <c r="BV46">
        <v>2.3377240000000001</v>
      </c>
      <c r="BW46">
        <v>1.870878</v>
      </c>
      <c r="BX46">
        <v>1.8869800000000001</v>
      </c>
      <c r="BY46">
        <v>2.5841219999999998</v>
      </c>
      <c r="BZ46">
        <v>1.2782789999999999</v>
      </c>
      <c r="CA46">
        <v>0</v>
      </c>
      <c r="CB46">
        <v>4.2160000000000001E-3</v>
      </c>
      <c r="CC46">
        <v>0</v>
      </c>
      <c r="CD46">
        <v>5.5399999999999998E-3</v>
      </c>
      <c r="CE46">
        <v>0</v>
      </c>
      <c r="CF46">
        <v>0</v>
      </c>
      <c r="CG46">
        <v>0</v>
      </c>
      <c r="CH46">
        <v>0</v>
      </c>
      <c r="CI46">
        <v>1.4312999999999999E-2</v>
      </c>
      <c r="CJ46">
        <v>3.3628049999999998</v>
      </c>
      <c r="CK46">
        <v>1.800843</v>
      </c>
      <c r="CL46">
        <v>1.8662000000000001</v>
      </c>
      <c r="CM46">
        <v>3.3814060000000001</v>
      </c>
      <c r="CN46">
        <v>1.7055210000000001</v>
      </c>
      <c r="CO46">
        <v>4.1345960000000002</v>
      </c>
      <c r="CP46">
        <v>3.9361429999999999</v>
      </c>
      <c r="CQ46">
        <v>1.8798630000000001</v>
      </c>
      <c r="CR46">
        <v>0.80474400000000001</v>
      </c>
      <c r="CS46">
        <v>1.32023</v>
      </c>
      <c r="CT46">
        <v>4.0684979999999999</v>
      </c>
      <c r="CU46">
        <v>0</v>
      </c>
      <c r="CV46">
        <v>0</v>
      </c>
      <c r="CW46">
        <v>3.0479530000000001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85.102087000000026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1.124571</v>
      </c>
      <c r="H47">
        <v>0</v>
      </c>
      <c r="I47">
        <v>0</v>
      </c>
      <c r="J47">
        <v>0</v>
      </c>
      <c r="K47">
        <v>338.27938399999999</v>
      </c>
      <c r="L47">
        <v>340.47431499999999</v>
      </c>
      <c r="M47">
        <v>92.331090000000003</v>
      </c>
      <c r="N47">
        <v>117.88784699999999</v>
      </c>
      <c r="O47">
        <v>123.684601</v>
      </c>
      <c r="P47">
        <v>141.74850900000001</v>
      </c>
      <c r="Q47">
        <v>11.160107</v>
      </c>
      <c r="R47">
        <v>33.084955000000001</v>
      </c>
      <c r="S47">
        <v>13.475497000000001</v>
      </c>
      <c r="T47">
        <v>1.6575359999999999</v>
      </c>
      <c r="U47">
        <v>336.02802800000001</v>
      </c>
      <c r="V47">
        <v>16.008597999999999</v>
      </c>
      <c r="W47">
        <v>28.420763999999998</v>
      </c>
      <c r="X47">
        <v>142.04279500000001</v>
      </c>
      <c r="Y47">
        <v>0</v>
      </c>
      <c r="Z47">
        <v>12.621308000000001</v>
      </c>
      <c r="AA47">
        <v>0</v>
      </c>
      <c r="AB47">
        <v>14.779958000000001</v>
      </c>
      <c r="AC47">
        <v>0</v>
      </c>
      <c r="AD47">
        <v>0</v>
      </c>
      <c r="AE47">
        <v>18.209005000000001</v>
      </c>
      <c r="AF47">
        <v>0</v>
      </c>
      <c r="AG47">
        <v>45.372739000000003</v>
      </c>
      <c r="AH47">
        <v>0</v>
      </c>
      <c r="AI47">
        <v>0</v>
      </c>
      <c r="AJ47">
        <v>0</v>
      </c>
      <c r="AK47">
        <v>62.541305000000001</v>
      </c>
      <c r="AL47">
        <v>34.685583999999999</v>
      </c>
      <c r="AM47">
        <v>17.436897999999999</v>
      </c>
      <c r="AN47">
        <v>1.034894</v>
      </c>
      <c r="AO47">
        <v>0</v>
      </c>
      <c r="AP47">
        <v>0</v>
      </c>
      <c r="AQ47">
        <v>25.263687000000001</v>
      </c>
      <c r="AR47">
        <v>45.710788999999998</v>
      </c>
      <c r="AS47">
        <v>34.838067000000002</v>
      </c>
      <c r="AT47">
        <v>11.102237000000001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84.969897000000017</v>
      </c>
      <c r="BA47">
        <f t="shared" si="1"/>
        <v>2145.9749649999994</v>
      </c>
      <c r="BD47">
        <v>5.73</v>
      </c>
      <c r="BE47">
        <v>1.87</v>
      </c>
      <c r="BF47">
        <v>2.92</v>
      </c>
      <c r="BG47">
        <v>1.78</v>
      </c>
      <c r="BH47">
        <v>8.98</v>
      </c>
      <c r="BI47">
        <v>0.46</v>
      </c>
      <c r="BJ47">
        <v>1.54</v>
      </c>
      <c r="BK47">
        <v>1.76</v>
      </c>
      <c r="BL47">
        <v>1.73</v>
      </c>
      <c r="BM47">
        <v>0.19</v>
      </c>
      <c r="BN47">
        <v>3.03</v>
      </c>
      <c r="BO47">
        <v>3.64</v>
      </c>
      <c r="BP47">
        <v>0.24</v>
      </c>
      <c r="BQ47">
        <v>1.94</v>
      </c>
      <c r="BR47">
        <v>2.1</v>
      </c>
      <c r="BS47">
        <v>1.55</v>
      </c>
      <c r="BT47">
        <v>2.8591709999999999</v>
      </c>
      <c r="BU47">
        <v>1.292062</v>
      </c>
      <c r="BV47">
        <v>2.327334</v>
      </c>
      <c r="BW47">
        <v>1.870878</v>
      </c>
      <c r="BX47">
        <v>1.8869800000000001</v>
      </c>
      <c r="BY47">
        <v>2.5841219999999998</v>
      </c>
      <c r="BZ47">
        <v>1.2782789999999999</v>
      </c>
      <c r="CA47">
        <v>0</v>
      </c>
      <c r="CB47">
        <v>4.1229999999999999E-3</v>
      </c>
      <c r="CC47">
        <v>0</v>
      </c>
      <c r="CD47">
        <v>5.5399999999999998E-3</v>
      </c>
      <c r="CE47">
        <v>0</v>
      </c>
      <c r="CF47">
        <v>0</v>
      </c>
      <c r="CG47">
        <v>0</v>
      </c>
      <c r="CH47">
        <v>0</v>
      </c>
      <c r="CI47">
        <v>1.4312999999999999E-2</v>
      </c>
      <c r="CJ47">
        <v>3.4410980000000002</v>
      </c>
      <c r="CK47">
        <v>1.800843</v>
      </c>
      <c r="CL47">
        <v>1.8662000000000001</v>
      </c>
      <c r="CM47">
        <v>3.3814060000000001</v>
      </c>
      <c r="CN47">
        <v>1.7055210000000001</v>
      </c>
      <c r="CO47">
        <v>4.1345960000000002</v>
      </c>
      <c r="CP47">
        <v>3.9361429999999999</v>
      </c>
      <c r="CQ47">
        <v>1.8798630000000001</v>
      </c>
      <c r="CR47">
        <v>0.80474400000000001</v>
      </c>
      <c r="CS47">
        <v>1.32023</v>
      </c>
      <c r="CT47">
        <v>4.0684979999999999</v>
      </c>
      <c r="CU47">
        <v>0</v>
      </c>
      <c r="CV47">
        <v>0</v>
      </c>
      <c r="CW47">
        <v>3.0479530000000001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84.969897000000017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1.124571</v>
      </c>
      <c r="H48">
        <v>0</v>
      </c>
      <c r="I48">
        <v>0</v>
      </c>
      <c r="J48">
        <v>0</v>
      </c>
      <c r="K48">
        <v>338.27938399999999</v>
      </c>
      <c r="L48">
        <v>340.47431499999999</v>
      </c>
      <c r="M48">
        <v>92.331090000000003</v>
      </c>
      <c r="N48">
        <v>117.88784699999999</v>
      </c>
      <c r="O48">
        <v>123.684601</v>
      </c>
      <c r="P48">
        <v>141.74850900000001</v>
      </c>
      <c r="Q48">
        <v>7.8308809999999998</v>
      </c>
      <c r="R48">
        <v>27.347418999999999</v>
      </c>
      <c r="S48">
        <v>9.8019370000000006</v>
      </c>
      <c r="T48">
        <v>1.6575359999999999</v>
      </c>
      <c r="U48">
        <v>336.02802800000001</v>
      </c>
      <c r="V48">
        <v>16.008597999999999</v>
      </c>
      <c r="W48">
        <v>28.420763999999998</v>
      </c>
      <c r="X48">
        <v>142.04279500000001</v>
      </c>
      <c r="Y48">
        <v>0</v>
      </c>
      <c r="Z48">
        <v>12.621308000000001</v>
      </c>
      <c r="AA48">
        <v>0</v>
      </c>
      <c r="AB48">
        <v>0</v>
      </c>
      <c r="AC48">
        <v>0</v>
      </c>
      <c r="AD48">
        <v>0</v>
      </c>
      <c r="AE48">
        <v>18.209005000000001</v>
      </c>
      <c r="AF48">
        <v>0</v>
      </c>
      <c r="AG48">
        <v>45.372739000000003</v>
      </c>
      <c r="AH48">
        <v>0</v>
      </c>
      <c r="AI48">
        <v>0</v>
      </c>
      <c r="AJ48">
        <v>0</v>
      </c>
      <c r="AK48">
        <v>62.541305000000001</v>
      </c>
      <c r="AL48">
        <v>34.685583999999999</v>
      </c>
      <c r="AM48">
        <v>17.436897999999999</v>
      </c>
      <c r="AN48">
        <v>1.034894</v>
      </c>
      <c r="AO48">
        <v>0</v>
      </c>
      <c r="AP48">
        <v>0</v>
      </c>
      <c r="AQ48">
        <v>25.263687000000001</v>
      </c>
      <c r="AR48">
        <v>45.710788999999998</v>
      </c>
      <c r="AS48">
        <v>34.838067000000002</v>
      </c>
      <c r="AT48">
        <v>11.102237000000001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84.784296000000012</v>
      </c>
      <c r="BA48">
        <f t="shared" si="1"/>
        <v>2118.2690839999991</v>
      </c>
      <c r="BD48">
        <v>5.73</v>
      </c>
      <c r="BE48">
        <v>1.87</v>
      </c>
      <c r="BF48">
        <v>2.92</v>
      </c>
      <c r="BG48">
        <v>1.78</v>
      </c>
      <c r="BH48">
        <v>8.98</v>
      </c>
      <c r="BI48">
        <v>0.46</v>
      </c>
      <c r="BJ48">
        <v>1.54</v>
      </c>
      <c r="BK48">
        <v>1.76</v>
      </c>
      <c r="BL48">
        <v>1.73</v>
      </c>
      <c r="BM48">
        <v>0.19</v>
      </c>
      <c r="BN48">
        <v>2.84</v>
      </c>
      <c r="BO48">
        <v>3.64</v>
      </c>
      <c r="BP48">
        <v>0.24</v>
      </c>
      <c r="BQ48">
        <v>1.94</v>
      </c>
      <c r="BR48">
        <v>2.1</v>
      </c>
      <c r="BS48">
        <v>1.55</v>
      </c>
      <c r="BT48">
        <v>2.8591709999999999</v>
      </c>
      <c r="BU48">
        <v>1.292062</v>
      </c>
      <c r="BV48">
        <v>2.327334</v>
      </c>
      <c r="BW48">
        <v>1.870878</v>
      </c>
      <c r="BX48">
        <v>1.8869800000000001</v>
      </c>
      <c r="BY48">
        <v>2.5841219999999998</v>
      </c>
      <c r="BZ48">
        <v>1.2782789999999999</v>
      </c>
      <c r="CA48">
        <v>0</v>
      </c>
      <c r="CB48">
        <v>4.1229999999999999E-3</v>
      </c>
      <c r="CC48">
        <v>0</v>
      </c>
      <c r="CD48">
        <v>5.5399999999999998E-3</v>
      </c>
      <c r="CE48">
        <v>0</v>
      </c>
      <c r="CF48">
        <v>0</v>
      </c>
      <c r="CG48">
        <v>0</v>
      </c>
      <c r="CH48">
        <v>0</v>
      </c>
      <c r="CI48">
        <v>1.4312999999999999E-2</v>
      </c>
      <c r="CJ48">
        <v>3.445497</v>
      </c>
      <c r="CK48">
        <v>1.800843</v>
      </c>
      <c r="CL48">
        <v>1.8662000000000001</v>
      </c>
      <c r="CM48">
        <v>3.3814060000000001</v>
      </c>
      <c r="CN48">
        <v>1.7055210000000001</v>
      </c>
      <c r="CO48">
        <v>4.1345960000000002</v>
      </c>
      <c r="CP48">
        <v>3.9361429999999999</v>
      </c>
      <c r="CQ48">
        <v>1.8798630000000001</v>
      </c>
      <c r="CR48">
        <v>0.80474400000000001</v>
      </c>
      <c r="CS48">
        <v>1.32023</v>
      </c>
      <c r="CT48">
        <v>4.0684979999999999</v>
      </c>
      <c r="CU48">
        <v>0</v>
      </c>
      <c r="CV48">
        <v>0</v>
      </c>
      <c r="CW48">
        <v>3.0479530000000001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84.784296000000012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1.124571</v>
      </c>
      <c r="H49">
        <v>0</v>
      </c>
      <c r="I49">
        <v>0</v>
      </c>
      <c r="J49">
        <v>0</v>
      </c>
      <c r="K49">
        <v>347.66474299999999</v>
      </c>
      <c r="L49">
        <v>340.47431499999999</v>
      </c>
      <c r="M49">
        <v>92.331090000000003</v>
      </c>
      <c r="N49">
        <v>117.88784699999999</v>
      </c>
      <c r="O49">
        <v>123.684601</v>
      </c>
      <c r="P49">
        <v>141.74850900000001</v>
      </c>
      <c r="Q49">
        <v>7.8308809999999998</v>
      </c>
      <c r="R49">
        <v>26.887827000000001</v>
      </c>
      <c r="S49">
        <v>9.8019370000000006</v>
      </c>
      <c r="T49">
        <v>1.6575359999999999</v>
      </c>
      <c r="U49">
        <v>336.02802800000001</v>
      </c>
      <c r="V49">
        <v>16.008597999999999</v>
      </c>
      <c r="W49">
        <v>28.420763999999998</v>
      </c>
      <c r="X49">
        <v>142.04279500000001</v>
      </c>
      <c r="Y49">
        <v>0</v>
      </c>
      <c r="Z49">
        <v>12.621308000000001</v>
      </c>
      <c r="AA49">
        <v>0</v>
      </c>
      <c r="AB49">
        <v>0</v>
      </c>
      <c r="AC49">
        <v>0</v>
      </c>
      <c r="AD49">
        <v>0</v>
      </c>
      <c r="AE49">
        <v>18.209005000000001</v>
      </c>
      <c r="AF49">
        <v>0</v>
      </c>
      <c r="AG49">
        <v>45.372739000000003</v>
      </c>
      <c r="AH49">
        <v>0</v>
      </c>
      <c r="AI49">
        <v>0</v>
      </c>
      <c r="AJ49">
        <v>0</v>
      </c>
      <c r="AK49">
        <v>62.541305000000001</v>
      </c>
      <c r="AL49">
        <v>34.685583999999999</v>
      </c>
      <c r="AM49">
        <v>17.436897999999999</v>
      </c>
      <c r="AN49">
        <v>1.034894</v>
      </c>
      <c r="AO49">
        <v>0</v>
      </c>
      <c r="AP49">
        <v>5.9206799999999999</v>
      </c>
      <c r="AQ49">
        <v>25.263687000000001</v>
      </c>
      <c r="AR49">
        <v>51.025996999999997</v>
      </c>
      <c r="AS49">
        <v>34.838067000000002</v>
      </c>
      <c r="AT49">
        <v>11.102237000000001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84.74390600000001</v>
      </c>
      <c r="BA49">
        <f t="shared" si="1"/>
        <v>2138.3903489999993</v>
      </c>
      <c r="BD49">
        <v>5.73</v>
      </c>
      <c r="BE49">
        <v>1.87</v>
      </c>
      <c r="BF49">
        <v>2.92</v>
      </c>
      <c r="BG49">
        <v>1.78</v>
      </c>
      <c r="BH49">
        <v>8.98</v>
      </c>
      <c r="BI49">
        <v>0.46</v>
      </c>
      <c r="BJ49">
        <v>1.54</v>
      </c>
      <c r="BK49">
        <v>1.76</v>
      </c>
      <c r="BL49">
        <v>1.73</v>
      </c>
      <c r="BM49">
        <v>0.19</v>
      </c>
      <c r="BN49">
        <v>2.81</v>
      </c>
      <c r="BO49">
        <v>3.64</v>
      </c>
      <c r="BP49">
        <v>0.24</v>
      </c>
      <c r="BQ49">
        <v>1.94</v>
      </c>
      <c r="BR49">
        <v>2.1</v>
      </c>
      <c r="BS49">
        <v>1.55</v>
      </c>
      <c r="BT49">
        <v>2.8591709999999999</v>
      </c>
      <c r="BU49">
        <v>1.292062</v>
      </c>
      <c r="BV49">
        <v>2.3169439999999999</v>
      </c>
      <c r="BW49">
        <v>1.870878</v>
      </c>
      <c r="BX49">
        <v>1.8869800000000001</v>
      </c>
      <c r="BY49">
        <v>2.5841219999999998</v>
      </c>
      <c r="BZ49">
        <v>1.2782789999999999</v>
      </c>
      <c r="CA49">
        <v>0</v>
      </c>
      <c r="CB49">
        <v>4.1229999999999999E-3</v>
      </c>
      <c r="CC49">
        <v>0</v>
      </c>
      <c r="CD49">
        <v>5.5399999999999998E-3</v>
      </c>
      <c r="CE49">
        <v>0</v>
      </c>
      <c r="CF49">
        <v>0</v>
      </c>
      <c r="CG49">
        <v>0</v>
      </c>
      <c r="CH49">
        <v>0</v>
      </c>
      <c r="CI49">
        <v>1.4312999999999999E-2</v>
      </c>
      <c r="CJ49">
        <v>3.445497</v>
      </c>
      <c r="CK49">
        <v>1.800843</v>
      </c>
      <c r="CL49">
        <v>1.8662000000000001</v>
      </c>
      <c r="CM49">
        <v>3.3814060000000001</v>
      </c>
      <c r="CN49">
        <v>1.7055210000000001</v>
      </c>
      <c r="CO49">
        <v>4.1345960000000002</v>
      </c>
      <c r="CP49">
        <v>3.9361429999999999</v>
      </c>
      <c r="CQ49">
        <v>1.8798630000000001</v>
      </c>
      <c r="CR49">
        <v>0.80474400000000001</v>
      </c>
      <c r="CS49">
        <v>1.32023</v>
      </c>
      <c r="CT49">
        <v>4.0684979999999999</v>
      </c>
      <c r="CU49">
        <v>0</v>
      </c>
      <c r="CV49">
        <v>0</v>
      </c>
      <c r="CW49">
        <v>3.0479530000000001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84.74390600000001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1.124571</v>
      </c>
      <c r="H50">
        <v>0</v>
      </c>
      <c r="I50">
        <v>0</v>
      </c>
      <c r="J50">
        <v>0</v>
      </c>
      <c r="K50">
        <v>347.635132</v>
      </c>
      <c r="L50">
        <v>340.47431499999999</v>
      </c>
      <c r="M50">
        <v>92.331090000000003</v>
      </c>
      <c r="N50">
        <v>117.88784699999999</v>
      </c>
      <c r="O50">
        <v>123.684601</v>
      </c>
      <c r="P50">
        <v>141.74850900000001</v>
      </c>
      <c r="Q50">
        <v>7.8308809999999998</v>
      </c>
      <c r="R50">
        <v>26.887827000000001</v>
      </c>
      <c r="S50">
        <v>9.8019370000000006</v>
      </c>
      <c r="T50">
        <v>1.6575359999999999</v>
      </c>
      <c r="U50">
        <v>336.02802800000001</v>
      </c>
      <c r="V50">
        <v>16.008597999999999</v>
      </c>
      <c r="W50">
        <v>28.420763999999998</v>
      </c>
      <c r="X50">
        <v>142.04279500000001</v>
      </c>
      <c r="Y50">
        <v>0</v>
      </c>
      <c r="Z50">
        <v>12.621308000000001</v>
      </c>
      <c r="AA50">
        <v>0</v>
      </c>
      <c r="AB50">
        <v>0</v>
      </c>
      <c r="AC50">
        <v>0</v>
      </c>
      <c r="AD50">
        <v>0</v>
      </c>
      <c r="AE50">
        <v>18.209005000000001</v>
      </c>
      <c r="AF50">
        <v>0</v>
      </c>
      <c r="AG50">
        <v>45.372739000000003</v>
      </c>
      <c r="AH50">
        <v>0</v>
      </c>
      <c r="AI50">
        <v>0</v>
      </c>
      <c r="AJ50">
        <v>0</v>
      </c>
      <c r="AK50">
        <v>62.541305000000001</v>
      </c>
      <c r="AL50">
        <v>34.685583999999999</v>
      </c>
      <c r="AM50">
        <v>17.436897999999999</v>
      </c>
      <c r="AN50">
        <v>1.034894</v>
      </c>
      <c r="AO50">
        <v>0</v>
      </c>
      <c r="AP50">
        <v>5.9206799999999999</v>
      </c>
      <c r="AQ50">
        <v>25.263687000000001</v>
      </c>
      <c r="AR50">
        <v>51.025996999999997</v>
      </c>
      <c r="AS50">
        <v>34.838067000000002</v>
      </c>
      <c r="AT50">
        <v>11.102237000000001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84.74390600000001</v>
      </c>
      <c r="BA50">
        <f t="shared" si="1"/>
        <v>2138.3607379999994</v>
      </c>
      <c r="BD50">
        <v>5.73</v>
      </c>
      <c r="BE50">
        <v>1.87</v>
      </c>
      <c r="BF50">
        <v>2.92</v>
      </c>
      <c r="BG50">
        <v>1.78</v>
      </c>
      <c r="BH50">
        <v>8.98</v>
      </c>
      <c r="BI50">
        <v>0.46</v>
      </c>
      <c r="BJ50">
        <v>1.54</v>
      </c>
      <c r="BK50">
        <v>1.76</v>
      </c>
      <c r="BL50">
        <v>1.73</v>
      </c>
      <c r="BM50">
        <v>0.19</v>
      </c>
      <c r="BN50">
        <v>2.81</v>
      </c>
      <c r="BO50">
        <v>3.64</v>
      </c>
      <c r="BP50">
        <v>0.24</v>
      </c>
      <c r="BQ50">
        <v>1.94</v>
      </c>
      <c r="BR50">
        <v>2.1</v>
      </c>
      <c r="BS50">
        <v>1.55</v>
      </c>
      <c r="BT50">
        <v>2.8591709999999999</v>
      </c>
      <c r="BU50">
        <v>1.292062</v>
      </c>
      <c r="BV50">
        <v>2.3169439999999999</v>
      </c>
      <c r="BW50">
        <v>1.870878</v>
      </c>
      <c r="BX50">
        <v>1.8869800000000001</v>
      </c>
      <c r="BY50">
        <v>2.5841219999999998</v>
      </c>
      <c r="BZ50">
        <v>1.2782789999999999</v>
      </c>
      <c r="CA50">
        <v>0</v>
      </c>
      <c r="CB50">
        <v>4.1229999999999999E-3</v>
      </c>
      <c r="CC50">
        <v>0</v>
      </c>
      <c r="CD50">
        <v>5.5399999999999998E-3</v>
      </c>
      <c r="CE50">
        <v>0</v>
      </c>
      <c r="CF50">
        <v>0</v>
      </c>
      <c r="CG50">
        <v>0</v>
      </c>
      <c r="CH50">
        <v>0</v>
      </c>
      <c r="CI50">
        <v>1.4312999999999999E-2</v>
      </c>
      <c r="CJ50">
        <v>3.445497</v>
      </c>
      <c r="CK50">
        <v>1.800843</v>
      </c>
      <c r="CL50">
        <v>1.8662000000000001</v>
      </c>
      <c r="CM50">
        <v>3.3814060000000001</v>
      </c>
      <c r="CN50">
        <v>1.7055210000000001</v>
      </c>
      <c r="CO50">
        <v>4.1345960000000002</v>
      </c>
      <c r="CP50">
        <v>3.9361429999999999</v>
      </c>
      <c r="CQ50">
        <v>1.8798630000000001</v>
      </c>
      <c r="CR50">
        <v>0.80474400000000001</v>
      </c>
      <c r="CS50">
        <v>1.32023</v>
      </c>
      <c r="CT50">
        <v>4.0684979999999999</v>
      </c>
      <c r="CU50">
        <v>0</v>
      </c>
      <c r="CV50">
        <v>0</v>
      </c>
      <c r="CW50">
        <v>3.0479530000000001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84.74390600000001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1.124571</v>
      </c>
      <c r="H51">
        <v>0</v>
      </c>
      <c r="I51">
        <v>0</v>
      </c>
      <c r="J51">
        <v>0</v>
      </c>
      <c r="K51">
        <v>350.37480199999999</v>
      </c>
      <c r="L51">
        <v>340.47431499999999</v>
      </c>
      <c r="M51">
        <v>92.331090000000003</v>
      </c>
      <c r="N51">
        <v>117.88784699999999</v>
      </c>
      <c r="O51">
        <v>123.684601</v>
      </c>
      <c r="P51">
        <v>141.74850900000001</v>
      </c>
      <c r="Q51">
        <v>7.8405100000000001</v>
      </c>
      <c r="R51">
        <v>27.345559999999999</v>
      </c>
      <c r="S51">
        <v>9.8019370000000006</v>
      </c>
      <c r="T51">
        <v>1.6575359999999999</v>
      </c>
      <c r="U51">
        <v>336.02802800000001</v>
      </c>
      <c r="V51">
        <v>16.008597999999999</v>
      </c>
      <c r="W51">
        <v>28.420763999999998</v>
      </c>
      <c r="X51">
        <v>142.04279500000001</v>
      </c>
      <c r="Y51">
        <v>0</v>
      </c>
      <c r="Z51">
        <v>12.621308000000001</v>
      </c>
      <c r="AA51">
        <v>0</v>
      </c>
      <c r="AB51">
        <v>0</v>
      </c>
      <c r="AC51">
        <v>0</v>
      </c>
      <c r="AD51">
        <v>0</v>
      </c>
      <c r="AE51">
        <v>18.209005000000001</v>
      </c>
      <c r="AF51">
        <v>0</v>
      </c>
      <c r="AG51">
        <v>45.372739000000003</v>
      </c>
      <c r="AH51">
        <v>0</v>
      </c>
      <c r="AI51">
        <v>0</v>
      </c>
      <c r="AJ51">
        <v>0</v>
      </c>
      <c r="AK51">
        <v>62.541305000000001</v>
      </c>
      <c r="AL51">
        <v>23.496686</v>
      </c>
      <c r="AM51">
        <v>17.436897999999999</v>
      </c>
      <c r="AN51">
        <v>1.034894</v>
      </c>
      <c r="AO51">
        <v>0</v>
      </c>
      <c r="AP51">
        <v>5.9206799999999999</v>
      </c>
      <c r="AQ51">
        <v>25.263687000000001</v>
      </c>
      <c r="AR51">
        <v>45.710788999999998</v>
      </c>
      <c r="AS51">
        <v>34.838067000000002</v>
      </c>
      <c r="AT51">
        <v>11.102237000000001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84.743726000000009</v>
      </c>
      <c r="BA51">
        <f t="shared" si="1"/>
        <v>2125.0634839999993</v>
      </c>
      <c r="BD51">
        <v>5.73</v>
      </c>
      <c r="BE51">
        <v>1.87</v>
      </c>
      <c r="BF51">
        <v>2.92</v>
      </c>
      <c r="BG51">
        <v>1.78</v>
      </c>
      <c r="BH51">
        <v>8.98</v>
      </c>
      <c r="BI51">
        <v>0.46</v>
      </c>
      <c r="BJ51">
        <v>1.54</v>
      </c>
      <c r="BK51">
        <v>1.76</v>
      </c>
      <c r="BL51">
        <v>1.73</v>
      </c>
      <c r="BM51">
        <v>0.19</v>
      </c>
      <c r="BN51">
        <v>2.81</v>
      </c>
      <c r="BO51">
        <v>3.64</v>
      </c>
      <c r="BP51">
        <v>0.24</v>
      </c>
      <c r="BQ51">
        <v>1.94</v>
      </c>
      <c r="BR51">
        <v>2.1</v>
      </c>
      <c r="BS51">
        <v>1.55</v>
      </c>
      <c r="BT51">
        <v>2.8591709999999999</v>
      </c>
      <c r="BU51">
        <v>1.292062</v>
      </c>
      <c r="BV51">
        <v>2.3169439999999999</v>
      </c>
      <c r="BW51">
        <v>1.870878</v>
      </c>
      <c r="BX51">
        <v>1.8869800000000001</v>
      </c>
      <c r="BY51">
        <v>2.5841219999999998</v>
      </c>
      <c r="BZ51">
        <v>1.2782789999999999</v>
      </c>
      <c r="CA51">
        <v>0</v>
      </c>
      <c r="CB51">
        <v>4.1229999999999999E-3</v>
      </c>
      <c r="CC51">
        <v>0</v>
      </c>
      <c r="CD51">
        <v>5.5399999999999998E-3</v>
      </c>
      <c r="CE51">
        <v>0</v>
      </c>
      <c r="CF51">
        <v>0</v>
      </c>
      <c r="CG51">
        <v>0</v>
      </c>
      <c r="CH51">
        <v>0</v>
      </c>
      <c r="CI51">
        <v>1.4133E-2</v>
      </c>
      <c r="CJ51">
        <v>3.445497</v>
      </c>
      <c r="CK51">
        <v>1.800843</v>
      </c>
      <c r="CL51">
        <v>1.8662000000000001</v>
      </c>
      <c r="CM51">
        <v>3.3814060000000001</v>
      </c>
      <c r="CN51">
        <v>1.7055210000000001</v>
      </c>
      <c r="CO51">
        <v>4.1345960000000002</v>
      </c>
      <c r="CP51">
        <v>3.9361429999999999</v>
      </c>
      <c r="CQ51">
        <v>1.8798630000000001</v>
      </c>
      <c r="CR51">
        <v>0.80474400000000001</v>
      </c>
      <c r="CS51">
        <v>1.32023</v>
      </c>
      <c r="CT51">
        <v>4.0684979999999999</v>
      </c>
      <c r="CU51">
        <v>0</v>
      </c>
      <c r="CV51">
        <v>0</v>
      </c>
      <c r="CW51">
        <v>3.0479530000000001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84.743726000000009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1.124571</v>
      </c>
      <c r="H52">
        <v>0</v>
      </c>
      <c r="I52">
        <v>0</v>
      </c>
      <c r="J52">
        <v>0</v>
      </c>
      <c r="K52">
        <v>350.35469699999999</v>
      </c>
      <c r="L52">
        <v>340.47431499999999</v>
      </c>
      <c r="M52">
        <v>92.331090000000003</v>
      </c>
      <c r="N52">
        <v>117.88784699999999</v>
      </c>
      <c r="O52">
        <v>123.684601</v>
      </c>
      <c r="P52">
        <v>141.74850900000001</v>
      </c>
      <c r="Q52">
        <v>7.8405100000000001</v>
      </c>
      <c r="R52">
        <v>27.347418999999999</v>
      </c>
      <c r="S52">
        <v>9.8019370000000006</v>
      </c>
      <c r="T52">
        <v>1.6575359999999999</v>
      </c>
      <c r="U52">
        <v>336.02802800000001</v>
      </c>
      <c r="V52">
        <v>16.008597999999999</v>
      </c>
      <c r="W52">
        <v>28.420763999999998</v>
      </c>
      <c r="X52">
        <v>142.04279500000001</v>
      </c>
      <c r="Y52">
        <v>0</v>
      </c>
      <c r="Z52">
        <v>6.3106540000000004</v>
      </c>
      <c r="AA52">
        <v>0</v>
      </c>
      <c r="AB52">
        <v>0</v>
      </c>
      <c r="AC52">
        <v>0</v>
      </c>
      <c r="AD52">
        <v>0</v>
      </c>
      <c r="AE52">
        <v>18.209005000000001</v>
      </c>
      <c r="AF52">
        <v>0</v>
      </c>
      <c r="AG52">
        <v>45.372739000000003</v>
      </c>
      <c r="AH52">
        <v>0</v>
      </c>
      <c r="AI52">
        <v>0</v>
      </c>
      <c r="AJ52">
        <v>0</v>
      </c>
      <c r="AK52">
        <v>62.541305000000001</v>
      </c>
      <c r="AL52">
        <v>23.496686</v>
      </c>
      <c r="AM52">
        <v>17.436897999999999</v>
      </c>
      <c r="AN52">
        <v>1.034894</v>
      </c>
      <c r="AO52">
        <v>0</v>
      </c>
      <c r="AP52">
        <v>5.9206799999999999</v>
      </c>
      <c r="AQ52">
        <v>25.263687000000001</v>
      </c>
      <c r="AR52">
        <v>45.710788999999998</v>
      </c>
      <c r="AS52">
        <v>34.838067000000002</v>
      </c>
      <c r="AT52">
        <v>11.102237000000001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84.743726000000009</v>
      </c>
      <c r="BA52">
        <f t="shared" si="1"/>
        <v>2118.7345839999994</v>
      </c>
      <c r="BD52">
        <v>5.73</v>
      </c>
      <c r="BE52">
        <v>1.87</v>
      </c>
      <c r="BF52">
        <v>2.92</v>
      </c>
      <c r="BG52">
        <v>1.78</v>
      </c>
      <c r="BH52">
        <v>8.98</v>
      </c>
      <c r="BI52">
        <v>0.46</v>
      </c>
      <c r="BJ52">
        <v>1.54</v>
      </c>
      <c r="BK52">
        <v>1.76</v>
      </c>
      <c r="BL52">
        <v>1.73</v>
      </c>
      <c r="BM52">
        <v>0.19</v>
      </c>
      <c r="BN52">
        <v>2.81</v>
      </c>
      <c r="BO52">
        <v>3.64</v>
      </c>
      <c r="BP52">
        <v>0.24</v>
      </c>
      <c r="BQ52">
        <v>1.94</v>
      </c>
      <c r="BR52">
        <v>2.1</v>
      </c>
      <c r="BS52">
        <v>1.55</v>
      </c>
      <c r="BT52">
        <v>2.8591709999999999</v>
      </c>
      <c r="BU52">
        <v>1.292062</v>
      </c>
      <c r="BV52">
        <v>2.3169439999999999</v>
      </c>
      <c r="BW52">
        <v>1.870878</v>
      </c>
      <c r="BX52">
        <v>1.8869800000000001</v>
      </c>
      <c r="BY52">
        <v>2.5841219999999998</v>
      </c>
      <c r="BZ52">
        <v>1.2782789999999999</v>
      </c>
      <c r="CA52">
        <v>0</v>
      </c>
      <c r="CB52">
        <v>4.1229999999999999E-3</v>
      </c>
      <c r="CC52">
        <v>0</v>
      </c>
      <c r="CD52">
        <v>5.5399999999999998E-3</v>
      </c>
      <c r="CE52">
        <v>0</v>
      </c>
      <c r="CF52">
        <v>0</v>
      </c>
      <c r="CG52">
        <v>0</v>
      </c>
      <c r="CH52">
        <v>0</v>
      </c>
      <c r="CI52">
        <v>1.4133E-2</v>
      </c>
      <c r="CJ52">
        <v>3.445497</v>
      </c>
      <c r="CK52">
        <v>1.800843</v>
      </c>
      <c r="CL52">
        <v>1.8662000000000001</v>
      </c>
      <c r="CM52">
        <v>3.3814060000000001</v>
      </c>
      <c r="CN52">
        <v>1.7055210000000001</v>
      </c>
      <c r="CO52">
        <v>4.1345960000000002</v>
      </c>
      <c r="CP52">
        <v>3.9361429999999999</v>
      </c>
      <c r="CQ52">
        <v>1.8798630000000001</v>
      </c>
      <c r="CR52">
        <v>0.80474400000000001</v>
      </c>
      <c r="CS52">
        <v>1.32023</v>
      </c>
      <c r="CT52">
        <v>4.0684979999999999</v>
      </c>
      <c r="CU52">
        <v>0</v>
      </c>
      <c r="CV52">
        <v>0</v>
      </c>
      <c r="CW52">
        <v>3.0479530000000001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84.743726000000009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1.124571</v>
      </c>
      <c r="H53">
        <v>0</v>
      </c>
      <c r="I53">
        <v>0</v>
      </c>
      <c r="J53">
        <v>0</v>
      </c>
      <c r="K53">
        <v>350.37480199999999</v>
      </c>
      <c r="L53">
        <v>340.47431499999999</v>
      </c>
      <c r="M53">
        <v>92.331090000000003</v>
      </c>
      <c r="N53">
        <v>117.88784699999999</v>
      </c>
      <c r="O53">
        <v>123.684601</v>
      </c>
      <c r="P53">
        <v>141.74850900000001</v>
      </c>
      <c r="Q53">
        <v>7.8405100000000001</v>
      </c>
      <c r="R53">
        <v>27.357047999999999</v>
      </c>
      <c r="S53">
        <v>9.8019370000000006</v>
      </c>
      <c r="T53">
        <v>1.6575359999999999</v>
      </c>
      <c r="U53">
        <v>336.02802800000001</v>
      </c>
      <c r="V53">
        <v>16.008597999999999</v>
      </c>
      <c r="W53">
        <v>27.491949999999999</v>
      </c>
      <c r="X53">
        <v>142.04279500000001</v>
      </c>
      <c r="Y53">
        <v>0</v>
      </c>
      <c r="Z53">
        <v>6.3106540000000004</v>
      </c>
      <c r="AA53">
        <v>0</v>
      </c>
      <c r="AB53">
        <v>0</v>
      </c>
      <c r="AC53">
        <v>0</v>
      </c>
      <c r="AD53">
        <v>0</v>
      </c>
      <c r="AE53">
        <v>18.209005000000001</v>
      </c>
      <c r="AF53">
        <v>0</v>
      </c>
      <c r="AG53">
        <v>45.372739000000003</v>
      </c>
      <c r="AH53">
        <v>0</v>
      </c>
      <c r="AI53">
        <v>0</v>
      </c>
      <c r="AJ53">
        <v>0</v>
      </c>
      <c r="AK53">
        <v>62.541305000000001</v>
      </c>
      <c r="AL53">
        <v>23.496686</v>
      </c>
      <c r="AM53">
        <v>17.436897999999999</v>
      </c>
      <c r="AN53">
        <v>1.034894</v>
      </c>
      <c r="AO53">
        <v>0</v>
      </c>
      <c r="AP53">
        <v>5.9206799999999999</v>
      </c>
      <c r="AQ53">
        <v>25.263687000000001</v>
      </c>
      <c r="AR53">
        <v>45.710788999999998</v>
      </c>
      <c r="AS53">
        <v>34.838067000000002</v>
      </c>
      <c r="AT53">
        <v>11.102237000000001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84.990180000000009</v>
      </c>
      <c r="BA53">
        <f t="shared" si="1"/>
        <v>2118.0819579999998</v>
      </c>
      <c r="BD53">
        <v>5.73</v>
      </c>
      <c r="BE53">
        <v>1.87</v>
      </c>
      <c r="BF53">
        <v>2.92</v>
      </c>
      <c r="BG53">
        <v>1.78</v>
      </c>
      <c r="BH53">
        <v>8.98</v>
      </c>
      <c r="BI53">
        <v>0.46</v>
      </c>
      <c r="BJ53">
        <v>1.54</v>
      </c>
      <c r="BK53">
        <v>1.76</v>
      </c>
      <c r="BL53">
        <v>1.73</v>
      </c>
      <c r="BM53">
        <v>0.19</v>
      </c>
      <c r="BN53">
        <v>2.81</v>
      </c>
      <c r="BO53">
        <v>3.64</v>
      </c>
      <c r="BP53">
        <v>0.24</v>
      </c>
      <c r="BQ53">
        <v>1.94</v>
      </c>
      <c r="BR53">
        <v>2.1</v>
      </c>
      <c r="BS53">
        <v>1.55</v>
      </c>
      <c r="BT53">
        <v>2.8591709999999999</v>
      </c>
      <c r="BU53">
        <v>1.292062</v>
      </c>
      <c r="BV53">
        <v>2.3169439999999999</v>
      </c>
      <c r="BW53">
        <v>1.870878</v>
      </c>
      <c r="BX53">
        <v>1.8869800000000001</v>
      </c>
      <c r="BY53">
        <v>2.5841219999999998</v>
      </c>
      <c r="BZ53">
        <v>1.2782789999999999</v>
      </c>
      <c r="CA53">
        <v>0</v>
      </c>
      <c r="CB53">
        <v>4.1229999999999999E-3</v>
      </c>
      <c r="CC53">
        <v>0</v>
      </c>
      <c r="CD53">
        <v>5.5399999999999998E-3</v>
      </c>
      <c r="CE53">
        <v>0</v>
      </c>
      <c r="CF53">
        <v>0</v>
      </c>
      <c r="CG53">
        <v>2.5049999999999998E-3</v>
      </c>
      <c r="CH53">
        <v>0</v>
      </c>
      <c r="CI53">
        <v>1.1629E-2</v>
      </c>
      <c r="CJ53">
        <v>3.801288</v>
      </c>
      <c r="CK53">
        <v>1.800843</v>
      </c>
      <c r="CL53">
        <v>1.8662000000000001</v>
      </c>
      <c r="CM53">
        <v>3.3814060000000001</v>
      </c>
      <c r="CN53">
        <v>1.7055210000000001</v>
      </c>
      <c r="CO53">
        <v>4.1345960000000002</v>
      </c>
      <c r="CP53">
        <v>3.8268049999999998</v>
      </c>
      <c r="CQ53">
        <v>1.8798630000000001</v>
      </c>
      <c r="CR53">
        <v>0.80474400000000001</v>
      </c>
      <c r="CS53">
        <v>1.32023</v>
      </c>
      <c r="CT53">
        <v>4.0684979999999999</v>
      </c>
      <c r="CU53">
        <v>0</v>
      </c>
      <c r="CV53">
        <v>0</v>
      </c>
      <c r="CW53">
        <v>3.0479530000000001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84.990180000000009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1.124571</v>
      </c>
      <c r="H54">
        <v>0</v>
      </c>
      <c r="I54">
        <v>0</v>
      </c>
      <c r="J54">
        <v>0</v>
      </c>
      <c r="K54">
        <v>350.35469699999999</v>
      </c>
      <c r="L54">
        <v>348.31732799999997</v>
      </c>
      <c r="M54">
        <v>92.331090000000003</v>
      </c>
      <c r="N54">
        <v>117.88784699999999</v>
      </c>
      <c r="O54">
        <v>123.684601</v>
      </c>
      <c r="P54">
        <v>141.74850900000001</v>
      </c>
      <c r="Q54">
        <v>7.8405100000000001</v>
      </c>
      <c r="R54">
        <v>36.957354000000002</v>
      </c>
      <c r="S54">
        <v>9.8019370000000006</v>
      </c>
      <c r="T54">
        <v>2.3013309999999998</v>
      </c>
      <c r="U54">
        <v>336.02802800000001</v>
      </c>
      <c r="V54">
        <v>19.960916999999998</v>
      </c>
      <c r="W54">
        <v>31.852636</v>
      </c>
      <c r="X54">
        <v>142.04279500000001</v>
      </c>
      <c r="Y54">
        <v>0</v>
      </c>
      <c r="Z54">
        <v>6.3106540000000004</v>
      </c>
      <c r="AA54">
        <v>0</v>
      </c>
      <c r="AB54">
        <v>0</v>
      </c>
      <c r="AC54">
        <v>0</v>
      </c>
      <c r="AD54">
        <v>0</v>
      </c>
      <c r="AE54">
        <v>18.209005000000001</v>
      </c>
      <c r="AF54">
        <v>0</v>
      </c>
      <c r="AG54">
        <v>45.372739000000003</v>
      </c>
      <c r="AH54">
        <v>0</v>
      </c>
      <c r="AI54">
        <v>0</v>
      </c>
      <c r="AJ54">
        <v>0</v>
      </c>
      <c r="AK54">
        <v>62.541305000000001</v>
      </c>
      <c r="AL54">
        <v>23.496686</v>
      </c>
      <c r="AM54">
        <v>17.436897999999999</v>
      </c>
      <c r="AN54">
        <v>1.034894</v>
      </c>
      <c r="AO54">
        <v>0</v>
      </c>
      <c r="AP54">
        <v>5.9206799999999999</v>
      </c>
      <c r="AQ54">
        <v>25.263687000000001</v>
      </c>
      <c r="AR54">
        <v>45.710788999999998</v>
      </c>
      <c r="AS54">
        <v>34.838067000000002</v>
      </c>
      <c r="AT54">
        <v>11.102237000000001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85.095469000000008</v>
      </c>
      <c r="BA54">
        <f t="shared" si="1"/>
        <v>2144.5672609999992</v>
      </c>
      <c r="BD54">
        <v>5.73</v>
      </c>
      <c r="BE54">
        <v>1.87</v>
      </c>
      <c r="BF54">
        <v>2.92</v>
      </c>
      <c r="BG54">
        <v>1.78</v>
      </c>
      <c r="BH54">
        <v>8.98</v>
      </c>
      <c r="BI54">
        <v>0.42</v>
      </c>
      <c r="BJ54">
        <v>1.49</v>
      </c>
      <c r="BK54">
        <v>1.76</v>
      </c>
      <c r="BL54">
        <v>1.73</v>
      </c>
      <c r="BM54">
        <v>0.19</v>
      </c>
      <c r="BN54">
        <v>2.81</v>
      </c>
      <c r="BO54">
        <v>3.64</v>
      </c>
      <c r="BP54">
        <v>0.24</v>
      </c>
      <c r="BQ54">
        <v>1.94</v>
      </c>
      <c r="BR54">
        <v>2.1</v>
      </c>
      <c r="BS54">
        <v>1.55</v>
      </c>
      <c r="BT54">
        <v>2.8591709999999999</v>
      </c>
      <c r="BU54">
        <v>1.292062</v>
      </c>
      <c r="BV54">
        <v>2.3169439999999999</v>
      </c>
      <c r="BW54">
        <v>1.870878</v>
      </c>
      <c r="BX54">
        <v>1.8869800000000001</v>
      </c>
      <c r="BY54">
        <v>2.5841219999999998</v>
      </c>
      <c r="BZ54">
        <v>1.2782789999999999</v>
      </c>
      <c r="CA54">
        <v>0</v>
      </c>
      <c r="CB54">
        <v>4.1229999999999999E-3</v>
      </c>
      <c r="CC54">
        <v>0</v>
      </c>
      <c r="CD54">
        <v>5.5399999999999998E-3</v>
      </c>
      <c r="CE54">
        <v>0</v>
      </c>
      <c r="CF54">
        <v>0</v>
      </c>
      <c r="CG54">
        <v>2.5049999999999998E-3</v>
      </c>
      <c r="CH54">
        <v>0</v>
      </c>
      <c r="CI54">
        <v>1.1629E-2</v>
      </c>
      <c r="CJ54">
        <v>3.9965769999999998</v>
      </c>
      <c r="CK54">
        <v>1.800843</v>
      </c>
      <c r="CL54">
        <v>1.8662000000000001</v>
      </c>
      <c r="CM54">
        <v>3.3814060000000001</v>
      </c>
      <c r="CN54">
        <v>1.7055210000000001</v>
      </c>
      <c r="CO54">
        <v>4.1345960000000002</v>
      </c>
      <c r="CP54">
        <v>3.8268049999999998</v>
      </c>
      <c r="CQ54">
        <v>1.8798630000000001</v>
      </c>
      <c r="CR54">
        <v>0.80474400000000001</v>
      </c>
      <c r="CS54">
        <v>1.32023</v>
      </c>
      <c r="CT54">
        <v>4.0684979999999999</v>
      </c>
      <c r="CU54">
        <v>0</v>
      </c>
      <c r="CV54">
        <v>0</v>
      </c>
      <c r="CW54">
        <v>3.0479530000000001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85.095469000000008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1.124571</v>
      </c>
      <c r="H55">
        <v>0</v>
      </c>
      <c r="I55">
        <v>0</v>
      </c>
      <c r="J55">
        <v>0</v>
      </c>
      <c r="K55">
        <v>350.37480199999999</v>
      </c>
      <c r="L55">
        <v>348.31732799999997</v>
      </c>
      <c r="M55">
        <v>92.331090000000003</v>
      </c>
      <c r="N55">
        <v>117.88784699999999</v>
      </c>
      <c r="O55">
        <v>123.684601</v>
      </c>
      <c r="P55">
        <v>141.74850900000001</v>
      </c>
      <c r="Q55">
        <v>7.8405100000000001</v>
      </c>
      <c r="R55">
        <v>30.160532</v>
      </c>
      <c r="S55">
        <v>11.545704000000001</v>
      </c>
      <c r="T55">
        <v>2.3013309999999998</v>
      </c>
      <c r="U55">
        <v>336.02802800000001</v>
      </c>
      <c r="V55">
        <v>13.836873000000001</v>
      </c>
      <c r="W55">
        <v>24.006060000000002</v>
      </c>
      <c r="X55">
        <v>142.04279500000001</v>
      </c>
      <c r="Y55">
        <v>0</v>
      </c>
      <c r="Z55">
        <v>6.3106540000000004</v>
      </c>
      <c r="AA55">
        <v>0</v>
      </c>
      <c r="AB55">
        <v>0</v>
      </c>
      <c r="AC55">
        <v>0</v>
      </c>
      <c r="AD55">
        <v>0</v>
      </c>
      <c r="AE55">
        <v>18.209005000000001</v>
      </c>
      <c r="AF55">
        <v>0</v>
      </c>
      <c r="AG55">
        <v>45.372739000000003</v>
      </c>
      <c r="AH55">
        <v>0</v>
      </c>
      <c r="AI55">
        <v>0</v>
      </c>
      <c r="AJ55">
        <v>0</v>
      </c>
      <c r="AK55">
        <v>62.541305000000001</v>
      </c>
      <c r="AL55">
        <v>23.496686</v>
      </c>
      <c r="AM55">
        <v>17.436897999999999</v>
      </c>
      <c r="AN55">
        <v>1.034894</v>
      </c>
      <c r="AO55">
        <v>0</v>
      </c>
      <c r="AP55">
        <v>0</v>
      </c>
      <c r="AQ55">
        <v>25.263687000000001</v>
      </c>
      <c r="AR55">
        <v>45.710788999999998</v>
      </c>
      <c r="AS55">
        <v>34.838067000000002</v>
      </c>
      <c r="AT55">
        <v>11.102237000000001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85.297879000000009</v>
      </c>
      <c r="BA55">
        <f t="shared" si="1"/>
        <v>2119.8454209999995</v>
      </c>
      <c r="BD55">
        <v>5.73</v>
      </c>
      <c r="BE55">
        <v>1.87</v>
      </c>
      <c r="BF55">
        <v>2.92</v>
      </c>
      <c r="BG55">
        <v>1.78</v>
      </c>
      <c r="BH55">
        <v>8.98</v>
      </c>
      <c r="BI55">
        <v>0.42</v>
      </c>
      <c r="BJ55">
        <v>1.49</v>
      </c>
      <c r="BK55">
        <v>1.76</v>
      </c>
      <c r="BL55">
        <v>1.73</v>
      </c>
      <c r="BM55">
        <v>0.19</v>
      </c>
      <c r="BN55">
        <v>2.81</v>
      </c>
      <c r="BO55">
        <v>3.64</v>
      </c>
      <c r="BP55">
        <v>0.24</v>
      </c>
      <c r="BQ55">
        <v>1.94</v>
      </c>
      <c r="BR55">
        <v>2.1</v>
      </c>
      <c r="BS55">
        <v>1.55</v>
      </c>
      <c r="BT55">
        <v>2.8591709999999999</v>
      </c>
      <c r="BU55">
        <v>1.292062</v>
      </c>
      <c r="BV55">
        <v>2.3169439999999999</v>
      </c>
      <c r="BW55">
        <v>1.870878</v>
      </c>
      <c r="BX55">
        <v>1.8869800000000001</v>
      </c>
      <c r="BY55">
        <v>2.5841219999999998</v>
      </c>
      <c r="BZ55">
        <v>1.2782789999999999</v>
      </c>
      <c r="CA55">
        <v>0</v>
      </c>
      <c r="CB55">
        <v>4.1229999999999999E-3</v>
      </c>
      <c r="CC55">
        <v>0</v>
      </c>
      <c r="CD55">
        <v>5.5399999999999998E-3</v>
      </c>
      <c r="CE55">
        <v>0</v>
      </c>
      <c r="CF55">
        <v>0</v>
      </c>
      <c r="CG55">
        <v>2.5049999999999998E-3</v>
      </c>
      <c r="CH55">
        <v>0</v>
      </c>
      <c r="CI55">
        <v>1.1629E-2</v>
      </c>
      <c r="CJ55">
        <v>4.1223780000000003</v>
      </c>
      <c r="CK55">
        <v>1.800843</v>
      </c>
      <c r="CL55">
        <v>1.8662000000000001</v>
      </c>
      <c r="CM55">
        <v>3.3814060000000001</v>
      </c>
      <c r="CN55">
        <v>1.7055210000000001</v>
      </c>
      <c r="CO55">
        <v>4.1345960000000002</v>
      </c>
      <c r="CP55">
        <v>3.9034140000000002</v>
      </c>
      <c r="CQ55">
        <v>1.8798630000000001</v>
      </c>
      <c r="CR55">
        <v>0.80474400000000001</v>
      </c>
      <c r="CS55">
        <v>1.32023</v>
      </c>
      <c r="CT55">
        <v>4.0684979999999999</v>
      </c>
      <c r="CU55">
        <v>0</v>
      </c>
      <c r="CV55">
        <v>0</v>
      </c>
      <c r="CW55">
        <v>3.0479530000000001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85.297879000000009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1.124571</v>
      </c>
      <c r="H56">
        <v>0</v>
      </c>
      <c r="I56">
        <v>0</v>
      </c>
      <c r="J56">
        <v>0</v>
      </c>
      <c r="K56">
        <v>350.35469699999999</v>
      </c>
      <c r="L56">
        <v>348.31732799999997</v>
      </c>
      <c r="M56">
        <v>92.331090000000003</v>
      </c>
      <c r="N56">
        <v>117.88784699999999</v>
      </c>
      <c r="O56">
        <v>123.684601</v>
      </c>
      <c r="P56">
        <v>141.74850900000001</v>
      </c>
      <c r="Q56">
        <v>7.8405100000000001</v>
      </c>
      <c r="R56">
        <v>30.160532</v>
      </c>
      <c r="S56">
        <v>11.545704000000001</v>
      </c>
      <c r="T56">
        <v>2.3013309999999998</v>
      </c>
      <c r="U56">
        <v>336.02802800000001</v>
      </c>
      <c r="V56">
        <v>13.836873000000001</v>
      </c>
      <c r="W56">
        <v>24.006060000000002</v>
      </c>
      <c r="X56">
        <v>142.04279500000001</v>
      </c>
      <c r="Y56">
        <v>0</v>
      </c>
      <c r="Z56">
        <v>6.3106540000000004</v>
      </c>
      <c r="AA56">
        <v>0</v>
      </c>
      <c r="AB56">
        <v>0</v>
      </c>
      <c r="AC56">
        <v>0</v>
      </c>
      <c r="AD56">
        <v>0</v>
      </c>
      <c r="AE56">
        <v>18.209005000000001</v>
      </c>
      <c r="AF56">
        <v>0</v>
      </c>
      <c r="AG56">
        <v>45.372739000000003</v>
      </c>
      <c r="AH56">
        <v>0</v>
      </c>
      <c r="AI56">
        <v>0</v>
      </c>
      <c r="AJ56">
        <v>0</v>
      </c>
      <c r="AK56">
        <v>62.541305000000001</v>
      </c>
      <c r="AL56">
        <v>23.496686</v>
      </c>
      <c r="AM56">
        <v>17.436897999999999</v>
      </c>
      <c r="AN56">
        <v>1.034894</v>
      </c>
      <c r="AO56">
        <v>0</v>
      </c>
      <c r="AP56">
        <v>0</v>
      </c>
      <c r="AQ56">
        <v>25.263687000000001</v>
      </c>
      <c r="AR56">
        <v>45.710788999999998</v>
      </c>
      <c r="AS56">
        <v>34.838067000000002</v>
      </c>
      <c r="AT56">
        <v>11.102237000000001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85.441094000000021</v>
      </c>
      <c r="BA56">
        <f t="shared" si="1"/>
        <v>2119.9685309999995</v>
      </c>
      <c r="BD56">
        <v>5.73</v>
      </c>
      <c r="BE56">
        <v>1.87</v>
      </c>
      <c r="BF56">
        <v>2.92</v>
      </c>
      <c r="BG56">
        <v>1.78</v>
      </c>
      <c r="BH56">
        <v>8.98</v>
      </c>
      <c r="BI56">
        <v>0.42</v>
      </c>
      <c r="BJ56">
        <v>1.49</v>
      </c>
      <c r="BK56">
        <v>1.76</v>
      </c>
      <c r="BL56">
        <v>1.73</v>
      </c>
      <c r="BM56">
        <v>0.19</v>
      </c>
      <c r="BN56">
        <v>2.81</v>
      </c>
      <c r="BO56">
        <v>3.64</v>
      </c>
      <c r="BP56">
        <v>0.24</v>
      </c>
      <c r="BQ56">
        <v>1.94</v>
      </c>
      <c r="BR56">
        <v>2.1</v>
      </c>
      <c r="BS56">
        <v>1.55</v>
      </c>
      <c r="BT56">
        <v>2.8591709999999999</v>
      </c>
      <c r="BU56">
        <v>1.292062</v>
      </c>
      <c r="BV56">
        <v>2.3169439999999999</v>
      </c>
      <c r="BW56">
        <v>1.870878</v>
      </c>
      <c r="BX56">
        <v>1.8869800000000001</v>
      </c>
      <c r="BY56">
        <v>2.5841219999999998</v>
      </c>
      <c r="BZ56">
        <v>1.2782789999999999</v>
      </c>
      <c r="CA56">
        <v>0</v>
      </c>
      <c r="CB56">
        <v>4.1229999999999999E-3</v>
      </c>
      <c r="CC56">
        <v>0</v>
      </c>
      <c r="CD56">
        <v>5.5399999999999998E-3</v>
      </c>
      <c r="CE56">
        <v>0</v>
      </c>
      <c r="CF56">
        <v>0</v>
      </c>
      <c r="CG56">
        <v>2.5049999999999998E-3</v>
      </c>
      <c r="CH56">
        <v>0</v>
      </c>
      <c r="CI56">
        <v>1.1629E-2</v>
      </c>
      <c r="CJ56">
        <v>4.2601979999999999</v>
      </c>
      <c r="CK56">
        <v>1.800843</v>
      </c>
      <c r="CL56">
        <v>1.8662000000000001</v>
      </c>
      <c r="CM56">
        <v>3.3814060000000001</v>
      </c>
      <c r="CN56">
        <v>1.7055210000000001</v>
      </c>
      <c r="CO56">
        <v>4.1345960000000002</v>
      </c>
      <c r="CP56">
        <v>3.9088090000000002</v>
      </c>
      <c r="CQ56">
        <v>1.8798630000000001</v>
      </c>
      <c r="CR56">
        <v>0.80474400000000001</v>
      </c>
      <c r="CS56">
        <v>1.32023</v>
      </c>
      <c r="CT56">
        <v>4.0684979999999999</v>
      </c>
      <c r="CU56">
        <v>0</v>
      </c>
      <c r="CV56">
        <v>0</v>
      </c>
      <c r="CW56">
        <v>3.0479530000000001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85.441094000000021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1.124571</v>
      </c>
      <c r="H57">
        <v>0</v>
      </c>
      <c r="I57">
        <v>0</v>
      </c>
      <c r="J57">
        <v>0</v>
      </c>
      <c r="K57">
        <v>350.37480199999999</v>
      </c>
      <c r="L57">
        <v>348.31732799999997</v>
      </c>
      <c r="M57">
        <v>92.331090000000003</v>
      </c>
      <c r="N57">
        <v>117.88784699999999</v>
      </c>
      <c r="O57">
        <v>123.684601</v>
      </c>
      <c r="P57">
        <v>137.36447899999999</v>
      </c>
      <c r="Q57">
        <v>7.8405100000000001</v>
      </c>
      <c r="R57">
        <v>30.160532</v>
      </c>
      <c r="S57">
        <v>11.545704000000001</v>
      </c>
      <c r="T57">
        <v>2.3013309999999998</v>
      </c>
      <c r="U57">
        <v>336.02802800000001</v>
      </c>
      <c r="V57">
        <v>13.836873000000001</v>
      </c>
      <c r="W57">
        <v>24.006060000000002</v>
      </c>
      <c r="X57">
        <v>142.04279500000001</v>
      </c>
      <c r="Y57">
        <v>0</v>
      </c>
      <c r="Z57">
        <v>6.3106540000000004</v>
      </c>
      <c r="AA57">
        <v>0</v>
      </c>
      <c r="AB57">
        <v>0</v>
      </c>
      <c r="AC57">
        <v>0</v>
      </c>
      <c r="AD57">
        <v>0</v>
      </c>
      <c r="AE57">
        <v>18.209005000000001</v>
      </c>
      <c r="AF57">
        <v>0</v>
      </c>
      <c r="AG57">
        <v>45.372739000000003</v>
      </c>
      <c r="AH57">
        <v>0</v>
      </c>
      <c r="AI57">
        <v>0</v>
      </c>
      <c r="AJ57">
        <v>0</v>
      </c>
      <c r="AK57">
        <v>62.541305000000001</v>
      </c>
      <c r="AL57">
        <v>23.496686</v>
      </c>
      <c r="AM57">
        <v>17.436897999999999</v>
      </c>
      <c r="AN57">
        <v>1.034894</v>
      </c>
      <c r="AO57">
        <v>0</v>
      </c>
      <c r="AP57">
        <v>0</v>
      </c>
      <c r="AQ57">
        <v>25.263687000000001</v>
      </c>
      <c r="AR57">
        <v>45.710788999999998</v>
      </c>
      <c r="AS57">
        <v>34.838067000000002</v>
      </c>
      <c r="AT57">
        <v>11.102237000000001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85.506485000000012</v>
      </c>
      <c r="BA57">
        <f t="shared" si="1"/>
        <v>2115.6699969999995</v>
      </c>
      <c r="BD57">
        <v>5.73</v>
      </c>
      <c r="BE57">
        <v>1.87</v>
      </c>
      <c r="BF57">
        <v>2.92</v>
      </c>
      <c r="BG57">
        <v>1.78</v>
      </c>
      <c r="BH57">
        <v>8.98</v>
      </c>
      <c r="BI57">
        <v>0.42</v>
      </c>
      <c r="BJ57">
        <v>1.49</v>
      </c>
      <c r="BK57">
        <v>1.76</v>
      </c>
      <c r="BL57">
        <v>1.73</v>
      </c>
      <c r="BM57">
        <v>0.19</v>
      </c>
      <c r="BN57">
        <v>2.81</v>
      </c>
      <c r="BO57">
        <v>3.64</v>
      </c>
      <c r="BP57">
        <v>0.24</v>
      </c>
      <c r="BQ57">
        <v>1.94</v>
      </c>
      <c r="BR57">
        <v>2.1</v>
      </c>
      <c r="BS57">
        <v>1.55</v>
      </c>
      <c r="BT57">
        <v>2.8591709999999999</v>
      </c>
      <c r="BU57">
        <v>1.292062</v>
      </c>
      <c r="BV57">
        <v>2.3169439999999999</v>
      </c>
      <c r="BW57">
        <v>1.870878</v>
      </c>
      <c r="BX57">
        <v>1.8869800000000001</v>
      </c>
      <c r="BY57">
        <v>2.5841219999999998</v>
      </c>
      <c r="BZ57">
        <v>1.2782789999999999</v>
      </c>
      <c r="CA57">
        <v>0</v>
      </c>
      <c r="CB57">
        <v>4.1229999999999999E-3</v>
      </c>
      <c r="CC57">
        <v>0</v>
      </c>
      <c r="CD57">
        <v>5.5399999999999998E-3</v>
      </c>
      <c r="CE57">
        <v>0</v>
      </c>
      <c r="CF57">
        <v>0</v>
      </c>
      <c r="CG57">
        <v>2.5049999999999998E-3</v>
      </c>
      <c r="CH57">
        <v>0</v>
      </c>
      <c r="CI57">
        <v>1.1629E-2</v>
      </c>
      <c r="CJ57">
        <v>4.3255889999999999</v>
      </c>
      <c r="CK57">
        <v>1.800843</v>
      </c>
      <c r="CL57">
        <v>1.8662000000000001</v>
      </c>
      <c r="CM57">
        <v>3.3814060000000001</v>
      </c>
      <c r="CN57">
        <v>1.7055210000000001</v>
      </c>
      <c r="CO57">
        <v>4.1345960000000002</v>
      </c>
      <c r="CP57">
        <v>3.9088090000000002</v>
      </c>
      <c r="CQ57">
        <v>1.8798630000000001</v>
      </c>
      <c r="CR57">
        <v>0.80474400000000001</v>
      </c>
      <c r="CS57">
        <v>1.32023</v>
      </c>
      <c r="CT57">
        <v>4.0684979999999999</v>
      </c>
      <c r="CU57">
        <v>0</v>
      </c>
      <c r="CV57">
        <v>0</v>
      </c>
      <c r="CW57">
        <v>3.0479530000000001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85.506485000000012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1.124571</v>
      </c>
      <c r="H58">
        <v>0</v>
      </c>
      <c r="I58">
        <v>0</v>
      </c>
      <c r="J58">
        <v>0</v>
      </c>
      <c r="K58">
        <v>350.35469699999999</v>
      </c>
      <c r="L58">
        <v>348.31732799999997</v>
      </c>
      <c r="M58">
        <v>92.331090000000003</v>
      </c>
      <c r="N58">
        <v>117.88784699999999</v>
      </c>
      <c r="O58">
        <v>123.684601</v>
      </c>
      <c r="P58">
        <v>133.548799</v>
      </c>
      <c r="Q58">
        <v>7.8405100000000001</v>
      </c>
      <c r="R58">
        <v>39.961412000000003</v>
      </c>
      <c r="S58">
        <v>11.545704000000001</v>
      </c>
      <c r="T58">
        <v>2.3013309999999998</v>
      </c>
      <c r="U58">
        <v>336.02802800000001</v>
      </c>
      <c r="V58">
        <v>19.928906999999999</v>
      </c>
      <c r="W58">
        <v>31.852636</v>
      </c>
      <c r="X58">
        <v>142.04279500000001</v>
      </c>
      <c r="Y58">
        <v>0</v>
      </c>
      <c r="Z58">
        <v>6.3106540000000004</v>
      </c>
      <c r="AA58">
        <v>0</v>
      </c>
      <c r="AB58">
        <v>0</v>
      </c>
      <c r="AC58">
        <v>0</v>
      </c>
      <c r="AD58">
        <v>0</v>
      </c>
      <c r="AE58">
        <v>18.209005000000001</v>
      </c>
      <c r="AF58">
        <v>8.7982460000000007</v>
      </c>
      <c r="AG58">
        <v>45.372739000000003</v>
      </c>
      <c r="AH58">
        <v>0</v>
      </c>
      <c r="AI58">
        <v>0</v>
      </c>
      <c r="AJ58">
        <v>0</v>
      </c>
      <c r="AK58">
        <v>62.541305000000001</v>
      </c>
      <c r="AL58">
        <v>23.496686</v>
      </c>
      <c r="AM58">
        <v>17.436897999999999</v>
      </c>
      <c r="AN58">
        <v>1.034894</v>
      </c>
      <c r="AO58">
        <v>0</v>
      </c>
      <c r="AP58">
        <v>0</v>
      </c>
      <c r="AQ58">
        <v>25.263687000000001</v>
      </c>
      <c r="AR58">
        <v>45.710788999999998</v>
      </c>
      <c r="AS58">
        <v>34.838067000000002</v>
      </c>
      <c r="AT58">
        <v>11.102237000000001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85.586734000000021</v>
      </c>
      <c r="BA58">
        <f t="shared" si="1"/>
        <v>2144.4521969999996</v>
      </c>
      <c r="BD58">
        <v>5.73</v>
      </c>
      <c r="BE58">
        <v>1.87</v>
      </c>
      <c r="BF58">
        <v>2.92</v>
      </c>
      <c r="BG58">
        <v>1.78</v>
      </c>
      <c r="BH58">
        <v>8.98</v>
      </c>
      <c r="BI58">
        <v>0.42</v>
      </c>
      <c r="BJ58">
        <v>1.49</v>
      </c>
      <c r="BK58">
        <v>1.76</v>
      </c>
      <c r="BL58">
        <v>1.73</v>
      </c>
      <c r="BM58">
        <v>0.19</v>
      </c>
      <c r="BN58">
        <v>2.81</v>
      </c>
      <c r="BO58">
        <v>3.64</v>
      </c>
      <c r="BP58">
        <v>0.24</v>
      </c>
      <c r="BQ58">
        <v>1.94</v>
      </c>
      <c r="BR58">
        <v>2.1</v>
      </c>
      <c r="BS58">
        <v>1.55</v>
      </c>
      <c r="BT58">
        <v>2.8591709999999999</v>
      </c>
      <c r="BU58">
        <v>1.292062</v>
      </c>
      <c r="BV58">
        <v>2.3169439999999999</v>
      </c>
      <c r="BW58">
        <v>1.870878</v>
      </c>
      <c r="BX58">
        <v>1.8869800000000001</v>
      </c>
      <c r="BY58">
        <v>2.5841219999999998</v>
      </c>
      <c r="BZ58">
        <v>1.2782789999999999</v>
      </c>
      <c r="CA58">
        <v>0</v>
      </c>
      <c r="CB58">
        <v>4.1229999999999999E-3</v>
      </c>
      <c r="CC58">
        <v>0</v>
      </c>
      <c r="CD58">
        <v>5.5399999999999998E-3</v>
      </c>
      <c r="CE58">
        <v>0</v>
      </c>
      <c r="CF58">
        <v>0</v>
      </c>
      <c r="CG58">
        <v>2.5049999999999998E-3</v>
      </c>
      <c r="CH58">
        <v>0</v>
      </c>
      <c r="CI58">
        <v>1.1629E-2</v>
      </c>
      <c r="CJ58">
        <v>4.4058380000000001</v>
      </c>
      <c r="CK58">
        <v>1.800843</v>
      </c>
      <c r="CL58">
        <v>1.8662000000000001</v>
      </c>
      <c r="CM58">
        <v>3.3814060000000001</v>
      </c>
      <c r="CN58">
        <v>1.7055210000000001</v>
      </c>
      <c r="CO58">
        <v>4.1345960000000002</v>
      </c>
      <c r="CP58">
        <v>3.9088090000000002</v>
      </c>
      <c r="CQ58">
        <v>1.8798630000000001</v>
      </c>
      <c r="CR58">
        <v>0.80474400000000001</v>
      </c>
      <c r="CS58">
        <v>1.32023</v>
      </c>
      <c r="CT58">
        <v>4.0684979999999999</v>
      </c>
      <c r="CU58">
        <v>0</v>
      </c>
      <c r="CV58">
        <v>0</v>
      </c>
      <c r="CW58">
        <v>3.0479530000000001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85.586734000000021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1.124571</v>
      </c>
      <c r="H59">
        <v>0</v>
      </c>
      <c r="I59">
        <v>0</v>
      </c>
      <c r="J59">
        <v>0</v>
      </c>
      <c r="K59">
        <v>415.31138399999998</v>
      </c>
      <c r="L59">
        <v>408.01712800000001</v>
      </c>
      <c r="M59">
        <v>92.331090000000003</v>
      </c>
      <c r="N59">
        <v>117.88784699999999</v>
      </c>
      <c r="O59">
        <v>123.684601</v>
      </c>
      <c r="P59">
        <v>133.544601</v>
      </c>
      <c r="Q59">
        <v>11.555688</v>
      </c>
      <c r="R59">
        <v>42.676245999999999</v>
      </c>
      <c r="S59">
        <v>14.867272</v>
      </c>
      <c r="T59">
        <v>2.3013309999999998</v>
      </c>
      <c r="U59">
        <v>336.02802800000001</v>
      </c>
      <c r="V59">
        <v>19.960916999999998</v>
      </c>
      <c r="W59">
        <v>31.852636</v>
      </c>
      <c r="X59">
        <v>142.04279500000001</v>
      </c>
      <c r="Y59">
        <v>0</v>
      </c>
      <c r="Z59">
        <v>12.621308000000001</v>
      </c>
      <c r="AA59">
        <v>0</v>
      </c>
      <c r="AB59">
        <v>0</v>
      </c>
      <c r="AC59">
        <v>0</v>
      </c>
      <c r="AD59">
        <v>0</v>
      </c>
      <c r="AE59">
        <v>18.209005000000001</v>
      </c>
      <c r="AF59">
        <v>8.7982460000000007</v>
      </c>
      <c r="AG59">
        <v>45.372739000000003</v>
      </c>
      <c r="AH59">
        <v>0</v>
      </c>
      <c r="AI59">
        <v>0</v>
      </c>
      <c r="AJ59">
        <v>0</v>
      </c>
      <c r="AK59">
        <v>62.541305000000001</v>
      </c>
      <c r="AL59">
        <v>23.496686</v>
      </c>
      <c r="AM59">
        <v>17.436897999999999</v>
      </c>
      <c r="AN59">
        <v>1.034894</v>
      </c>
      <c r="AO59">
        <v>0</v>
      </c>
      <c r="AP59">
        <v>0</v>
      </c>
      <c r="AQ59">
        <v>25.263687000000001</v>
      </c>
      <c r="AR59">
        <v>45.710788999999998</v>
      </c>
      <c r="AS59">
        <v>34.838067000000002</v>
      </c>
      <c r="AT59">
        <v>11.102237000000001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86.226178000000019</v>
      </c>
      <c r="BA59">
        <f t="shared" si="1"/>
        <v>2285.838174</v>
      </c>
      <c r="BD59">
        <v>5.73</v>
      </c>
      <c r="BE59">
        <v>1.87</v>
      </c>
      <c r="BF59">
        <v>2.92</v>
      </c>
      <c r="BG59">
        <v>1.78</v>
      </c>
      <c r="BH59">
        <v>8.98</v>
      </c>
      <c r="BI59">
        <v>0.42</v>
      </c>
      <c r="BJ59">
        <v>1.49</v>
      </c>
      <c r="BK59">
        <v>1.76</v>
      </c>
      <c r="BL59">
        <v>1.73</v>
      </c>
      <c r="BM59">
        <v>0.19</v>
      </c>
      <c r="BN59">
        <v>2.81</v>
      </c>
      <c r="BO59">
        <v>3.64</v>
      </c>
      <c r="BP59">
        <v>0.24</v>
      </c>
      <c r="BQ59">
        <v>1.94</v>
      </c>
      <c r="BR59">
        <v>2.1</v>
      </c>
      <c r="BS59">
        <v>1.55</v>
      </c>
      <c r="BT59">
        <v>2.8591709999999999</v>
      </c>
      <c r="BU59">
        <v>1.292062</v>
      </c>
      <c r="BV59">
        <v>2.285774</v>
      </c>
      <c r="BW59">
        <v>1.870878</v>
      </c>
      <c r="BX59">
        <v>1.8869800000000001</v>
      </c>
      <c r="BY59">
        <v>2.5841219999999998</v>
      </c>
      <c r="BZ59">
        <v>1.2782789999999999</v>
      </c>
      <c r="CA59">
        <v>0</v>
      </c>
      <c r="CB59">
        <v>4.1229999999999999E-3</v>
      </c>
      <c r="CC59">
        <v>0</v>
      </c>
      <c r="CD59">
        <v>5.5399999999999998E-3</v>
      </c>
      <c r="CE59">
        <v>0</v>
      </c>
      <c r="CF59">
        <v>0</v>
      </c>
      <c r="CG59">
        <v>2.5049999999999998E-3</v>
      </c>
      <c r="CH59">
        <v>0</v>
      </c>
      <c r="CI59">
        <v>1.1629E-2</v>
      </c>
      <c r="CJ59">
        <v>4.5126720000000002</v>
      </c>
      <c r="CK59">
        <v>1.800843</v>
      </c>
      <c r="CL59">
        <v>1.8662000000000001</v>
      </c>
      <c r="CM59">
        <v>3.3814060000000001</v>
      </c>
      <c r="CN59">
        <v>1.7055210000000001</v>
      </c>
      <c r="CO59">
        <v>4.1345960000000002</v>
      </c>
      <c r="CP59">
        <v>3.9610799999999999</v>
      </c>
      <c r="CQ59">
        <v>2.3913720000000001</v>
      </c>
      <c r="CR59">
        <v>0.80474400000000001</v>
      </c>
      <c r="CS59">
        <v>1.32023</v>
      </c>
      <c r="CT59">
        <v>4.0684979999999999</v>
      </c>
      <c r="CU59">
        <v>0</v>
      </c>
      <c r="CV59">
        <v>0</v>
      </c>
      <c r="CW59">
        <v>3.0479530000000001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86.226178000000019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1.124571</v>
      </c>
      <c r="H60">
        <v>0</v>
      </c>
      <c r="I60">
        <v>0</v>
      </c>
      <c r="J60">
        <v>0</v>
      </c>
      <c r="K60">
        <v>415.31138399999998</v>
      </c>
      <c r="L60">
        <v>431.47337199999998</v>
      </c>
      <c r="M60">
        <v>92.331090000000003</v>
      </c>
      <c r="N60">
        <v>117.88784699999999</v>
      </c>
      <c r="O60">
        <v>123.684601</v>
      </c>
      <c r="P60">
        <v>133.544601</v>
      </c>
      <c r="Q60">
        <v>11.708479000000001</v>
      </c>
      <c r="R60">
        <v>42.681567000000001</v>
      </c>
      <c r="S60">
        <v>14.867272</v>
      </c>
      <c r="T60">
        <v>2.3013309999999998</v>
      </c>
      <c r="U60">
        <v>336.02802800000001</v>
      </c>
      <c r="V60">
        <v>19.960916999999998</v>
      </c>
      <c r="W60">
        <v>31.852636</v>
      </c>
      <c r="X60">
        <v>142.04279500000001</v>
      </c>
      <c r="Y60">
        <v>0</v>
      </c>
      <c r="Z60">
        <v>12.621308000000001</v>
      </c>
      <c r="AA60">
        <v>0</v>
      </c>
      <c r="AB60">
        <v>0</v>
      </c>
      <c r="AC60">
        <v>0</v>
      </c>
      <c r="AD60">
        <v>0</v>
      </c>
      <c r="AE60">
        <v>18.209005000000001</v>
      </c>
      <c r="AF60">
        <v>8.7982460000000007</v>
      </c>
      <c r="AG60">
        <v>45.372739000000003</v>
      </c>
      <c r="AH60">
        <v>0</v>
      </c>
      <c r="AI60">
        <v>0</v>
      </c>
      <c r="AJ60">
        <v>0</v>
      </c>
      <c r="AK60">
        <v>62.541305000000001</v>
      </c>
      <c r="AL60">
        <v>23.496686</v>
      </c>
      <c r="AM60">
        <v>17.436897999999999</v>
      </c>
      <c r="AN60">
        <v>1.034894</v>
      </c>
      <c r="AO60">
        <v>0</v>
      </c>
      <c r="AP60">
        <v>0</v>
      </c>
      <c r="AQ60">
        <v>25.263687000000001</v>
      </c>
      <c r="AR60">
        <v>45.710788999999998</v>
      </c>
      <c r="AS60">
        <v>34.838067000000002</v>
      </c>
      <c r="AT60">
        <v>11.102237000000001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86.863728000000009</v>
      </c>
      <c r="BA60">
        <f t="shared" si="1"/>
        <v>2310.0900799999999</v>
      </c>
      <c r="BD60">
        <v>5.73</v>
      </c>
      <c r="BE60">
        <v>1.87</v>
      </c>
      <c r="BF60">
        <v>2.92</v>
      </c>
      <c r="BG60">
        <v>1.78</v>
      </c>
      <c r="BH60">
        <v>8.98</v>
      </c>
      <c r="BI60">
        <v>0.42</v>
      </c>
      <c r="BJ60">
        <v>1.49</v>
      </c>
      <c r="BK60">
        <v>1.76</v>
      </c>
      <c r="BL60">
        <v>1.73</v>
      </c>
      <c r="BM60">
        <v>0.19</v>
      </c>
      <c r="BN60">
        <v>2.81</v>
      </c>
      <c r="BO60">
        <v>3.64</v>
      </c>
      <c r="BP60">
        <v>0.24</v>
      </c>
      <c r="BQ60">
        <v>1.94</v>
      </c>
      <c r="BR60">
        <v>2.1</v>
      </c>
      <c r="BS60">
        <v>1.55</v>
      </c>
      <c r="BT60">
        <v>2.8591709999999999</v>
      </c>
      <c r="BU60">
        <v>1.292062</v>
      </c>
      <c r="BV60">
        <v>2.285774</v>
      </c>
      <c r="BW60">
        <v>1.870878</v>
      </c>
      <c r="BX60">
        <v>1.8869800000000001</v>
      </c>
      <c r="BY60">
        <v>2.5841219999999998</v>
      </c>
      <c r="BZ60">
        <v>1.2782789999999999</v>
      </c>
      <c r="CA60">
        <v>0</v>
      </c>
      <c r="CB60">
        <v>4.1229999999999999E-3</v>
      </c>
      <c r="CC60">
        <v>0</v>
      </c>
      <c r="CD60">
        <v>5.5399999999999998E-3</v>
      </c>
      <c r="CE60">
        <v>0</v>
      </c>
      <c r="CF60">
        <v>0</v>
      </c>
      <c r="CG60">
        <v>2.5049999999999998E-3</v>
      </c>
      <c r="CH60">
        <v>0</v>
      </c>
      <c r="CI60">
        <v>1.1629E-2</v>
      </c>
      <c r="CJ60">
        <v>4.6229279999999999</v>
      </c>
      <c r="CK60">
        <v>1.800843</v>
      </c>
      <c r="CL60">
        <v>1.8662000000000001</v>
      </c>
      <c r="CM60">
        <v>3.3814060000000001</v>
      </c>
      <c r="CN60">
        <v>1.7055210000000001</v>
      </c>
      <c r="CO60">
        <v>4.1345960000000002</v>
      </c>
      <c r="CP60">
        <v>3.9634770000000001</v>
      </c>
      <c r="CQ60">
        <v>2.9162689999999998</v>
      </c>
      <c r="CR60">
        <v>0.80474400000000001</v>
      </c>
      <c r="CS60">
        <v>1.32023</v>
      </c>
      <c r="CT60">
        <v>4.0684979999999999</v>
      </c>
      <c r="CU60">
        <v>0</v>
      </c>
      <c r="CV60">
        <v>0</v>
      </c>
      <c r="CW60">
        <v>3.0479530000000001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86.863728000000009</v>
      </c>
    </row>
    <row r="61" spans="1:114">
      <c r="A61" t="s">
        <v>103</v>
      </c>
      <c r="B61">
        <v>0</v>
      </c>
      <c r="C61">
        <v>0</v>
      </c>
      <c r="D61">
        <v>7.5985329999999998</v>
      </c>
      <c r="E61">
        <v>0</v>
      </c>
      <c r="F61">
        <v>0</v>
      </c>
      <c r="G61">
        <v>10.748659999999999</v>
      </c>
      <c r="H61">
        <v>0</v>
      </c>
      <c r="I61">
        <v>0</v>
      </c>
      <c r="J61">
        <v>11.011820999999999</v>
      </c>
      <c r="K61">
        <v>532.99697900000001</v>
      </c>
      <c r="L61">
        <v>496.16137900000001</v>
      </c>
      <c r="M61">
        <v>92.331090000000003</v>
      </c>
      <c r="N61">
        <v>117.88784699999999</v>
      </c>
      <c r="O61">
        <v>123.684601</v>
      </c>
      <c r="P61">
        <v>133.544601</v>
      </c>
      <c r="Q61">
        <v>15.156527000000001</v>
      </c>
      <c r="R61">
        <v>42.681567000000001</v>
      </c>
      <c r="S61">
        <v>18.540832000000002</v>
      </c>
      <c r="T61">
        <v>2.3013309999999998</v>
      </c>
      <c r="U61">
        <v>336.02802800000001</v>
      </c>
      <c r="V61">
        <v>19.960916999999998</v>
      </c>
      <c r="W61">
        <v>31.852636</v>
      </c>
      <c r="X61">
        <v>142.04279500000001</v>
      </c>
      <c r="Y61">
        <v>0</v>
      </c>
      <c r="Z61">
        <v>12.621308000000001</v>
      </c>
      <c r="AA61">
        <v>0</v>
      </c>
      <c r="AB61">
        <v>0</v>
      </c>
      <c r="AC61">
        <v>0</v>
      </c>
      <c r="AD61">
        <v>0</v>
      </c>
      <c r="AE61">
        <v>18.209005000000001</v>
      </c>
      <c r="AF61">
        <v>8.7982460000000007</v>
      </c>
      <c r="AG61">
        <v>45.372739000000003</v>
      </c>
      <c r="AH61">
        <v>0</v>
      </c>
      <c r="AI61">
        <v>0</v>
      </c>
      <c r="AJ61">
        <v>0</v>
      </c>
      <c r="AK61">
        <v>62.541305000000001</v>
      </c>
      <c r="AL61">
        <v>23.496686</v>
      </c>
      <c r="AM61">
        <v>17.436897999999999</v>
      </c>
      <c r="AN61">
        <v>1.034894</v>
      </c>
      <c r="AO61">
        <v>0</v>
      </c>
      <c r="AP61">
        <v>0</v>
      </c>
      <c r="AQ61">
        <v>25.263687000000001</v>
      </c>
      <c r="AR61">
        <v>45.710788999999998</v>
      </c>
      <c r="AS61">
        <v>34.838067000000002</v>
      </c>
      <c r="AT61">
        <v>11.102237000000001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87.500911000000002</v>
      </c>
      <c r="BA61">
        <f t="shared" si="1"/>
        <v>2528.4569160000005</v>
      </c>
      <c r="BD61">
        <v>5.73</v>
      </c>
      <c r="BE61">
        <v>1.87</v>
      </c>
      <c r="BF61">
        <v>2.92</v>
      </c>
      <c r="BG61">
        <v>1.78</v>
      </c>
      <c r="BH61">
        <v>8.98</v>
      </c>
      <c r="BI61">
        <v>0.42</v>
      </c>
      <c r="BJ61">
        <v>1.56</v>
      </c>
      <c r="BK61">
        <v>1.76</v>
      </c>
      <c r="BL61">
        <v>1.73</v>
      </c>
      <c r="BM61">
        <v>0.19</v>
      </c>
      <c r="BN61">
        <v>2.81</v>
      </c>
      <c r="BO61">
        <v>3.64</v>
      </c>
      <c r="BP61">
        <v>0.24</v>
      </c>
      <c r="BQ61">
        <v>1.94</v>
      </c>
      <c r="BR61">
        <v>2.1</v>
      </c>
      <c r="BS61">
        <v>1.55</v>
      </c>
      <c r="BT61">
        <v>2.8591709999999999</v>
      </c>
      <c r="BU61">
        <v>1.292062</v>
      </c>
      <c r="BV61">
        <v>2.285774</v>
      </c>
      <c r="BW61">
        <v>1.870878</v>
      </c>
      <c r="BX61">
        <v>1.8869800000000001</v>
      </c>
      <c r="BY61">
        <v>2.5841219999999998</v>
      </c>
      <c r="BZ61">
        <v>1.2782789999999999</v>
      </c>
      <c r="CA61">
        <v>0</v>
      </c>
      <c r="CB61">
        <v>4.1229999999999999E-3</v>
      </c>
      <c r="CC61">
        <v>0</v>
      </c>
      <c r="CD61">
        <v>5.5399999999999998E-3</v>
      </c>
      <c r="CE61">
        <v>0</v>
      </c>
      <c r="CF61">
        <v>0</v>
      </c>
      <c r="CG61">
        <v>2.5049999999999998E-3</v>
      </c>
      <c r="CH61">
        <v>0</v>
      </c>
      <c r="CI61">
        <v>1.1629E-2</v>
      </c>
      <c r="CJ61">
        <v>4.6307479999999996</v>
      </c>
      <c r="CK61">
        <v>1.800843</v>
      </c>
      <c r="CL61">
        <v>1.8662000000000001</v>
      </c>
      <c r="CM61">
        <v>3.3814060000000001</v>
      </c>
      <c r="CN61">
        <v>1.7055210000000001</v>
      </c>
      <c r="CO61">
        <v>4.1345960000000002</v>
      </c>
      <c r="CP61">
        <v>4.0280670000000001</v>
      </c>
      <c r="CQ61">
        <v>3.4110420000000001</v>
      </c>
      <c r="CR61">
        <v>0.80474400000000001</v>
      </c>
      <c r="CS61">
        <v>1.32023</v>
      </c>
      <c r="CT61">
        <v>4.0684979999999999</v>
      </c>
      <c r="CU61">
        <v>0</v>
      </c>
      <c r="CV61">
        <v>0</v>
      </c>
      <c r="CW61">
        <v>3.0479530000000001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87.500911000000002</v>
      </c>
    </row>
    <row r="62" spans="1:114">
      <c r="A62" t="s">
        <v>104</v>
      </c>
      <c r="B62">
        <v>0</v>
      </c>
      <c r="C62">
        <v>0</v>
      </c>
      <c r="D62">
        <v>7.5985329999999998</v>
      </c>
      <c r="E62">
        <v>0</v>
      </c>
      <c r="F62">
        <v>0</v>
      </c>
      <c r="G62">
        <v>10.748659999999999</v>
      </c>
      <c r="H62">
        <v>0</v>
      </c>
      <c r="I62">
        <v>0</v>
      </c>
      <c r="J62">
        <v>11.011820999999999</v>
      </c>
      <c r="K62">
        <v>545.33398599999998</v>
      </c>
      <c r="L62">
        <v>531.66350199999999</v>
      </c>
      <c r="M62">
        <v>92.331090000000003</v>
      </c>
      <c r="N62">
        <v>117.88784699999999</v>
      </c>
      <c r="O62">
        <v>123.684601</v>
      </c>
      <c r="P62">
        <v>133.544601</v>
      </c>
      <c r="Q62">
        <v>15.156527000000001</v>
      </c>
      <c r="R62">
        <v>42.681567000000001</v>
      </c>
      <c r="S62">
        <v>18.540832000000002</v>
      </c>
      <c r="T62">
        <v>2.3013309999999998</v>
      </c>
      <c r="U62">
        <v>336.02802800000001</v>
      </c>
      <c r="V62">
        <v>19.960916999999998</v>
      </c>
      <c r="W62">
        <v>31.852636</v>
      </c>
      <c r="X62">
        <v>142.04279500000001</v>
      </c>
      <c r="Y62">
        <v>0</v>
      </c>
      <c r="Z62">
        <v>12.621308000000001</v>
      </c>
      <c r="AA62">
        <v>0</v>
      </c>
      <c r="AB62">
        <v>0</v>
      </c>
      <c r="AC62">
        <v>0</v>
      </c>
      <c r="AD62">
        <v>0</v>
      </c>
      <c r="AE62">
        <v>18.209005000000001</v>
      </c>
      <c r="AF62">
        <v>8.7982460000000007</v>
      </c>
      <c r="AG62">
        <v>45.372739000000003</v>
      </c>
      <c r="AH62">
        <v>0</v>
      </c>
      <c r="AI62">
        <v>0</v>
      </c>
      <c r="AJ62">
        <v>0</v>
      </c>
      <c r="AK62">
        <v>62.541305000000001</v>
      </c>
      <c r="AL62">
        <v>23.496686</v>
      </c>
      <c r="AM62">
        <v>17.436897999999999</v>
      </c>
      <c r="AN62">
        <v>1.034894</v>
      </c>
      <c r="AO62">
        <v>0</v>
      </c>
      <c r="AP62">
        <v>0</v>
      </c>
      <c r="AQ62">
        <v>25.263687000000001</v>
      </c>
      <c r="AR62">
        <v>45.710788999999998</v>
      </c>
      <c r="AS62">
        <v>34.838067000000002</v>
      </c>
      <c r="AT62">
        <v>11.102237000000001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88.298037999999991</v>
      </c>
      <c r="BA62">
        <f t="shared" si="1"/>
        <v>2577.0931730000007</v>
      </c>
      <c r="BD62">
        <v>5.73</v>
      </c>
      <c r="BE62">
        <v>1.87</v>
      </c>
      <c r="BF62">
        <v>2.92</v>
      </c>
      <c r="BG62">
        <v>1.78</v>
      </c>
      <c r="BH62">
        <v>8.98</v>
      </c>
      <c r="BI62">
        <v>0.41</v>
      </c>
      <c r="BJ62">
        <v>1.54</v>
      </c>
      <c r="BK62">
        <v>1.76</v>
      </c>
      <c r="BL62">
        <v>1.73</v>
      </c>
      <c r="BM62">
        <v>0.19</v>
      </c>
      <c r="BN62">
        <v>2.69</v>
      </c>
      <c r="BO62">
        <v>3.64</v>
      </c>
      <c r="BP62">
        <v>0.24</v>
      </c>
      <c r="BQ62">
        <v>1.94</v>
      </c>
      <c r="BR62">
        <v>2.1</v>
      </c>
      <c r="BS62">
        <v>1.55</v>
      </c>
      <c r="BT62">
        <v>2.8591709999999999</v>
      </c>
      <c r="BU62">
        <v>1.292062</v>
      </c>
      <c r="BV62">
        <v>2.285774</v>
      </c>
      <c r="BW62">
        <v>1.870878</v>
      </c>
      <c r="BX62">
        <v>1.8869800000000001</v>
      </c>
      <c r="BY62">
        <v>2.5841219999999998</v>
      </c>
      <c r="BZ62">
        <v>1.2782789999999999</v>
      </c>
      <c r="CA62">
        <v>0</v>
      </c>
      <c r="CB62">
        <v>4.1229999999999999E-3</v>
      </c>
      <c r="CC62">
        <v>0</v>
      </c>
      <c r="CD62">
        <v>5.5399999999999998E-3</v>
      </c>
      <c r="CE62">
        <v>0</v>
      </c>
      <c r="CF62">
        <v>0</v>
      </c>
      <c r="CG62">
        <v>2.5049999999999998E-3</v>
      </c>
      <c r="CH62">
        <v>0</v>
      </c>
      <c r="CI62">
        <v>1.1629E-2</v>
      </c>
      <c r="CJ62">
        <v>4.6839209999999998</v>
      </c>
      <c r="CK62">
        <v>1.800843</v>
      </c>
      <c r="CL62">
        <v>1.8662000000000001</v>
      </c>
      <c r="CM62">
        <v>3.3814060000000001</v>
      </c>
      <c r="CN62">
        <v>1.7055210000000001</v>
      </c>
      <c r="CO62">
        <v>4.1345960000000002</v>
      </c>
      <c r="CP62">
        <v>4.0318129999999996</v>
      </c>
      <c r="CQ62">
        <v>3.4110420000000001</v>
      </c>
      <c r="CR62">
        <v>0.80474400000000001</v>
      </c>
      <c r="CS62">
        <v>1.32023</v>
      </c>
      <c r="CT62">
        <v>4.0684979999999999</v>
      </c>
      <c r="CU62">
        <v>0</v>
      </c>
      <c r="CV62">
        <v>0</v>
      </c>
      <c r="CW62">
        <v>3.938161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88.298037999999991</v>
      </c>
    </row>
    <row r="63" spans="1:114">
      <c r="A63" t="s">
        <v>105</v>
      </c>
      <c r="B63">
        <v>0</v>
      </c>
      <c r="C63">
        <v>0</v>
      </c>
      <c r="D63">
        <v>7.5985329999999998</v>
      </c>
      <c r="E63">
        <v>0</v>
      </c>
      <c r="F63">
        <v>0</v>
      </c>
      <c r="G63">
        <v>10.748659999999999</v>
      </c>
      <c r="H63">
        <v>0</v>
      </c>
      <c r="I63">
        <v>0</v>
      </c>
      <c r="J63">
        <v>11.011820999999999</v>
      </c>
      <c r="K63">
        <v>593.47898599999996</v>
      </c>
      <c r="L63">
        <v>551.12371099999996</v>
      </c>
      <c r="M63">
        <v>92.331090000000003</v>
      </c>
      <c r="N63">
        <v>117.88784699999999</v>
      </c>
      <c r="O63">
        <v>123.684601</v>
      </c>
      <c r="P63">
        <v>133.544601</v>
      </c>
      <c r="Q63">
        <v>15.156527000000001</v>
      </c>
      <c r="R63">
        <v>42.681567000000001</v>
      </c>
      <c r="S63">
        <v>18.540832000000002</v>
      </c>
      <c r="T63">
        <v>2.3013309999999998</v>
      </c>
      <c r="U63">
        <v>336.02802800000001</v>
      </c>
      <c r="V63">
        <v>19.960916999999998</v>
      </c>
      <c r="W63">
        <v>26.886094</v>
      </c>
      <c r="X63">
        <v>142.04279500000001</v>
      </c>
      <c r="Y63">
        <v>0</v>
      </c>
      <c r="Z63">
        <v>12.621308000000001</v>
      </c>
      <c r="AA63">
        <v>0</v>
      </c>
      <c r="AB63">
        <v>0</v>
      </c>
      <c r="AC63">
        <v>0</v>
      </c>
      <c r="AD63">
        <v>0</v>
      </c>
      <c r="AE63">
        <v>18.209005000000001</v>
      </c>
      <c r="AF63">
        <v>8.7982460000000007</v>
      </c>
      <c r="AG63">
        <v>45.372739000000003</v>
      </c>
      <c r="AH63">
        <v>13.465115000000001</v>
      </c>
      <c r="AI63">
        <v>0</v>
      </c>
      <c r="AJ63">
        <v>0</v>
      </c>
      <c r="AK63">
        <v>62.541305000000001</v>
      </c>
      <c r="AL63">
        <v>23.496686</v>
      </c>
      <c r="AM63">
        <v>17.436897999999999</v>
      </c>
      <c r="AN63">
        <v>1.034894</v>
      </c>
      <c r="AO63">
        <v>0</v>
      </c>
      <c r="AP63">
        <v>0</v>
      </c>
      <c r="AQ63">
        <v>25.263687000000001</v>
      </c>
      <c r="AR63">
        <v>45.710788999999998</v>
      </c>
      <c r="AS63">
        <v>34.838067000000002</v>
      </c>
      <c r="AT63">
        <v>11.102237000000001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88.836188000000007</v>
      </c>
      <c r="BA63">
        <f t="shared" si="1"/>
        <v>2653.7351050000002</v>
      </c>
      <c r="BD63">
        <v>5.73</v>
      </c>
      <c r="BE63">
        <v>1.87</v>
      </c>
      <c r="BF63">
        <v>2.92</v>
      </c>
      <c r="BG63">
        <v>1.78</v>
      </c>
      <c r="BH63">
        <v>8.98</v>
      </c>
      <c r="BI63">
        <v>0.41</v>
      </c>
      <c r="BJ63">
        <v>1.54</v>
      </c>
      <c r="BK63">
        <v>1.76</v>
      </c>
      <c r="BL63">
        <v>1.73</v>
      </c>
      <c r="BM63">
        <v>0.19</v>
      </c>
      <c r="BN63">
        <v>2.69</v>
      </c>
      <c r="BO63">
        <v>3.64</v>
      </c>
      <c r="BP63">
        <v>0.24</v>
      </c>
      <c r="BQ63">
        <v>1.94</v>
      </c>
      <c r="BR63">
        <v>2.1</v>
      </c>
      <c r="BS63">
        <v>1.55</v>
      </c>
      <c r="BT63">
        <v>2.8591709999999999</v>
      </c>
      <c r="BU63">
        <v>1.292062</v>
      </c>
      <c r="BV63">
        <v>2.285774</v>
      </c>
      <c r="BW63">
        <v>1.870878</v>
      </c>
      <c r="BX63">
        <v>1.8869800000000001</v>
      </c>
      <c r="BY63">
        <v>2.5841219999999998</v>
      </c>
      <c r="BZ63">
        <v>1.2782789999999999</v>
      </c>
      <c r="CA63">
        <v>0</v>
      </c>
      <c r="CB63">
        <v>4.1229999999999999E-3</v>
      </c>
      <c r="CC63">
        <v>0</v>
      </c>
      <c r="CD63">
        <v>5.5399999999999998E-3</v>
      </c>
      <c r="CE63">
        <v>0</v>
      </c>
      <c r="CF63">
        <v>0</v>
      </c>
      <c r="CG63">
        <v>2.5049999999999998E-3</v>
      </c>
      <c r="CH63">
        <v>0</v>
      </c>
      <c r="CI63">
        <v>1.1629E-2</v>
      </c>
      <c r="CJ63">
        <v>4.811477</v>
      </c>
      <c r="CK63">
        <v>1.800843</v>
      </c>
      <c r="CL63">
        <v>1.8662000000000001</v>
      </c>
      <c r="CM63">
        <v>3.3814060000000001</v>
      </c>
      <c r="CN63">
        <v>1.7055210000000001</v>
      </c>
      <c r="CO63">
        <v>4.1345960000000002</v>
      </c>
      <c r="CP63">
        <v>4.0318129999999996</v>
      </c>
      <c r="CQ63">
        <v>3.4110420000000001</v>
      </c>
      <c r="CR63">
        <v>0.80474400000000001</v>
      </c>
      <c r="CS63">
        <v>1.32023</v>
      </c>
      <c r="CT63">
        <v>4.0684979999999999</v>
      </c>
      <c r="CU63">
        <v>0</v>
      </c>
      <c r="CV63">
        <v>0.41059400000000001</v>
      </c>
      <c r="CW63">
        <v>3.938161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88.836188000000007</v>
      </c>
    </row>
    <row r="64" spans="1:114">
      <c r="A64" t="s">
        <v>106</v>
      </c>
      <c r="B64">
        <v>0</v>
      </c>
      <c r="C64">
        <v>0</v>
      </c>
      <c r="D64">
        <v>7.5985329999999998</v>
      </c>
      <c r="E64">
        <v>0</v>
      </c>
      <c r="F64">
        <v>0</v>
      </c>
      <c r="G64">
        <v>10.748659999999999</v>
      </c>
      <c r="H64">
        <v>0</v>
      </c>
      <c r="I64">
        <v>0</v>
      </c>
      <c r="J64">
        <v>11.011820999999999</v>
      </c>
      <c r="K64">
        <v>593.47898599999996</v>
      </c>
      <c r="L64">
        <v>565.605727</v>
      </c>
      <c r="M64">
        <v>92.331090000000003</v>
      </c>
      <c r="N64">
        <v>117.88784699999999</v>
      </c>
      <c r="O64">
        <v>123.684601</v>
      </c>
      <c r="P64">
        <v>133.544601</v>
      </c>
      <c r="Q64">
        <v>15.156527000000001</v>
      </c>
      <c r="R64">
        <v>42.681567000000001</v>
      </c>
      <c r="S64">
        <v>18.540832000000002</v>
      </c>
      <c r="T64">
        <v>2.3013309999999998</v>
      </c>
      <c r="U64">
        <v>336.02802800000001</v>
      </c>
      <c r="V64">
        <v>19.960916999999998</v>
      </c>
      <c r="W64">
        <v>26.886094</v>
      </c>
      <c r="X64">
        <v>142.04279500000001</v>
      </c>
      <c r="Y64">
        <v>0</v>
      </c>
      <c r="Z64">
        <v>12.621308000000001</v>
      </c>
      <c r="AA64">
        <v>0</v>
      </c>
      <c r="AB64">
        <v>0</v>
      </c>
      <c r="AC64">
        <v>0</v>
      </c>
      <c r="AD64">
        <v>0</v>
      </c>
      <c r="AE64">
        <v>18.209005000000001</v>
      </c>
      <c r="AF64">
        <v>8.7982460000000007</v>
      </c>
      <c r="AG64">
        <v>45.372739000000003</v>
      </c>
      <c r="AH64">
        <v>25.583718000000001</v>
      </c>
      <c r="AI64">
        <v>0</v>
      </c>
      <c r="AJ64">
        <v>0</v>
      </c>
      <c r="AK64">
        <v>62.541305000000001</v>
      </c>
      <c r="AL64">
        <v>23.496686</v>
      </c>
      <c r="AM64">
        <v>17.436897999999999</v>
      </c>
      <c r="AN64">
        <v>1.034894</v>
      </c>
      <c r="AO64">
        <v>0</v>
      </c>
      <c r="AP64">
        <v>0</v>
      </c>
      <c r="AQ64">
        <v>25.263687000000001</v>
      </c>
      <c r="AR64">
        <v>45.710788999999998</v>
      </c>
      <c r="AS64">
        <v>34.838067000000002</v>
      </c>
      <c r="AT64">
        <v>11.102237000000001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89.350383999999991</v>
      </c>
      <c r="BA64">
        <f t="shared" si="1"/>
        <v>2680.8499199999997</v>
      </c>
      <c r="BD64">
        <v>5.73</v>
      </c>
      <c r="BE64">
        <v>1.87</v>
      </c>
      <c r="BF64">
        <v>2.92</v>
      </c>
      <c r="BG64">
        <v>1.78</v>
      </c>
      <c r="BH64">
        <v>8.98</v>
      </c>
      <c r="BI64">
        <v>0.41</v>
      </c>
      <c r="BJ64">
        <v>1.54</v>
      </c>
      <c r="BK64">
        <v>1.76</v>
      </c>
      <c r="BL64">
        <v>1.73</v>
      </c>
      <c r="BM64">
        <v>0.19</v>
      </c>
      <c r="BN64">
        <v>2.69</v>
      </c>
      <c r="BO64">
        <v>3.64</v>
      </c>
      <c r="BP64">
        <v>0.24</v>
      </c>
      <c r="BQ64">
        <v>1.94</v>
      </c>
      <c r="BR64">
        <v>2.1</v>
      </c>
      <c r="BS64">
        <v>1.55</v>
      </c>
      <c r="BT64">
        <v>2.8591709999999999</v>
      </c>
      <c r="BU64">
        <v>1.292062</v>
      </c>
      <c r="BV64">
        <v>2.285774</v>
      </c>
      <c r="BW64">
        <v>1.870878</v>
      </c>
      <c r="BX64">
        <v>1.8869800000000001</v>
      </c>
      <c r="BY64">
        <v>2.5841219999999998</v>
      </c>
      <c r="BZ64">
        <v>1.2782789999999999</v>
      </c>
      <c r="CA64">
        <v>0</v>
      </c>
      <c r="CB64">
        <v>4.1229999999999999E-3</v>
      </c>
      <c r="CC64">
        <v>0</v>
      </c>
      <c r="CD64">
        <v>5.5399999999999998E-3</v>
      </c>
      <c r="CE64">
        <v>0</v>
      </c>
      <c r="CF64">
        <v>0</v>
      </c>
      <c r="CG64">
        <v>2.5049999999999998E-3</v>
      </c>
      <c r="CH64">
        <v>0</v>
      </c>
      <c r="CI64">
        <v>1.1629E-2</v>
      </c>
      <c r="CJ64">
        <v>4.9492969999999996</v>
      </c>
      <c r="CK64">
        <v>1.800843</v>
      </c>
      <c r="CL64">
        <v>1.8662000000000001</v>
      </c>
      <c r="CM64">
        <v>3.3814060000000001</v>
      </c>
      <c r="CN64">
        <v>1.7055210000000001</v>
      </c>
      <c r="CO64">
        <v>4.1345960000000002</v>
      </c>
      <c r="CP64">
        <v>4.0318129999999996</v>
      </c>
      <c r="CQ64">
        <v>3.4110420000000001</v>
      </c>
      <c r="CR64">
        <v>0.80474400000000001</v>
      </c>
      <c r="CS64">
        <v>1.32023</v>
      </c>
      <c r="CT64">
        <v>4.0684979999999999</v>
      </c>
      <c r="CU64">
        <v>0</v>
      </c>
      <c r="CV64">
        <v>0.78696999999999995</v>
      </c>
      <c r="CW64">
        <v>3.938161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89.350383999999991</v>
      </c>
    </row>
    <row r="65" spans="1:114">
      <c r="A65" t="s">
        <v>107</v>
      </c>
      <c r="B65">
        <v>0</v>
      </c>
      <c r="C65">
        <v>0</v>
      </c>
      <c r="D65">
        <v>7.5985329999999998</v>
      </c>
      <c r="E65">
        <v>0</v>
      </c>
      <c r="F65">
        <v>0</v>
      </c>
      <c r="G65">
        <v>10.748659999999999</v>
      </c>
      <c r="H65">
        <v>0</v>
      </c>
      <c r="I65">
        <v>0</v>
      </c>
      <c r="J65">
        <v>11.011820999999999</v>
      </c>
      <c r="K65">
        <v>594.403865</v>
      </c>
      <c r="L65">
        <v>642.32809399999996</v>
      </c>
      <c r="M65">
        <v>92.331090000000003</v>
      </c>
      <c r="N65">
        <v>117.88784699999999</v>
      </c>
      <c r="O65">
        <v>123.684601</v>
      </c>
      <c r="P65">
        <v>135.07071199999999</v>
      </c>
      <c r="Q65">
        <v>15.156527000000001</v>
      </c>
      <c r="R65">
        <v>42.681567000000001</v>
      </c>
      <c r="S65">
        <v>18.540832000000002</v>
      </c>
      <c r="T65">
        <v>2.3013309999999998</v>
      </c>
      <c r="U65">
        <v>336.02802800000001</v>
      </c>
      <c r="V65">
        <v>19.960916999999998</v>
      </c>
      <c r="W65">
        <v>26.886094</v>
      </c>
      <c r="X65">
        <v>142.04279500000001</v>
      </c>
      <c r="Y65">
        <v>0</v>
      </c>
      <c r="Z65">
        <v>12.621308000000001</v>
      </c>
      <c r="AA65">
        <v>0</v>
      </c>
      <c r="AB65">
        <v>0</v>
      </c>
      <c r="AC65">
        <v>0</v>
      </c>
      <c r="AD65">
        <v>0</v>
      </c>
      <c r="AE65">
        <v>18.209005000000001</v>
      </c>
      <c r="AF65">
        <v>8.7982460000000007</v>
      </c>
      <c r="AG65">
        <v>45.372739000000003</v>
      </c>
      <c r="AH65">
        <v>25.583718000000001</v>
      </c>
      <c r="AI65">
        <v>0</v>
      </c>
      <c r="AJ65">
        <v>0</v>
      </c>
      <c r="AK65">
        <v>62.541305000000001</v>
      </c>
      <c r="AL65">
        <v>23.496686</v>
      </c>
      <c r="AM65">
        <v>17.436897999999999</v>
      </c>
      <c r="AN65">
        <v>1.034894</v>
      </c>
      <c r="AO65">
        <v>0</v>
      </c>
      <c r="AP65">
        <v>0</v>
      </c>
      <c r="AQ65">
        <v>25.263687000000001</v>
      </c>
      <c r="AR65">
        <v>45.710788999999998</v>
      </c>
      <c r="AS65">
        <v>34.838067000000002</v>
      </c>
      <c r="AT65">
        <v>11.102237000000001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89.372602999999998</v>
      </c>
      <c r="BA65">
        <f t="shared" si="1"/>
        <v>2760.0454959999997</v>
      </c>
      <c r="BD65">
        <v>5.73</v>
      </c>
      <c r="BE65">
        <v>1.87</v>
      </c>
      <c r="BF65">
        <v>2.92</v>
      </c>
      <c r="BG65">
        <v>1.78</v>
      </c>
      <c r="BH65">
        <v>8.98</v>
      </c>
      <c r="BI65">
        <v>0.41</v>
      </c>
      <c r="BJ65">
        <v>1.54</v>
      </c>
      <c r="BK65">
        <v>1.77</v>
      </c>
      <c r="BL65">
        <v>1.73</v>
      </c>
      <c r="BM65">
        <v>0.19</v>
      </c>
      <c r="BN65">
        <v>2.69</v>
      </c>
      <c r="BO65">
        <v>3.64</v>
      </c>
      <c r="BP65">
        <v>0.24</v>
      </c>
      <c r="BQ65">
        <v>1.94</v>
      </c>
      <c r="BR65">
        <v>2.1</v>
      </c>
      <c r="BS65">
        <v>1.55</v>
      </c>
      <c r="BT65">
        <v>2.8591709999999999</v>
      </c>
      <c r="BU65">
        <v>1.292062</v>
      </c>
      <c r="BV65">
        <v>2.285774</v>
      </c>
      <c r="BW65">
        <v>1.870878</v>
      </c>
      <c r="BX65">
        <v>1.8869800000000001</v>
      </c>
      <c r="BY65">
        <v>2.5841219999999998</v>
      </c>
      <c r="BZ65">
        <v>1.2782789999999999</v>
      </c>
      <c r="CA65">
        <v>0</v>
      </c>
      <c r="CB65">
        <v>4.1229999999999999E-3</v>
      </c>
      <c r="CC65">
        <v>0</v>
      </c>
      <c r="CD65">
        <v>5.5399999999999998E-3</v>
      </c>
      <c r="CE65">
        <v>0</v>
      </c>
      <c r="CF65">
        <v>0</v>
      </c>
      <c r="CG65">
        <v>2.5049999999999998E-3</v>
      </c>
      <c r="CH65">
        <v>0</v>
      </c>
      <c r="CI65">
        <v>1.1629E-2</v>
      </c>
      <c r="CJ65">
        <v>4.9615159999999996</v>
      </c>
      <c r="CK65">
        <v>1.800843</v>
      </c>
      <c r="CL65">
        <v>1.8662000000000001</v>
      </c>
      <c r="CM65">
        <v>3.3814060000000001</v>
      </c>
      <c r="CN65">
        <v>1.7055210000000001</v>
      </c>
      <c r="CO65">
        <v>4.1345960000000002</v>
      </c>
      <c r="CP65">
        <v>4.0318129999999996</v>
      </c>
      <c r="CQ65">
        <v>3.4110420000000001</v>
      </c>
      <c r="CR65">
        <v>0.80474400000000001</v>
      </c>
      <c r="CS65">
        <v>1.32023</v>
      </c>
      <c r="CT65">
        <v>4.0684979999999999</v>
      </c>
      <c r="CU65">
        <v>0</v>
      </c>
      <c r="CV65">
        <v>0.78696999999999995</v>
      </c>
      <c r="CW65">
        <v>3.938161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89.372602999999998</v>
      </c>
    </row>
    <row r="66" spans="1:114">
      <c r="A66" t="s">
        <v>108</v>
      </c>
      <c r="B66">
        <v>0</v>
      </c>
      <c r="C66">
        <v>0</v>
      </c>
      <c r="D66">
        <v>7.5985329999999998</v>
      </c>
      <c r="E66">
        <v>0</v>
      </c>
      <c r="F66">
        <v>0</v>
      </c>
      <c r="G66">
        <v>10.748659999999999</v>
      </c>
      <c r="H66">
        <v>0</v>
      </c>
      <c r="I66">
        <v>0</v>
      </c>
      <c r="J66">
        <v>11.011820999999999</v>
      </c>
      <c r="K66">
        <v>656.40045599999996</v>
      </c>
      <c r="L66">
        <v>642.32809399999996</v>
      </c>
      <c r="M66">
        <v>92.331090000000003</v>
      </c>
      <c r="N66">
        <v>117.88784699999999</v>
      </c>
      <c r="O66">
        <v>123.684601</v>
      </c>
      <c r="P66">
        <v>135.07507100000001</v>
      </c>
      <c r="Q66">
        <v>15.156527000000001</v>
      </c>
      <c r="R66">
        <v>42.681567000000001</v>
      </c>
      <c r="S66">
        <v>18.540832000000002</v>
      </c>
      <c r="T66">
        <v>2.3013309999999998</v>
      </c>
      <c r="U66">
        <v>336.02802800000001</v>
      </c>
      <c r="V66">
        <v>19.960916999999998</v>
      </c>
      <c r="W66">
        <v>26.886094</v>
      </c>
      <c r="X66">
        <v>142.04279500000001</v>
      </c>
      <c r="Y66">
        <v>0</v>
      </c>
      <c r="Z66">
        <v>12.621308000000001</v>
      </c>
      <c r="AA66">
        <v>0</v>
      </c>
      <c r="AB66">
        <v>0</v>
      </c>
      <c r="AC66">
        <v>0</v>
      </c>
      <c r="AD66">
        <v>0</v>
      </c>
      <c r="AE66">
        <v>18.209005000000001</v>
      </c>
      <c r="AF66">
        <v>8.7982460000000007</v>
      </c>
      <c r="AG66">
        <v>45.372739000000003</v>
      </c>
      <c r="AH66">
        <v>25.583718000000001</v>
      </c>
      <c r="AI66">
        <v>0</v>
      </c>
      <c r="AJ66">
        <v>0</v>
      </c>
      <c r="AK66">
        <v>62.541305000000001</v>
      </c>
      <c r="AL66">
        <v>23.496686</v>
      </c>
      <c r="AM66">
        <v>17.436897999999999</v>
      </c>
      <c r="AN66">
        <v>1.034894</v>
      </c>
      <c r="AO66">
        <v>0</v>
      </c>
      <c r="AP66">
        <v>0</v>
      </c>
      <c r="AQ66">
        <v>25.263687000000001</v>
      </c>
      <c r="AR66">
        <v>45.710788999999998</v>
      </c>
      <c r="AS66">
        <v>34.838067000000002</v>
      </c>
      <c r="AT66">
        <v>11.102237000000001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89.372602999999998</v>
      </c>
      <c r="BA66">
        <f t="shared" si="1"/>
        <v>2822.0464459999998</v>
      </c>
      <c r="BD66">
        <v>5.73</v>
      </c>
      <c r="BE66">
        <v>1.87</v>
      </c>
      <c r="BF66">
        <v>2.92</v>
      </c>
      <c r="BG66">
        <v>1.78</v>
      </c>
      <c r="BH66">
        <v>8.98</v>
      </c>
      <c r="BI66">
        <v>0.41</v>
      </c>
      <c r="BJ66">
        <v>1.54</v>
      </c>
      <c r="BK66">
        <v>1.77</v>
      </c>
      <c r="BL66">
        <v>1.73</v>
      </c>
      <c r="BM66">
        <v>0.19</v>
      </c>
      <c r="BN66">
        <v>2.69</v>
      </c>
      <c r="BO66">
        <v>3.64</v>
      </c>
      <c r="BP66">
        <v>0.24</v>
      </c>
      <c r="BQ66">
        <v>1.94</v>
      </c>
      <c r="BR66">
        <v>2.1</v>
      </c>
      <c r="BS66">
        <v>1.55</v>
      </c>
      <c r="BT66">
        <v>2.8591709999999999</v>
      </c>
      <c r="BU66">
        <v>1.292062</v>
      </c>
      <c r="BV66">
        <v>2.285774</v>
      </c>
      <c r="BW66">
        <v>1.870878</v>
      </c>
      <c r="BX66">
        <v>1.8869800000000001</v>
      </c>
      <c r="BY66">
        <v>2.5841219999999998</v>
      </c>
      <c r="BZ66">
        <v>1.2782789999999999</v>
      </c>
      <c r="CA66">
        <v>0</v>
      </c>
      <c r="CB66">
        <v>4.1229999999999999E-3</v>
      </c>
      <c r="CC66">
        <v>0</v>
      </c>
      <c r="CD66">
        <v>5.5399999999999998E-3</v>
      </c>
      <c r="CE66">
        <v>0</v>
      </c>
      <c r="CF66">
        <v>0</v>
      </c>
      <c r="CG66">
        <v>2.5049999999999998E-3</v>
      </c>
      <c r="CH66">
        <v>0</v>
      </c>
      <c r="CI66">
        <v>1.1629E-2</v>
      </c>
      <c r="CJ66">
        <v>4.9615159999999996</v>
      </c>
      <c r="CK66">
        <v>1.800843</v>
      </c>
      <c r="CL66">
        <v>1.8662000000000001</v>
      </c>
      <c r="CM66">
        <v>3.3814060000000001</v>
      </c>
      <c r="CN66">
        <v>1.7055210000000001</v>
      </c>
      <c r="CO66">
        <v>4.1345960000000002</v>
      </c>
      <c r="CP66">
        <v>4.0318129999999996</v>
      </c>
      <c r="CQ66">
        <v>3.4110420000000001</v>
      </c>
      <c r="CR66">
        <v>0.80474400000000001</v>
      </c>
      <c r="CS66">
        <v>1.32023</v>
      </c>
      <c r="CT66">
        <v>4.0684979999999999</v>
      </c>
      <c r="CU66">
        <v>0</v>
      </c>
      <c r="CV66">
        <v>0.78696999999999995</v>
      </c>
      <c r="CW66">
        <v>3.938161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89.372602999999998</v>
      </c>
    </row>
    <row r="67" spans="1:114">
      <c r="A67" t="s">
        <v>109</v>
      </c>
      <c r="B67">
        <v>0</v>
      </c>
      <c r="C67">
        <v>0</v>
      </c>
      <c r="D67">
        <v>7.5985329999999998</v>
      </c>
      <c r="E67">
        <v>0</v>
      </c>
      <c r="F67">
        <v>0</v>
      </c>
      <c r="G67">
        <v>10.748659999999999</v>
      </c>
      <c r="H67">
        <v>0</v>
      </c>
      <c r="I67">
        <v>0</v>
      </c>
      <c r="J67">
        <v>11.011820999999999</v>
      </c>
      <c r="K67">
        <v>656.40045599999996</v>
      </c>
      <c r="L67">
        <v>642.32809399999996</v>
      </c>
      <c r="M67">
        <v>92.331090000000003</v>
      </c>
      <c r="N67">
        <v>117.88784699999999</v>
      </c>
      <c r="O67">
        <v>123.684601</v>
      </c>
      <c r="P67">
        <v>135.07507100000001</v>
      </c>
      <c r="Q67">
        <v>15.156527000000001</v>
      </c>
      <c r="R67">
        <v>42.681567000000001</v>
      </c>
      <c r="S67">
        <v>18.540832000000002</v>
      </c>
      <c r="T67">
        <v>2.3013309999999998</v>
      </c>
      <c r="U67">
        <v>336.02802800000001</v>
      </c>
      <c r="V67">
        <v>19.960916999999998</v>
      </c>
      <c r="W67">
        <v>26.886094</v>
      </c>
      <c r="X67">
        <v>142.04279500000001</v>
      </c>
      <c r="Y67">
        <v>0</v>
      </c>
      <c r="Z67">
        <v>12.621308000000001</v>
      </c>
      <c r="AA67">
        <v>0</v>
      </c>
      <c r="AB67">
        <v>0</v>
      </c>
      <c r="AC67">
        <v>0</v>
      </c>
      <c r="AD67">
        <v>0</v>
      </c>
      <c r="AE67">
        <v>18.271598999999998</v>
      </c>
      <c r="AF67">
        <v>8.7982460000000007</v>
      </c>
      <c r="AG67">
        <v>45.372739000000003</v>
      </c>
      <c r="AH67">
        <v>25.583718000000001</v>
      </c>
      <c r="AI67">
        <v>0</v>
      </c>
      <c r="AJ67">
        <v>0</v>
      </c>
      <c r="AK67">
        <v>62.541305000000001</v>
      </c>
      <c r="AL67">
        <v>23.496686</v>
      </c>
      <c r="AM67">
        <v>17.436897999999999</v>
      </c>
      <c r="AN67">
        <v>1.034894</v>
      </c>
      <c r="AO67">
        <v>0</v>
      </c>
      <c r="AP67">
        <v>0.61673699999999998</v>
      </c>
      <c r="AQ67">
        <v>25.263687000000001</v>
      </c>
      <c r="AR67">
        <v>45.710788999999998</v>
      </c>
      <c r="AS67">
        <v>34.838067000000002</v>
      </c>
      <c r="AT67">
        <v>11.102237000000001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89.422601999999998</v>
      </c>
      <c r="BA67">
        <f t="shared" si="1"/>
        <v>2822.775776</v>
      </c>
      <c r="BD67">
        <v>5.73</v>
      </c>
      <c r="BE67">
        <v>1.87</v>
      </c>
      <c r="BF67">
        <v>2.92</v>
      </c>
      <c r="BG67">
        <v>1.78</v>
      </c>
      <c r="BH67">
        <v>8.98</v>
      </c>
      <c r="BI67">
        <v>0.41</v>
      </c>
      <c r="BJ67">
        <v>1.59</v>
      </c>
      <c r="BK67">
        <v>1.77</v>
      </c>
      <c r="BL67">
        <v>1.73</v>
      </c>
      <c r="BM67">
        <v>0.19</v>
      </c>
      <c r="BN67">
        <v>2.69</v>
      </c>
      <c r="BO67">
        <v>3.64</v>
      </c>
      <c r="BP67">
        <v>0.24</v>
      </c>
      <c r="BQ67">
        <v>1.94</v>
      </c>
      <c r="BR67">
        <v>2.1</v>
      </c>
      <c r="BS67">
        <v>1.55</v>
      </c>
      <c r="BT67">
        <v>2.8591709999999999</v>
      </c>
      <c r="BU67">
        <v>1.292062</v>
      </c>
      <c r="BV67">
        <v>2.285774</v>
      </c>
      <c r="BW67">
        <v>1.870878</v>
      </c>
      <c r="BX67">
        <v>1.8869800000000001</v>
      </c>
      <c r="BY67">
        <v>2.5841219999999998</v>
      </c>
      <c r="BZ67">
        <v>1.2782789999999999</v>
      </c>
      <c r="CA67">
        <v>0</v>
      </c>
      <c r="CB67">
        <v>4.1229999999999999E-3</v>
      </c>
      <c r="CC67">
        <v>0</v>
      </c>
      <c r="CD67">
        <v>5.5399999999999998E-3</v>
      </c>
      <c r="CE67">
        <v>0</v>
      </c>
      <c r="CF67">
        <v>0</v>
      </c>
      <c r="CG67">
        <v>5.5449999999999996E-3</v>
      </c>
      <c r="CH67">
        <v>0</v>
      </c>
      <c r="CI67">
        <v>8.5880000000000001E-3</v>
      </c>
      <c r="CJ67">
        <v>4.9615159999999996</v>
      </c>
      <c r="CK67">
        <v>1.800843</v>
      </c>
      <c r="CL67">
        <v>1.8662000000000001</v>
      </c>
      <c r="CM67">
        <v>3.3814060000000001</v>
      </c>
      <c r="CN67">
        <v>1.7055210000000001</v>
      </c>
      <c r="CO67">
        <v>4.1345960000000002</v>
      </c>
      <c r="CP67">
        <v>4.0318129999999996</v>
      </c>
      <c r="CQ67">
        <v>3.4110420000000001</v>
      </c>
      <c r="CR67">
        <v>0.80474400000000001</v>
      </c>
      <c r="CS67">
        <v>1.32023</v>
      </c>
      <c r="CT67">
        <v>4.0684979999999999</v>
      </c>
      <c r="CU67">
        <v>0</v>
      </c>
      <c r="CV67">
        <v>0.78696999999999995</v>
      </c>
      <c r="CW67">
        <v>3.938161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89.422601999999998</v>
      </c>
    </row>
    <row r="68" spans="1:114">
      <c r="A68" t="s">
        <v>110</v>
      </c>
      <c r="B68">
        <v>0</v>
      </c>
      <c r="C68">
        <v>0</v>
      </c>
      <c r="D68">
        <v>7.5985329999999998</v>
      </c>
      <c r="E68">
        <v>0</v>
      </c>
      <c r="F68">
        <v>0</v>
      </c>
      <c r="G68">
        <v>10.748659999999999</v>
      </c>
      <c r="H68">
        <v>0</v>
      </c>
      <c r="I68">
        <v>0</v>
      </c>
      <c r="J68">
        <v>11.011820999999999</v>
      </c>
      <c r="K68">
        <v>656.40045599999996</v>
      </c>
      <c r="L68">
        <v>642.32809399999996</v>
      </c>
      <c r="M68">
        <v>92.331090000000003</v>
      </c>
      <c r="N68">
        <v>117.88784699999999</v>
      </c>
      <c r="O68">
        <v>123.684601</v>
      </c>
      <c r="P68">
        <v>135.07507100000001</v>
      </c>
      <c r="Q68">
        <v>15.156527000000001</v>
      </c>
      <c r="R68">
        <v>42.681567000000001</v>
      </c>
      <c r="S68">
        <v>18.540832000000002</v>
      </c>
      <c r="T68">
        <v>2.3013309999999998</v>
      </c>
      <c r="U68">
        <v>336.02802800000001</v>
      </c>
      <c r="V68">
        <v>19.960916999999998</v>
      </c>
      <c r="W68">
        <v>26.886094</v>
      </c>
      <c r="X68">
        <v>142.04279500000001</v>
      </c>
      <c r="Y68">
        <v>0</v>
      </c>
      <c r="Z68">
        <v>12.621308000000001</v>
      </c>
      <c r="AA68">
        <v>0</v>
      </c>
      <c r="AB68">
        <v>0</v>
      </c>
      <c r="AC68">
        <v>0</v>
      </c>
      <c r="AD68">
        <v>0</v>
      </c>
      <c r="AE68">
        <v>36.543196999999999</v>
      </c>
      <c r="AF68">
        <v>8.7982460000000007</v>
      </c>
      <c r="AG68">
        <v>45.372739000000003</v>
      </c>
      <c r="AH68">
        <v>25.583718000000001</v>
      </c>
      <c r="AI68">
        <v>0</v>
      </c>
      <c r="AJ68">
        <v>0</v>
      </c>
      <c r="AK68">
        <v>62.541305000000001</v>
      </c>
      <c r="AL68">
        <v>23.496686</v>
      </c>
      <c r="AM68">
        <v>17.436897999999999</v>
      </c>
      <c r="AN68">
        <v>1.034894</v>
      </c>
      <c r="AO68">
        <v>0</v>
      </c>
      <c r="AP68">
        <v>0.61673699999999998</v>
      </c>
      <c r="AQ68">
        <v>12.631843999999999</v>
      </c>
      <c r="AR68">
        <v>51.025996999999997</v>
      </c>
      <c r="AS68">
        <v>34.838067000000002</v>
      </c>
      <c r="AT68">
        <v>11.102237000000001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89.432602000000003</v>
      </c>
      <c r="BA68">
        <f t="shared" ref="BA68:BA99" si="4">SUM(B68:AZ68)</f>
        <v>2833.7407389999994</v>
      </c>
      <c r="BD68">
        <v>5.73</v>
      </c>
      <c r="BE68">
        <v>1.87</v>
      </c>
      <c r="BF68">
        <v>2.92</v>
      </c>
      <c r="BG68">
        <v>1.78</v>
      </c>
      <c r="BH68">
        <v>8.98</v>
      </c>
      <c r="BI68">
        <v>0.41</v>
      </c>
      <c r="BJ68">
        <v>1.6</v>
      </c>
      <c r="BK68">
        <v>1.77</v>
      </c>
      <c r="BL68">
        <v>1.73</v>
      </c>
      <c r="BM68">
        <v>0.19</v>
      </c>
      <c r="BN68">
        <v>2.69</v>
      </c>
      <c r="BO68">
        <v>3.64</v>
      </c>
      <c r="BP68">
        <v>0.24</v>
      </c>
      <c r="BQ68">
        <v>1.94</v>
      </c>
      <c r="BR68">
        <v>2.1</v>
      </c>
      <c r="BS68">
        <v>1.55</v>
      </c>
      <c r="BT68">
        <v>2.8591709999999999</v>
      </c>
      <c r="BU68">
        <v>1.292062</v>
      </c>
      <c r="BV68">
        <v>2.285774</v>
      </c>
      <c r="BW68">
        <v>1.870878</v>
      </c>
      <c r="BX68">
        <v>1.8869800000000001</v>
      </c>
      <c r="BY68">
        <v>2.5841219999999998</v>
      </c>
      <c r="BZ68">
        <v>1.2782789999999999</v>
      </c>
      <c r="CA68">
        <v>0</v>
      </c>
      <c r="CB68">
        <v>4.1229999999999999E-3</v>
      </c>
      <c r="CC68">
        <v>0</v>
      </c>
      <c r="CD68">
        <v>5.5399999999999998E-3</v>
      </c>
      <c r="CE68">
        <v>0</v>
      </c>
      <c r="CF68">
        <v>0</v>
      </c>
      <c r="CG68">
        <v>5.5449999999999996E-3</v>
      </c>
      <c r="CH68">
        <v>0</v>
      </c>
      <c r="CI68">
        <v>8.5880000000000001E-3</v>
      </c>
      <c r="CJ68">
        <v>4.9615159999999996</v>
      </c>
      <c r="CK68">
        <v>1.800843</v>
      </c>
      <c r="CL68">
        <v>1.8662000000000001</v>
      </c>
      <c r="CM68">
        <v>3.3814060000000001</v>
      </c>
      <c r="CN68">
        <v>1.7055210000000001</v>
      </c>
      <c r="CO68">
        <v>4.1345960000000002</v>
      </c>
      <c r="CP68">
        <v>4.0318129999999996</v>
      </c>
      <c r="CQ68">
        <v>3.4110420000000001</v>
      </c>
      <c r="CR68">
        <v>0.80474400000000001</v>
      </c>
      <c r="CS68">
        <v>1.32023</v>
      </c>
      <c r="CT68">
        <v>4.0684979999999999</v>
      </c>
      <c r="CU68">
        <v>0</v>
      </c>
      <c r="CV68">
        <v>0.78696999999999995</v>
      </c>
      <c r="CW68">
        <v>3.938161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89.432602000000003</v>
      </c>
    </row>
    <row r="69" spans="1:114">
      <c r="A69" t="s">
        <v>111</v>
      </c>
      <c r="B69">
        <v>0</v>
      </c>
      <c r="C69">
        <v>0</v>
      </c>
      <c r="D69">
        <v>7.5985329999999998</v>
      </c>
      <c r="E69">
        <v>0</v>
      </c>
      <c r="F69">
        <v>0</v>
      </c>
      <c r="G69">
        <v>10.748659999999999</v>
      </c>
      <c r="H69">
        <v>0</v>
      </c>
      <c r="I69">
        <v>0</v>
      </c>
      <c r="J69">
        <v>11.011820999999999</v>
      </c>
      <c r="K69">
        <v>665.45056099999999</v>
      </c>
      <c r="L69">
        <v>642.32809399999996</v>
      </c>
      <c r="M69">
        <v>92.331090000000003</v>
      </c>
      <c r="N69">
        <v>117.88784699999999</v>
      </c>
      <c r="O69">
        <v>123.684601</v>
      </c>
      <c r="P69">
        <v>135.07507100000001</v>
      </c>
      <c r="Q69">
        <v>21.603142999999999</v>
      </c>
      <c r="R69">
        <v>42.681567000000001</v>
      </c>
      <c r="S69">
        <v>26.335315000000001</v>
      </c>
      <c r="T69">
        <v>2.3013309999999998</v>
      </c>
      <c r="U69">
        <v>336.02802800000001</v>
      </c>
      <c r="V69">
        <v>19.960916999999998</v>
      </c>
      <c r="W69">
        <v>26.886094</v>
      </c>
      <c r="X69">
        <v>142.04279500000001</v>
      </c>
      <c r="Y69">
        <v>0</v>
      </c>
      <c r="Z69">
        <v>12.621308000000001</v>
      </c>
      <c r="AA69">
        <v>0</v>
      </c>
      <c r="AB69">
        <v>0</v>
      </c>
      <c r="AC69">
        <v>0</v>
      </c>
      <c r="AD69">
        <v>0</v>
      </c>
      <c r="AE69">
        <v>54.814796000000001</v>
      </c>
      <c r="AF69">
        <v>8.7982460000000007</v>
      </c>
      <c r="AG69">
        <v>45.372739000000003</v>
      </c>
      <c r="AH69">
        <v>25.583718000000001</v>
      </c>
      <c r="AI69">
        <v>0</v>
      </c>
      <c r="AJ69">
        <v>0</v>
      </c>
      <c r="AK69">
        <v>62.541305000000001</v>
      </c>
      <c r="AL69">
        <v>35.804473999999999</v>
      </c>
      <c r="AM69">
        <v>17.436897999999999</v>
      </c>
      <c r="AN69">
        <v>1.034894</v>
      </c>
      <c r="AO69">
        <v>0</v>
      </c>
      <c r="AP69">
        <v>0.61673699999999998</v>
      </c>
      <c r="AQ69">
        <v>12.631843999999999</v>
      </c>
      <c r="AR69">
        <v>45.710788999999998</v>
      </c>
      <c r="AS69">
        <v>34.838067000000002</v>
      </c>
      <c r="AT69">
        <v>11.102237000000001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89.497191000000001</v>
      </c>
      <c r="BA69">
        <f t="shared" si="4"/>
        <v>2882.3607109999998</v>
      </c>
      <c r="BD69">
        <v>5.73</v>
      </c>
      <c r="BE69">
        <v>1.87</v>
      </c>
      <c r="BF69">
        <v>2.92</v>
      </c>
      <c r="BG69">
        <v>1.78</v>
      </c>
      <c r="BH69">
        <v>8.98</v>
      </c>
      <c r="BI69">
        <v>0.41</v>
      </c>
      <c r="BJ69">
        <v>1.6</v>
      </c>
      <c r="BK69">
        <v>1.77</v>
      </c>
      <c r="BL69">
        <v>1.73</v>
      </c>
      <c r="BM69">
        <v>0.19</v>
      </c>
      <c r="BN69">
        <v>2.69</v>
      </c>
      <c r="BO69">
        <v>3.64</v>
      </c>
      <c r="BP69">
        <v>0.24</v>
      </c>
      <c r="BQ69">
        <v>1.94</v>
      </c>
      <c r="BR69">
        <v>2.1</v>
      </c>
      <c r="BS69">
        <v>1.55</v>
      </c>
      <c r="BT69">
        <v>2.8591709999999999</v>
      </c>
      <c r="BU69">
        <v>1.292062</v>
      </c>
      <c r="BV69">
        <v>2.285774</v>
      </c>
      <c r="BW69">
        <v>1.870878</v>
      </c>
      <c r="BX69">
        <v>1.8869800000000001</v>
      </c>
      <c r="BY69">
        <v>2.5841219999999998</v>
      </c>
      <c r="BZ69">
        <v>1.2782789999999999</v>
      </c>
      <c r="CA69">
        <v>0</v>
      </c>
      <c r="CB69">
        <v>4.1229999999999999E-3</v>
      </c>
      <c r="CC69">
        <v>0</v>
      </c>
      <c r="CD69">
        <v>5.5399999999999998E-3</v>
      </c>
      <c r="CE69">
        <v>0</v>
      </c>
      <c r="CF69">
        <v>0</v>
      </c>
      <c r="CG69">
        <v>5.5449999999999996E-3</v>
      </c>
      <c r="CH69">
        <v>0</v>
      </c>
      <c r="CI69">
        <v>8.5880000000000001E-3</v>
      </c>
      <c r="CJ69">
        <v>4.9615159999999996</v>
      </c>
      <c r="CK69">
        <v>1.800843</v>
      </c>
      <c r="CL69">
        <v>1.8662000000000001</v>
      </c>
      <c r="CM69">
        <v>3.3814060000000001</v>
      </c>
      <c r="CN69">
        <v>1.7055210000000001</v>
      </c>
      <c r="CO69">
        <v>4.1345960000000002</v>
      </c>
      <c r="CP69">
        <v>4.0964020000000003</v>
      </c>
      <c r="CQ69">
        <v>3.4110420000000001</v>
      </c>
      <c r="CR69">
        <v>0.80474400000000001</v>
      </c>
      <c r="CS69">
        <v>1.32023</v>
      </c>
      <c r="CT69">
        <v>4.0684979999999999</v>
      </c>
      <c r="CU69">
        <v>0</v>
      </c>
      <c r="CV69">
        <v>0.78696999999999995</v>
      </c>
      <c r="CW69">
        <v>3.938161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89.497191000000001</v>
      </c>
    </row>
    <row r="70" spans="1:114">
      <c r="A70" t="s">
        <v>112</v>
      </c>
      <c r="B70">
        <v>0</v>
      </c>
      <c r="C70">
        <v>0</v>
      </c>
      <c r="D70">
        <v>7.5985329999999998</v>
      </c>
      <c r="E70">
        <v>0</v>
      </c>
      <c r="F70">
        <v>0</v>
      </c>
      <c r="G70">
        <v>10.748659999999999</v>
      </c>
      <c r="H70">
        <v>0</v>
      </c>
      <c r="I70">
        <v>0</v>
      </c>
      <c r="J70">
        <v>11.011820999999999</v>
      </c>
      <c r="K70">
        <v>665.45056099999999</v>
      </c>
      <c r="L70">
        <v>642.32809399999996</v>
      </c>
      <c r="M70">
        <v>92.331090000000003</v>
      </c>
      <c r="N70">
        <v>117.88784699999999</v>
      </c>
      <c r="O70">
        <v>123.684601</v>
      </c>
      <c r="P70">
        <v>135.07507100000001</v>
      </c>
      <c r="Q70">
        <v>21.603142999999999</v>
      </c>
      <c r="R70">
        <v>42.681567000000001</v>
      </c>
      <c r="S70">
        <v>26.335315000000001</v>
      </c>
      <c r="T70">
        <v>2.3013309999999998</v>
      </c>
      <c r="U70">
        <v>336.02802800000001</v>
      </c>
      <c r="V70">
        <v>19.960916999999998</v>
      </c>
      <c r="W70">
        <v>26.886094</v>
      </c>
      <c r="X70">
        <v>142.04279500000001</v>
      </c>
      <c r="Y70">
        <v>0</v>
      </c>
      <c r="Z70">
        <v>12.621308000000001</v>
      </c>
      <c r="AA70">
        <v>0</v>
      </c>
      <c r="AB70">
        <v>0</v>
      </c>
      <c r="AC70">
        <v>0</v>
      </c>
      <c r="AD70">
        <v>0</v>
      </c>
      <c r="AE70">
        <v>54.814796000000001</v>
      </c>
      <c r="AF70">
        <v>8.7982460000000007</v>
      </c>
      <c r="AG70">
        <v>45.372739000000003</v>
      </c>
      <c r="AH70">
        <v>25.583718000000001</v>
      </c>
      <c r="AI70">
        <v>0</v>
      </c>
      <c r="AJ70">
        <v>0</v>
      </c>
      <c r="AK70">
        <v>62.541305000000001</v>
      </c>
      <c r="AL70">
        <v>80.560066000000006</v>
      </c>
      <c r="AM70">
        <v>17.436897999999999</v>
      </c>
      <c r="AN70">
        <v>1.034894</v>
      </c>
      <c r="AO70">
        <v>0</v>
      </c>
      <c r="AP70">
        <v>0.61673699999999998</v>
      </c>
      <c r="AQ70">
        <v>12.631843999999999</v>
      </c>
      <c r="AR70">
        <v>51.025996999999997</v>
      </c>
      <c r="AS70">
        <v>34.838067000000002</v>
      </c>
      <c r="AT70">
        <v>11.102237000000001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89.500938000000005</v>
      </c>
      <c r="BA70">
        <f t="shared" si="4"/>
        <v>2932.435258</v>
      </c>
      <c r="BD70">
        <v>5.73</v>
      </c>
      <c r="BE70">
        <v>1.87</v>
      </c>
      <c r="BF70">
        <v>2.92</v>
      </c>
      <c r="BG70">
        <v>1.78</v>
      </c>
      <c r="BH70">
        <v>8.98</v>
      </c>
      <c r="BI70">
        <v>0.41</v>
      </c>
      <c r="BJ70">
        <v>1.6</v>
      </c>
      <c r="BK70">
        <v>1.77</v>
      </c>
      <c r="BL70">
        <v>1.73</v>
      </c>
      <c r="BM70">
        <v>0.19</v>
      </c>
      <c r="BN70">
        <v>2.69</v>
      </c>
      <c r="BO70">
        <v>3.64</v>
      </c>
      <c r="BP70">
        <v>0.24</v>
      </c>
      <c r="BQ70">
        <v>1.94</v>
      </c>
      <c r="BR70">
        <v>2.1</v>
      </c>
      <c r="BS70">
        <v>1.55</v>
      </c>
      <c r="BT70">
        <v>2.8591709999999999</v>
      </c>
      <c r="BU70">
        <v>1.292062</v>
      </c>
      <c r="BV70">
        <v>2.285774</v>
      </c>
      <c r="BW70">
        <v>1.870878</v>
      </c>
      <c r="BX70">
        <v>1.8869800000000001</v>
      </c>
      <c r="BY70">
        <v>2.5841219999999998</v>
      </c>
      <c r="BZ70">
        <v>1.2782789999999999</v>
      </c>
      <c r="CA70">
        <v>0</v>
      </c>
      <c r="CB70">
        <v>4.1229999999999999E-3</v>
      </c>
      <c r="CC70">
        <v>0</v>
      </c>
      <c r="CD70">
        <v>5.5399999999999998E-3</v>
      </c>
      <c r="CE70">
        <v>0</v>
      </c>
      <c r="CF70">
        <v>0</v>
      </c>
      <c r="CG70">
        <v>5.5449999999999996E-3</v>
      </c>
      <c r="CH70">
        <v>0</v>
      </c>
      <c r="CI70">
        <v>8.5880000000000001E-3</v>
      </c>
      <c r="CJ70">
        <v>4.9615159999999996</v>
      </c>
      <c r="CK70">
        <v>1.800843</v>
      </c>
      <c r="CL70">
        <v>1.8662000000000001</v>
      </c>
      <c r="CM70">
        <v>3.3814060000000001</v>
      </c>
      <c r="CN70">
        <v>1.7055210000000001</v>
      </c>
      <c r="CO70">
        <v>4.1345960000000002</v>
      </c>
      <c r="CP70">
        <v>4.100149</v>
      </c>
      <c r="CQ70">
        <v>3.4110420000000001</v>
      </c>
      <c r="CR70">
        <v>0.80474400000000001</v>
      </c>
      <c r="CS70">
        <v>1.32023</v>
      </c>
      <c r="CT70">
        <v>4.0684979999999999</v>
      </c>
      <c r="CU70">
        <v>0</v>
      </c>
      <c r="CV70">
        <v>0.78696999999999995</v>
      </c>
      <c r="CW70">
        <v>3.938161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89.500938000000005</v>
      </c>
    </row>
    <row r="71" spans="1:114">
      <c r="A71" t="s">
        <v>113</v>
      </c>
      <c r="B71">
        <v>0</v>
      </c>
      <c r="C71">
        <v>0</v>
      </c>
      <c r="D71">
        <v>7.5985329999999998</v>
      </c>
      <c r="E71">
        <v>0</v>
      </c>
      <c r="F71">
        <v>0</v>
      </c>
      <c r="G71">
        <v>10.748659999999999</v>
      </c>
      <c r="H71">
        <v>0</v>
      </c>
      <c r="I71">
        <v>0</v>
      </c>
      <c r="J71">
        <v>11.5548</v>
      </c>
      <c r="K71">
        <v>665.45056099999999</v>
      </c>
      <c r="L71">
        <v>642.32809399999996</v>
      </c>
      <c r="M71">
        <v>92.331090000000003</v>
      </c>
      <c r="N71">
        <v>117.88784699999999</v>
      </c>
      <c r="O71">
        <v>123.684601</v>
      </c>
      <c r="P71">
        <v>134.31193500000001</v>
      </c>
      <c r="Q71">
        <v>21.603142999999999</v>
      </c>
      <c r="R71">
        <v>42.681567000000001</v>
      </c>
      <c r="S71">
        <v>26.335315000000001</v>
      </c>
      <c r="T71">
        <v>2.3013309999999998</v>
      </c>
      <c r="U71">
        <v>336.02802800000001</v>
      </c>
      <c r="V71">
        <v>19.960916999999998</v>
      </c>
      <c r="W71">
        <v>26.886094</v>
      </c>
      <c r="X71">
        <v>142.04279500000001</v>
      </c>
      <c r="Y71">
        <v>0</v>
      </c>
      <c r="Z71">
        <v>12.621308000000001</v>
      </c>
      <c r="AA71">
        <v>0</v>
      </c>
      <c r="AB71">
        <v>0</v>
      </c>
      <c r="AC71">
        <v>0</v>
      </c>
      <c r="AD71">
        <v>10.068263999999999</v>
      </c>
      <c r="AE71">
        <v>54.814796000000001</v>
      </c>
      <c r="AF71">
        <v>8.7982460000000007</v>
      </c>
      <c r="AG71">
        <v>45.372739000000003</v>
      </c>
      <c r="AH71">
        <v>25.583718000000001</v>
      </c>
      <c r="AI71">
        <v>0</v>
      </c>
      <c r="AJ71">
        <v>0</v>
      </c>
      <c r="AK71">
        <v>62.541305000000001</v>
      </c>
      <c r="AL71">
        <v>80.560066000000006</v>
      </c>
      <c r="AM71">
        <v>17.436897999999999</v>
      </c>
      <c r="AN71">
        <v>1.034894</v>
      </c>
      <c r="AO71">
        <v>0</v>
      </c>
      <c r="AP71">
        <v>0.61673699999999998</v>
      </c>
      <c r="AQ71">
        <v>12.631843999999999</v>
      </c>
      <c r="AR71">
        <v>45.710788999999998</v>
      </c>
      <c r="AS71">
        <v>34.838067000000002</v>
      </c>
      <c r="AT71">
        <v>11.102237000000001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89.550938000000002</v>
      </c>
      <c r="BA71">
        <f t="shared" si="4"/>
        <v>2937.0181569999995</v>
      </c>
      <c r="BD71">
        <v>5.73</v>
      </c>
      <c r="BE71">
        <v>1.87</v>
      </c>
      <c r="BF71">
        <v>2.92</v>
      </c>
      <c r="BG71">
        <v>1.78</v>
      </c>
      <c r="BH71">
        <v>8.98</v>
      </c>
      <c r="BI71">
        <v>0.41</v>
      </c>
      <c r="BJ71">
        <v>1.65</v>
      </c>
      <c r="BK71">
        <v>1.77</v>
      </c>
      <c r="BL71">
        <v>1.73</v>
      </c>
      <c r="BM71">
        <v>0.19</v>
      </c>
      <c r="BN71">
        <v>2.69</v>
      </c>
      <c r="BO71">
        <v>3.64</v>
      </c>
      <c r="BP71">
        <v>0.24</v>
      </c>
      <c r="BQ71">
        <v>1.94</v>
      </c>
      <c r="BR71">
        <v>2.1</v>
      </c>
      <c r="BS71">
        <v>1.55</v>
      </c>
      <c r="BT71">
        <v>2.8591709999999999</v>
      </c>
      <c r="BU71">
        <v>1.292062</v>
      </c>
      <c r="BV71">
        <v>2.285774</v>
      </c>
      <c r="BW71">
        <v>1.870878</v>
      </c>
      <c r="BX71">
        <v>1.8869800000000001</v>
      </c>
      <c r="BY71">
        <v>2.5841219999999998</v>
      </c>
      <c r="BZ71">
        <v>1.2782789999999999</v>
      </c>
      <c r="CA71">
        <v>0</v>
      </c>
      <c r="CB71">
        <v>4.1229999999999999E-3</v>
      </c>
      <c r="CC71">
        <v>0</v>
      </c>
      <c r="CD71">
        <v>5.5399999999999998E-3</v>
      </c>
      <c r="CE71">
        <v>0</v>
      </c>
      <c r="CF71">
        <v>0</v>
      </c>
      <c r="CG71">
        <v>5.5449999999999996E-3</v>
      </c>
      <c r="CH71">
        <v>0</v>
      </c>
      <c r="CI71">
        <v>8.5880000000000001E-3</v>
      </c>
      <c r="CJ71">
        <v>4.9615159999999996</v>
      </c>
      <c r="CK71">
        <v>1.800843</v>
      </c>
      <c r="CL71">
        <v>1.8662000000000001</v>
      </c>
      <c r="CM71">
        <v>3.3814060000000001</v>
      </c>
      <c r="CN71">
        <v>1.7055210000000001</v>
      </c>
      <c r="CO71">
        <v>4.1345960000000002</v>
      </c>
      <c r="CP71">
        <v>4.100149</v>
      </c>
      <c r="CQ71">
        <v>3.4110420000000001</v>
      </c>
      <c r="CR71">
        <v>0.80474400000000001</v>
      </c>
      <c r="CS71">
        <v>1.32023</v>
      </c>
      <c r="CT71">
        <v>4.0684979999999999</v>
      </c>
      <c r="CU71">
        <v>0</v>
      </c>
      <c r="CV71">
        <v>0.78696999999999995</v>
      </c>
      <c r="CW71">
        <v>3.938161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89.550938000000002</v>
      </c>
    </row>
    <row r="72" spans="1:114">
      <c r="A72" t="s">
        <v>114</v>
      </c>
      <c r="B72">
        <v>0</v>
      </c>
      <c r="C72">
        <v>0</v>
      </c>
      <c r="D72">
        <v>7.5985329999999998</v>
      </c>
      <c r="E72">
        <v>0</v>
      </c>
      <c r="F72">
        <v>0</v>
      </c>
      <c r="G72">
        <v>10.748659999999999</v>
      </c>
      <c r="H72">
        <v>0</v>
      </c>
      <c r="I72">
        <v>0</v>
      </c>
      <c r="J72">
        <v>11.5548</v>
      </c>
      <c r="K72">
        <v>665.45056099999999</v>
      </c>
      <c r="L72">
        <v>642.32809399999996</v>
      </c>
      <c r="M72">
        <v>92.331090000000003</v>
      </c>
      <c r="N72">
        <v>117.88784699999999</v>
      </c>
      <c r="O72">
        <v>123.684601</v>
      </c>
      <c r="P72">
        <v>134.31193500000001</v>
      </c>
      <c r="Q72">
        <v>21.603142999999999</v>
      </c>
      <c r="R72">
        <v>42.681567000000001</v>
      </c>
      <c r="S72">
        <v>26.335315000000001</v>
      </c>
      <c r="T72">
        <v>2.3013309999999998</v>
      </c>
      <c r="U72">
        <v>336.02802800000001</v>
      </c>
      <c r="V72">
        <v>19.960916999999998</v>
      </c>
      <c r="W72">
        <v>26.886094</v>
      </c>
      <c r="X72">
        <v>142.04279500000001</v>
      </c>
      <c r="Y72">
        <v>0</v>
      </c>
      <c r="Z72">
        <v>12.621308000000001</v>
      </c>
      <c r="AA72">
        <v>0</v>
      </c>
      <c r="AB72">
        <v>0</v>
      </c>
      <c r="AC72">
        <v>0</v>
      </c>
      <c r="AD72">
        <v>10.068263999999999</v>
      </c>
      <c r="AE72">
        <v>54.814796000000001</v>
      </c>
      <c r="AF72">
        <v>8.7982460000000007</v>
      </c>
      <c r="AG72">
        <v>45.372739000000003</v>
      </c>
      <c r="AH72">
        <v>25.583718000000001</v>
      </c>
      <c r="AI72">
        <v>0</v>
      </c>
      <c r="AJ72">
        <v>0</v>
      </c>
      <c r="AK72">
        <v>62.541305000000001</v>
      </c>
      <c r="AL72">
        <v>80.560066000000006</v>
      </c>
      <c r="AM72">
        <v>17.436897999999999</v>
      </c>
      <c r="AN72">
        <v>1.034894</v>
      </c>
      <c r="AO72">
        <v>0</v>
      </c>
      <c r="AP72">
        <v>0.61673699999999998</v>
      </c>
      <c r="AQ72">
        <v>12.631843999999999</v>
      </c>
      <c r="AR72">
        <v>45.710788999999998</v>
      </c>
      <c r="AS72">
        <v>34.838067000000002</v>
      </c>
      <c r="AT72">
        <v>11.102237000000001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89.560938000000007</v>
      </c>
      <c r="BA72">
        <f t="shared" si="4"/>
        <v>2937.0281569999997</v>
      </c>
      <c r="BD72">
        <v>5.73</v>
      </c>
      <c r="BE72">
        <v>1.87</v>
      </c>
      <c r="BF72">
        <v>2.92</v>
      </c>
      <c r="BG72">
        <v>1.78</v>
      </c>
      <c r="BH72">
        <v>8.98</v>
      </c>
      <c r="BI72">
        <v>0.41</v>
      </c>
      <c r="BJ72">
        <v>1.66</v>
      </c>
      <c r="BK72">
        <v>1.77</v>
      </c>
      <c r="BL72">
        <v>1.73</v>
      </c>
      <c r="BM72">
        <v>0.19</v>
      </c>
      <c r="BN72">
        <v>2.69</v>
      </c>
      <c r="BO72">
        <v>3.64</v>
      </c>
      <c r="BP72">
        <v>0.24</v>
      </c>
      <c r="BQ72">
        <v>1.94</v>
      </c>
      <c r="BR72">
        <v>2.1</v>
      </c>
      <c r="BS72">
        <v>1.55</v>
      </c>
      <c r="BT72">
        <v>2.8591709999999999</v>
      </c>
      <c r="BU72">
        <v>1.292062</v>
      </c>
      <c r="BV72">
        <v>2.285774</v>
      </c>
      <c r="BW72">
        <v>1.870878</v>
      </c>
      <c r="BX72">
        <v>1.8869800000000001</v>
      </c>
      <c r="BY72">
        <v>2.5841219999999998</v>
      </c>
      <c r="BZ72">
        <v>1.2782789999999999</v>
      </c>
      <c r="CA72">
        <v>0</v>
      </c>
      <c r="CB72">
        <v>4.1229999999999999E-3</v>
      </c>
      <c r="CC72">
        <v>0</v>
      </c>
      <c r="CD72">
        <v>5.5399999999999998E-3</v>
      </c>
      <c r="CE72">
        <v>0</v>
      </c>
      <c r="CF72">
        <v>0</v>
      </c>
      <c r="CG72">
        <v>5.5449999999999996E-3</v>
      </c>
      <c r="CH72">
        <v>0</v>
      </c>
      <c r="CI72">
        <v>8.5880000000000001E-3</v>
      </c>
      <c r="CJ72">
        <v>4.9615159999999996</v>
      </c>
      <c r="CK72">
        <v>1.800843</v>
      </c>
      <c r="CL72">
        <v>1.8662000000000001</v>
      </c>
      <c r="CM72">
        <v>3.3814060000000001</v>
      </c>
      <c r="CN72">
        <v>1.7055210000000001</v>
      </c>
      <c r="CO72">
        <v>4.1345960000000002</v>
      </c>
      <c r="CP72">
        <v>4.100149</v>
      </c>
      <c r="CQ72">
        <v>3.4110420000000001</v>
      </c>
      <c r="CR72">
        <v>0.80474400000000001</v>
      </c>
      <c r="CS72">
        <v>1.32023</v>
      </c>
      <c r="CT72">
        <v>4.0684979999999999</v>
      </c>
      <c r="CU72">
        <v>0</v>
      </c>
      <c r="CV72">
        <v>0.78696999999999995</v>
      </c>
      <c r="CW72">
        <v>3.938161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89.560938000000007</v>
      </c>
    </row>
    <row r="73" spans="1:114">
      <c r="A73" t="s">
        <v>115</v>
      </c>
      <c r="B73">
        <v>0</v>
      </c>
      <c r="C73">
        <v>0</v>
      </c>
      <c r="D73">
        <v>0.749529</v>
      </c>
      <c r="E73">
        <v>0</v>
      </c>
      <c r="F73">
        <v>0</v>
      </c>
      <c r="G73">
        <v>1.124571</v>
      </c>
      <c r="H73">
        <v>0</v>
      </c>
      <c r="I73">
        <v>0</v>
      </c>
      <c r="J73">
        <v>1.6506860000000001</v>
      </c>
      <c r="K73">
        <v>665.45056099999999</v>
      </c>
      <c r="L73">
        <v>642.32809399999996</v>
      </c>
      <c r="M73">
        <v>92.331090000000003</v>
      </c>
      <c r="N73">
        <v>117.88784699999999</v>
      </c>
      <c r="O73">
        <v>123.684601</v>
      </c>
      <c r="P73">
        <v>134.31193500000001</v>
      </c>
      <c r="Q73">
        <v>21.603142999999999</v>
      </c>
      <c r="R73">
        <v>42.681567000000001</v>
      </c>
      <c r="S73">
        <v>26.335315000000001</v>
      </c>
      <c r="T73">
        <v>2.3013309999999998</v>
      </c>
      <c r="U73">
        <v>336.02802800000001</v>
      </c>
      <c r="V73">
        <v>19.960916999999998</v>
      </c>
      <c r="W73">
        <v>26.886094</v>
      </c>
      <c r="X73">
        <v>142.04279500000001</v>
      </c>
      <c r="Y73">
        <v>0</v>
      </c>
      <c r="Z73">
        <v>12.621308000000001</v>
      </c>
      <c r="AA73">
        <v>0</v>
      </c>
      <c r="AB73">
        <v>3.7703980000000001</v>
      </c>
      <c r="AC73">
        <v>10.741344</v>
      </c>
      <c r="AD73">
        <v>10.068263999999999</v>
      </c>
      <c r="AE73">
        <v>54.814796000000001</v>
      </c>
      <c r="AF73">
        <v>8.7982460000000007</v>
      </c>
      <c r="AG73">
        <v>45.372739000000003</v>
      </c>
      <c r="AH73">
        <v>41.431122000000002</v>
      </c>
      <c r="AI73">
        <v>0</v>
      </c>
      <c r="AJ73">
        <v>0</v>
      </c>
      <c r="AK73">
        <v>62.541305000000001</v>
      </c>
      <c r="AL73">
        <v>80.560066000000006</v>
      </c>
      <c r="AM73">
        <v>17.436897999999999</v>
      </c>
      <c r="AN73">
        <v>1.034894</v>
      </c>
      <c r="AO73">
        <v>0</v>
      </c>
      <c r="AP73">
        <v>6.1673739999999997</v>
      </c>
      <c r="AQ73">
        <v>12.631843999999999</v>
      </c>
      <c r="AR73">
        <v>45.710788999999998</v>
      </c>
      <c r="AS73">
        <v>34.838067000000002</v>
      </c>
      <c r="AT73">
        <v>11.102237000000001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90.151369000000003</v>
      </c>
      <c r="BA73">
        <f t="shared" si="4"/>
        <v>2947.1511640000003</v>
      </c>
      <c r="BD73">
        <v>5.73</v>
      </c>
      <c r="BE73">
        <v>1.87</v>
      </c>
      <c r="BF73">
        <v>2.92</v>
      </c>
      <c r="BG73">
        <v>1.78</v>
      </c>
      <c r="BH73">
        <v>8.98</v>
      </c>
      <c r="BI73">
        <v>0.41</v>
      </c>
      <c r="BJ73">
        <v>1.66</v>
      </c>
      <c r="BK73">
        <v>1.77</v>
      </c>
      <c r="BL73">
        <v>1.73</v>
      </c>
      <c r="BM73">
        <v>0.19</v>
      </c>
      <c r="BN73">
        <v>2.79</v>
      </c>
      <c r="BO73">
        <v>3.64</v>
      </c>
      <c r="BP73">
        <v>0.24</v>
      </c>
      <c r="BQ73">
        <v>1.94</v>
      </c>
      <c r="BR73">
        <v>2.1</v>
      </c>
      <c r="BS73">
        <v>1.55</v>
      </c>
      <c r="BT73">
        <v>2.8591709999999999</v>
      </c>
      <c r="BU73">
        <v>1.292062</v>
      </c>
      <c r="BV73">
        <v>2.285774</v>
      </c>
      <c r="BW73">
        <v>1.870878</v>
      </c>
      <c r="BX73">
        <v>1.8869800000000001</v>
      </c>
      <c r="BY73">
        <v>2.5841219999999998</v>
      </c>
      <c r="BZ73">
        <v>1.2782789999999999</v>
      </c>
      <c r="CA73">
        <v>0</v>
      </c>
      <c r="CB73">
        <v>4.1229999999999999E-3</v>
      </c>
      <c r="CC73">
        <v>0</v>
      </c>
      <c r="CD73">
        <v>5.5399999999999998E-3</v>
      </c>
      <c r="CE73">
        <v>0</v>
      </c>
      <c r="CF73">
        <v>0</v>
      </c>
      <c r="CG73">
        <v>5.5449999999999996E-3</v>
      </c>
      <c r="CH73">
        <v>0</v>
      </c>
      <c r="CI73">
        <v>8.5880000000000001E-3</v>
      </c>
      <c r="CJ73">
        <v>4.9615159999999996</v>
      </c>
      <c r="CK73">
        <v>1.800843</v>
      </c>
      <c r="CL73">
        <v>1.8662000000000001</v>
      </c>
      <c r="CM73">
        <v>3.3814060000000001</v>
      </c>
      <c r="CN73">
        <v>1.7055210000000001</v>
      </c>
      <c r="CO73">
        <v>4.1345960000000002</v>
      </c>
      <c r="CP73">
        <v>4.100149</v>
      </c>
      <c r="CQ73">
        <v>3.4110420000000001</v>
      </c>
      <c r="CR73">
        <v>0.80474400000000001</v>
      </c>
      <c r="CS73">
        <v>1.32023</v>
      </c>
      <c r="CT73">
        <v>4.0684979999999999</v>
      </c>
      <c r="CU73">
        <v>0</v>
      </c>
      <c r="CV73">
        <v>1.277401</v>
      </c>
      <c r="CW73">
        <v>3.938161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90.151369000000003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1.124571</v>
      </c>
      <c r="H74">
        <v>0</v>
      </c>
      <c r="I74">
        <v>0</v>
      </c>
      <c r="J74">
        <v>0</v>
      </c>
      <c r="K74">
        <v>665.45056099999999</v>
      </c>
      <c r="L74">
        <v>642.32809399999996</v>
      </c>
      <c r="M74">
        <v>92.331090000000003</v>
      </c>
      <c r="N74">
        <v>117.88784699999999</v>
      </c>
      <c r="O74">
        <v>123.684601</v>
      </c>
      <c r="P74">
        <v>134.31193500000001</v>
      </c>
      <c r="Q74">
        <v>21.603142999999999</v>
      </c>
      <c r="R74">
        <v>42.681567000000001</v>
      </c>
      <c r="S74">
        <v>26.335315000000001</v>
      </c>
      <c r="T74">
        <v>2.3013309999999998</v>
      </c>
      <c r="U74">
        <v>336.02802800000001</v>
      </c>
      <c r="V74">
        <v>19.960916999999998</v>
      </c>
      <c r="W74">
        <v>26.886094</v>
      </c>
      <c r="X74">
        <v>142.04279500000001</v>
      </c>
      <c r="Y74">
        <v>0</v>
      </c>
      <c r="Z74">
        <v>12.621308000000001</v>
      </c>
      <c r="AA74">
        <v>0</v>
      </c>
      <c r="AB74">
        <v>14.779958000000001</v>
      </c>
      <c r="AC74">
        <v>10.741344</v>
      </c>
      <c r="AD74">
        <v>10.068263999999999</v>
      </c>
      <c r="AE74">
        <v>54.814796000000001</v>
      </c>
      <c r="AF74">
        <v>9.0128360000000001</v>
      </c>
      <c r="AG74">
        <v>45.372739000000003</v>
      </c>
      <c r="AH74">
        <v>67.325573000000006</v>
      </c>
      <c r="AI74">
        <v>0</v>
      </c>
      <c r="AJ74">
        <v>0</v>
      </c>
      <c r="AK74">
        <v>62.541305000000001</v>
      </c>
      <c r="AL74">
        <v>35.804473999999999</v>
      </c>
      <c r="AM74">
        <v>17.436897999999999</v>
      </c>
      <c r="AN74">
        <v>1.034894</v>
      </c>
      <c r="AO74">
        <v>0</v>
      </c>
      <c r="AP74">
        <v>6.1673739999999997</v>
      </c>
      <c r="AQ74">
        <v>12.631843999999999</v>
      </c>
      <c r="AR74">
        <v>45.710788999999998</v>
      </c>
      <c r="AS74">
        <v>34.838067000000002</v>
      </c>
      <c r="AT74">
        <v>11.102237000000001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91.119745000000009</v>
      </c>
      <c r="BA74">
        <f t="shared" si="4"/>
        <v>2938.0823340000002</v>
      </c>
      <c r="BD74">
        <v>5.73</v>
      </c>
      <c r="BE74">
        <v>1.87</v>
      </c>
      <c r="BF74">
        <v>2.92</v>
      </c>
      <c r="BG74">
        <v>1.78</v>
      </c>
      <c r="BH74">
        <v>8.98</v>
      </c>
      <c r="BI74">
        <v>0.41</v>
      </c>
      <c r="BJ74">
        <v>1.66</v>
      </c>
      <c r="BK74">
        <v>1.77</v>
      </c>
      <c r="BL74">
        <v>1.73</v>
      </c>
      <c r="BM74">
        <v>0.19</v>
      </c>
      <c r="BN74">
        <v>2.96</v>
      </c>
      <c r="BO74">
        <v>3.64</v>
      </c>
      <c r="BP74">
        <v>0.24</v>
      </c>
      <c r="BQ74">
        <v>1.94</v>
      </c>
      <c r="BR74">
        <v>2.1</v>
      </c>
      <c r="BS74">
        <v>1.55</v>
      </c>
      <c r="BT74">
        <v>2.8591709999999999</v>
      </c>
      <c r="BU74">
        <v>1.292062</v>
      </c>
      <c r="BV74">
        <v>2.285774</v>
      </c>
      <c r="BW74">
        <v>1.870878</v>
      </c>
      <c r="BX74">
        <v>1.8869800000000001</v>
      </c>
      <c r="BY74">
        <v>2.5841219999999998</v>
      </c>
      <c r="BZ74">
        <v>1.2782789999999999</v>
      </c>
      <c r="CA74">
        <v>0</v>
      </c>
      <c r="CB74">
        <v>4.1229999999999999E-3</v>
      </c>
      <c r="CC74">
        <v>0</v>
      </c>
      <c r="CD74">
        <v>5.5399999999999998E-3</v>
      </c>
      <c r="CE74">
        <v>0</v>
      </c>
      <c r="CF74">
        <v>0</v>
      </c>
      <c r="CG74">
        <v>5.5449999999999996E-3</v>
      </c>
      <c r="CH74">
        <v>0</v>
      </c>
      <c r="CI74">
        <v>8.5880000000000001E-3</v>
      </c>
      <c r="CJ74">
        <v>4.9615159999999996</v>
      </c>
      <c r="CK74">
        <v>1.800843</v>
      </c>
      <c r="CL74">
        <v>1.8662000000000001</v>
      </c>
      <c r="CM74">
        <v>3.3814060000000001</v>
      </c>
      <c r="CN74">
        <v>1.7055210000000001</v>
      </c>
      <c r="CO74">
        <v>4.1345960000000002</v>
      </c>
      <c r="CP74">
        <v>4.100149</v>
      </c>
      <c r="CQ74">
        <v>3.4110420000000001</v>
      </c>
      <c r="CR74">
        <v>0.80474400000000001</v>
      </c>
      <c r="CS74">
        <v>1.32023</v>
      </c>
      <c r="CT74">
        <v>4.0684979999999999</v>
      </c>
      <c r="CU74">
        <v>0</v>
      </c>
      <c r="CV74">
        <v>2.075777</v>
      </c>
      <c r="CW74">
        <v>3.938161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91.119745000000009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1.124571</v>
      </c>
      <c r="H75">
        <v>0</v>
      </c>
      <c r="I75">
        <v>0</v>
      </c>
      <c r="J75">
        <v>0</v>
      </c>
      <c r="K75">
        <v>665.45056099999999</v>
      </c>
      <c r="L75">
        <v>642.32809399999996</v>
      </c>
      <c r="M75">
        <v>92.331090000000003</v>
      </c>
      <c r="N75">
        <v>117.88784699999999</v>
      </c>
      <c r="O75">
        <v>123.684601</v>
      </c>
      <c r="P75">
        <v>134.31193500000001</v>
      </c>
      <c r="Q75">
        <v>21.603142999999999</v>
      </c>
      <c r="R75">
        <v>42.681567000000001</v>
      </c>
      <c r="S75">
        <v>26.335315000000001</v>
      </c>
      <c r="T75">
        <v>2.3013309999999998</v>
      </c>
      <c r="U75">
        <v>336.02802800000001</v>
      </c>
      <c r="V75">
        <v>19.960916999999998</v>
      </c>
      <c r="W75">
        <v>26.886094</v>
      </c>
      <c r="X75">
        <v>142.04279500000001</v>
      </c>
      <c r="Y75">
        <v>0</v>
      </c>
      <c r="Z75">
        <v>18.931961999999999</v>
      </c>
      <c r="AA75">
        <v>0</v>
      </c>
      <c r="AB75">
        <v>14.779958000000001</v>
      </c>
      <c r="AC75">
        <v>10.741344</v>
      </c>
      <c r="AD75">
        <v>10.068263999999999</v>
      </c>
      <c r="AE75">
        <v>54.814796000000001</v>
      </c>
      <c r="AF75">
        <v>17.596491</v>
      </c>
      <c r="AG75">
        <v>45.372739000000003</v>
      </c>
      <c r="AH75">
        <v>60.075127000000002</v>
      </c>
      <c r="AI75">
        <v>0</v>
      </c>
      <c r="AJ75">
        <v>0</v>
      </c>
      <c r="AK75">
        <v>62.541305000000001</v>
      </c>
      <c r="AL75">
        <v>23.496686</v>
      </c>
      <c r="AM75">
        <v>17.436897999999999</v>
      </c>
      <c r="AN75">
        <v>1.034894</v>
      </c>
      <c r="AO75">
        <v>0</v>
      </c>
      <c r="AP75">
        <v>6.1673739999999997</v>
      </c>
      <c r="AQ75">
        <v>25.263687000000001</v>
      </c>
      <c r="AR75">
        <v>45.710788999999998</v>
      </c>
      <c r="AS75">
        <v>34.838067000000002</v>
      </c>
      <c r="AT75">
        <v>11.102237000000001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91.938893999999991</v>
      </c>
      <c r="BA75">
        <f t="shared" si="4"/>
        <v>2946.8694009999999</v>
      </c>
      <c r="BD75">
        <v>5.73</v>
      </c>
      <c r="BE75">
        <v>1.87</v>
      </c>
      <c r="BF75">
        <v>2.92</v>
      </c>
      <c r="BG75">
        <v>1.78</v>
      </c>
      <c r="BH75">
        <v>8.98</v>
      </c>
      <c r="BI75">
        <v>0.41</v>
      </c>
      <c r="BJ75">
        <v>1.66</v>
      </c>
      <c r="BK75">
        <v>1.77</v>
      </c>
      <c r="BL75">
        <v>1.73</v>
      </c>
      <c r="BM75">
        <v>0.19</v>
      </c>
      <c r="BN75">
        <v>3.14</v>
      </c>
      <c r="BO75">
        <v>3.64</v>
      </c>
      <c r="BP75">
        <v>0.24</v>
      </c>
      <c r="BQ75">
        <v>1.94</v>
      </c>
      <c r="BR75">
        <v>2.1</v>
      </c>
      <c r="BS75">
        <v>1.55</v>
      </c>
      <c r="BT75">
        <v>2.8591709999999999</v>
      </c>
      <c r="BU75">
        <v>1.292062</v>
      </c>
      <c r="BV75">
        <v>2.285774</v>
      </c>
      <c r="BW75">
        <v>1.870878</v>
      </c>
      <c r="BX75">
        <v>1.8869800000000001</v>
      </c>
      <c r="BY75">
        <v>2.5841219999999998</v>
      </c>
      <c r="BZ75">
        <v>1.2782789999999999</v>
      </c>
      <c r="CA75">
        <v>0</v>
      </c>
      <c r="CB75">
        <v>4.1229999999999999E-3</v>
      </c>
      <c r="CC75">
        <v>0</v>
      </c>
      <c r="CD75">
        <v>5.5399999999999998E-3</v>
      </c>
      <c r="CE75">
        <v>0</v>
      </c>
      <c r="CF75">
        <v>0</v>
      </c>
      <c r="CG75">
        <v>5.5449999999999996E-3</v>
      </c>
      <c r="CH75">
        <v>0</v>
      </c>
      <c r="CI75">
        <v>8.5880000000000001E-3</v>
      </c>
      <c r="CJ75">
        <v>4.9615159999999996</v>
      </c>
      <c r="CK75">
        <v>1.800843</v>
      </c>
      <c r="CL75">
        <v>1.8662000000000001</v>
      </c>
      <c r="CM75">
        <v>3.3814060000000001</v>
      </c>
      <c r="CN75">
        <v>1.7055210000000001</v>
      </c>
      <c r="CO75">
        <v>4.1345960000000002</v>
      </c>
      <c r="CP75">
        <v>4.100149</v>
      </c>
      <c r="CQ75">
        <v>3.4110420000000001</v>
      </c>
      <c r="CR75">
        <v>0.80474400000000001</v>
      </c>
      <c r="CS75">
        <v>1.32023</v>
      </c>
      <c r="CT75">
        <v>4.0684979999999999</v>
      </c>
      <c r="CU75">
        <v>0.86725699999999994</v>
      </c>
      <c r="CV75">
        <v>1.847669</v>
      </c>
      <c r="CW75">
        <v>3.938161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91.938893999999991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1.124571</v>
      </c>
      <c r="H76">
        <v>0</v>
      </c>
      <c r="I76">
        <v>0</v>
      </c>
      <c r="J76">
        <v>0</v>
      </c>
      <c r="K76">
        <v>665.45056099999999</v>
      </c>
      <c r="L76">
        <v>642.32809399999996</v>
      </c>
      <c r="M76">
        <v>92.331090000000003</v>
      </c>
      <c r="N76">
        <v>117.88784699999999</v>
      </c>
      <c r="O76">
        <v>123.684601</v>
      </c>
      <c r="P76">
        <v>134.31193500000001</v>
      </c>
      <c r="Q76">
        <v>21.603142999999999</v>
      </c>
      <c r="R76">
        <v>42.681567000000001</v>
      </c>
      <c r="S76">
        <v>26.335315000000001</v>
      </c>
      <c r="T76">
        <v>2.3013309999999998</v>
      </c>
      <c r="U76">
        <v>336.02802800000001</v>
      </c>
      <c r="V76">
        <v>19.960916999999998</v>
      </c>
      <c r="W76">
        <v>26.886094</v>
      </c>
      <c r="X76">
        <v>142.04279500000001</v>
      </c>
      <c r="Y76">
        <v>0</v>
      </c>
      <c r="Z76">
        <v>18.931961999999999</v>
      </c>
      <c r="AA76">
        <v>0</v>
      </c>
      <c r="AB76">
        <v>29.801223</v>
      </c>
      <c r="AC76">
        <v>10.741344</v>
      </c>
      <c r="AD76">
        <v>10.068263999999999</v>
      </c>
      <c r="AE76">
        <v>54.814796000000001</v>
      </c>
      <c r="AF76">
        <v>26.823919</v>
      </c>
      <c r="AG76">
        <v>45.372739000000003</v>
      </c>
      <c r="AH76">
        <v>88.041134</v>
      </c>
      <c r="AI76">
        <v>0</v>
      </c>
      <c r="AJ76">
        <v>0</v>
      </c>
      <c r="AK76">
        <v>62.541305000000001</v>
      </c>
      <c r="AL76">
        <v>23.496686</v>
      </c>
      <c r="AM76">
        <v>17.436897999999999</v>
      </c>
      <c r="AN76">
        <v>1.034894</v>
      </c>
      <c r="AO76">
        <v>0</v>
      </c>
      <c r="AP76">
        <v>6.1673739999999997</v>
      </c>
      <c r="AQ76">
        <v>37.895530999999998</v>
      </c>
      <c r="AR76">
        <v>45.710788999999998</v>
      </c>
      <c r="AS76">
        <v>34.838067000000002</v>
      </c>
      <c r="AT76">
        <v>11.102237000000001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94.932263000000006</v>
      </c>
      <c r="BA76">
        <f t="shared" si="4"/>
        <v>3014.7093140000002</v>
      </c>
      <c r="BD76">
        <v>5.73</v>
      </c>
      <c r="BE76">
        <v>1.87</v>
      </c>
      <c r="BF76">
        <v>2.92</v>
      </c>
      <c r="BG76">
        <v>1.78</v>
      </c>
      <c r="BH76">
        <v>8.98</v>
      </c>
      <c r="BI76">
        <v>0.41</v>
      </c>
      <c r="BJ76">
        <v>1.66</v>
      </c>
      <c r="BK76">
        <v>1.77</v>
      </c>
      <c r="BL76">
        <v>1.73</v>
      </c>
      <c r="BM76">
        <v>0.19</v>
      </c>
      <c r="BN76">
        <v>3.37</v>
      </c>
      <c r="BO76">
        <v>3.64</v>
      </c>
      <c r="BP76">
        <v>0.24</v>
      </c>
      <c r="BQ76">
        <v>1.94</v>
      </c>
      <c r="BR76">
        <v>2.1</v>
      </c>
      <c r="BS76">
        <v>1.55</v>
      </c>
      <c r="BT76">
        <v>2.8591709999999999</v>
      </c>
      <c r="BU76">
        <v>1.292062</v>
      </c>
      <c r="BV76">
        <v>2.285774</v>
      </c>
      <c r="BW76">
        <v>1.870878</v>
      </c>
      <c r="BX76">
        <v>1.8869800000000001</v>
      </c>
      <c r="BY76">
        <v>2.5841219999999998</v>
      </c>
      <c r="BZ76">
        <v>1.2782789999999999</v>
      </c>
      <c r="CA76">
        <v>0</v>
      </c>
      <c r="CB76">
        <v>4.1229999999999999E-3</v>
      </c>
      <c r="CC76">
        <v>0</v>
      </c>
      <c r="CD76">
        <v>5.5399999999999998E-3</v>
      </c>
      <c r="CE76">
        <v>0</v>
      </c>
      <c r="CF76">
        <v>0</v>
      </c>
      <c r="CG76">
        <v>5.5449999999999996E-3</v>
      </c>
      <c r="CH76">
        <v>0</v>
      </c>
      <c r="CI76">
        <v>8.5880000000000001E-3</v>
      </c>
      <c r="CJ76">
        <v>4.9615159999999996</v>
      </c>
      <c r="CK76">
        <v>1.800843</v>
      </c>
      <c r="CL76">
        <v>1.8662000000000001</v>
      </c>
      <c r="CM76">
        <v>3.3814060000000001</v>
      </c>
      <c r="CN76">
        <v>1.7055210000000001</v>
      </c>
      <c r="CO76">
        <v>4.1345960000000002</v>
      </c>
      <c r="CP76">
        <v>4.100149</v>
      </c>
      <c r="CQ76">
        <v>3.4110420000000001</v>
      </c>
      <c r="CR76">
        <v>0.80474400000000001</v>
      </c>
      <c r="CS76">
        <v>1.32023</v>
      </c>
      <c r="CT76">
        <v>4.0684979999999999</v>
      </c>
      <c r="CU76">
        <v>2.775223</v>
      </c>
      <c r="CV76">
        <v>2.7030720000000001</v>
      </c>
      <c r="CW76">
        <v>3.938161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94.932263000000006</v>
      </c>
    </row>
    <row r="77" spans="1:114">
      <c r="A77" t="s">
        <v>119</v>
      </c>
      <c r="B77">
        <v>0</v>
      </c>
      <c r="C77">
        <v>0</v>
      </c>
      <c r="D77">
        <v>7.5985329999999998</v>
      </c>
      <c r="E77">
        <v>0</v>
      </c>
      <c r="F77">
        <v>0</v>
      </c>
      <c r="G77">
        <v>10.748659999999999</v>
      </c>
      <c r="H77">
        <v>0</v>
      </c>
      <c r="I77">
        <v>0</v>
      </c>
      <c r="J77">
        <v>14.4435</v>
      </c>
      <c r="K77">
        <v>665.45056099999999</v>
      </c>
      <c r="L77">
        <v>642.32809399999996</v>
      </c>
      <c r="M77">
        <v>92.331090000000003</v>
      </c>
      <c r="N77">
        <v>117.88784699999999</v>
      </c>
      <c r="O77">
        <v>123.684601</v>
      </c>
      <c r="P77">
        <v>135.061395</v>
      </c>
      <c r="Q77">
        <v>21.603142999999999</v>
      </c>
      <c r="R77">
        <v>42.681567000000001</v>
      </c>
      <c r="S77">
        <v>26.335315000000001</v>
      </c>
      <c r="T77">
        <v>2.3013309999999998</v>
      </c>
      <c r="U77">
        <v>336.02802800000001</v>
      </c>
      <c r="V77">
        <v>19.960916999999998</v>
      </c>
      <c r="W77">
        <v>26.886094</v>
      </c>
      <c r="X77">
        <v>142.04279500000001</v>
      </c>
      <c r="Y77">
        <v>0</v>
      </c>
      <c r="Z77">
        <v>18.931961999999999</v>
      </c>
      <c r="AA77">
        <v>0</v>
      </c>
      <c r="AB77">
        <v>29.801223</v>
      </c>
      <c r="AC77">
        <v>21.503886999999999</v>
      </c>
      <c r="AD77">
        <v>20.136528999999999</v>
      </c>
      <c r="AE77">
        <v>54.814796000000001</v>
      </c>
      <c r="AF77">
        <v>35.407573999999997</v>
      </c>
      <c r="AG77">
        <v>45.372739000000003</v>
      </c>
      <c r="AH77">
        <v>119.114476</v>
      </c>
      <c r="AI77">
        <v>0</v>
      </c>
      <c r="AJ77">
        <v>0</v>
      </c>
      <c r="AK77">
        <v>62.541305000000001</v>
      </c>
      <c r="AL77">
        <v>23.496686</v>
      </c>
      <c r="AM77">
        <v>17.436897999999999</v>
      </c>
      <c r="AN77">
        <v>1.034894</v>
      </c>
      <c r="AO77">
        <v>0</v>
      </c>
      <c r="AP77">
        <v>6.1673739999999997</v>
      </c>
      <c r="AQ77">
        <v>50.527374000000002</v>
      </c>
      <c r="AR77">
        <v>12.756499</v>
      </c>
      <c r="AS77">
        <v>34.838067000000002</v>
      </c>
      <c r="AT77">
        <v>11.102237000000001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98.336597000000012</v>
      </c>
      <c r="BA77">
        <f t="shared" si="4"/>
        <v>3090.6945879999994</v>
      </c>
      <c r="BD77">
        <v>5.73</v>
      </c>
      <c r="BE77">
        <v>1.87</v>
      </c>
      <c r="BF77">
        <v>2.92</v>
      </c>
      <c r="BG77">
        <v>1.78</v>
      </c>
      <c r="BH77">
        <v>8.98</v>
      </c>
      <c r="BI77">
        <v>0.41</v>
      </c>
      <c r="BJ77">
        <v>1.66</v>
      </c>
      <c r="BK77">
        <v>1.77</v>
      </c>
      <c r="BL77">
        <v>1.73</v>
      </c>
      <c r="BM77">
        <v>0.19</v>
      </c>
      <c r="BN77">
        <v>3.44</v>
      </c>
      <c r="BO77">
        <v>3.64</v>
      </c>
      <c r="BP77">
        <v>0.24</v>
      </c>
      <c r="BQ77">
        <v>1.94</v>
      </c>
      <c r="BR77">
        <v>2.1</v>
      </c>
      <c r="BS77">
        <v>1.55</v>
      </c>
      <c r="BT77">
        <v>2.8591709999999999</v>
      </c>
      <c r="BU77">
        <v>1.292062</v>
      </c>
      <c r="BV77">
        <v>2.285774</v>
      </c>
      <c r="BW77">
        <v>1.870878</v>
      </c>
      <c r="BX77">
        <v>1.8869800000000001</v>
      </c>
      <c r="BY77">
        <v>2.5841219999999998</v>
      </c>
      <c r="BZ77">
        <v>1.2782789999999999</v>
      </c>
      <c r="CA77">
        <v>0</v>
      </c>
      <c r="CB77">
        <v>4.1229999999999999E-3</v>
      </c>
      <c r="CC77">
        <v>0</v>
      </c>
      <c r="CD77">
        <v>5.5399999999999998E-3</v>
      </c>
      <c r="CE77">
        <v>0</v>
      </c>
      <c r="CF77">
        <v>0</v>
      </c>
      <c r="CG77">
        <v>5.5449999999999996E-3</v>
      </c>
      <c r="CH77">
        <v>0</v>
      </c>
      <c r="CI77">
        <v>8.5880000000000001E-3</v>
      </c>
      <c r="CJ77">
        <v>4.9615159999999996</v>
      </c>
      <c r="CK77">
        <v>1.800843</v>
      </c>
      <c r="CL77">
        <v>1.8662000000000001</v>
      </c>
      <c r="CM77">
        <v>3.3814060000000001</v>
      </c>
      <c r="CN77">
        <v>1.7055210000000001</v>
      </c>
      <c r="CO77">
        <v>4.1345960000000002</v>
      </c>
      <c r="CP77">
        <v>4.100149</v>
      </c>
      <c r="CQ77">
        <v>3.4110420000000001</v>
      </c>
      <c r="CR77">
        <v>0.80474400000000001</v>
      </c>
      <c r="CS77">
        <v>1.32023</v>
      </c>
      <c r="CT77">
        <v>4.0684979999999999</v>
      </c>
      <c r="CU77">
        <v>5.1515060000000004</v>
      </c>
      <c r="CV77">
        <v>3.6611229999999999</v>
      </c>
      <c r="CW77">
        <v>3.938161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98.336597000000012</v>
      </c>
    </row>
    <row r="78" spans="1:114">
      <c r="A78" t="s">
        <v>120</v>
      </c>
      <c r="B78">
        <v>0</v>
      </c>
      <c r="C78">
        <v>0</v>
      </c>
      <c r="D78">
        <v>7.5985329999999998</v>
      </c>
      <c r="E78">
        <v>0</v>
      </c>
      <c r="F78">
        <v>0</v>
      </c>
      <c r="G78">
        <v>10.748659999999999</v>
      </c>
      <c r="H78">
        <v>0</v>
      </c>
      <c r="I78">
        <v>0</v>
      </c>
      <c r="J78">
        <v>14.4435</v>
      </c>
      <c r="K78">
        <v>665.45056099999999</v>
      </c>
      <c r="L78">
        <v>642.32809399999996</v>
      </c>
      <c r="M78">
        <v>92.331090000000003</v>
      </c>
      <c r="N78">
        <v>117.88784699999999</v>
      </c>
      <c r="O78">
        <v>123.684601</v>
      </c>
      <c r="P78">
        <v>135.07507100000001</v>
      </c>
      <c r="Q78">
        <v>21.603142999999999</v>
      </c>
      <c r="R78">
        <v>42.681567000000001</v>
      </c>
      <c r="S78">
        <v>26.335315000000001</v>
      </c>
      <c r="T78">
        <v>2.3013309999999998</v>
      </c>
      <c r="U78">
        <v>336.02802800000001</v>
      </c>
      <c r="V78">
        <v>19.960916999999998</v>
      </c>
      <c r="W78">
        <v>26.886094</v>
      </c>
      <c r="X78">
        <v>142.04279500000001</v>
      </c>
      <c r="Y78">
        <v>0</v>
      </c>
      <c r="Z78">
        <v>18.931961999999999</v>
      </c>
      <c r="AA78">
        <v>13.528129</v>
      </c>
      <c r="AB78">
        <v>44.701835000000003</v>
      </c>
      <c r="AC78">
        <v>32.256538999999997</v>
      </c>
      <c r="AD78">
        <v>30.204792999999999</v>
      </c>
      <c r="AE78">
        <v>54.814796000000001</v>
      </c>
      <c r="AF78">
        <v>37.553486999999997</v>
      </c>
      <c r="AG78">
        <v>45.372739000000003</v>
      </c>
      <c r="AH78">
        <v>153.502307</v>
      </c>
      <c r="AI78">
        <v>0</v>
      </c>
      <c r="AJ78">
        <v>0</v>
      </c>
      <c r="AK78">
        <v>62.541305000000001</v>
      </c>
      <c r="AL78">
        <v>23.496686</v>
      </c>
      <c r="AM78">
        <v>17.436897999999999</v>
      </c>
      <c r="AN78">
        <v>1.034894</v>
      </c>
      <c r="AO78">
        <v>0</v>
      </c>
      <c r="AP78">
        <v>5.550637</v>
      </c>
      <c r="AQ78">
        <v>50.527374000000002</v>
      </c>
      <c r="AR78">
        <v>4.2521659999999999</v>
      </c>
      <c r="AS78">
        <v>34.838067000000002</v>
      </c>
      <c r="AT78">
        <v>11.102237000000001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99.32886400000001</v>
      </c>
      <c r="BA78">
        <f t="shared" si="4"/>
        <v>3168.3628619999995</v>
      </c>
      <c r="BD78">
        <v>5.73</v>
      </c>
      <c r="BE78">
        <v>1.87</v>
      </c>
      <c r="BF78">
        <v>2.92</v>
      </c>
      <c r="BG78">
        <v>1.78</v>
      </c>
      <c r="BH78">
        <v>8.98</v>
      </c>
      <c r="BI78">
        <v>0.41</v>
      </c>
      <c r="BJ78">
        <v>1.66</v>
      </c>
      <c r="BK78">
        <v>1.77</v>
      </c>
      <c r="BL78">
        <v>1.73</v>
      </c>
      <c r="BM78">
        <v>0.19</v>
      </c>
      <c r="BN78">
        <v>3.44</v>
      </c>
      <c r="BO78">
        <v>3.64</v>
      </c>
      <c r="BP78">
        <v>0.24</v>
      </c>
      <c r="BQ78">
        <v>1.94</v>
      </c>
      <c r="BR78">
        <v>2.1</v>
      </c>
      <c r="BS78">
        <v>1.55</v>
      </c>
      <c r="BT78">
        <v>2.8591709999999999</v>
      </c>
      <c r="BU78">
        <v>1.292062</v>
      </c>
      <c r="BV78">
        <v>2.285774</v>
      </c>
      <c r="BW78">
        <v>1.870878</v>
      </c>
      <c r="BX78">
        <v>1.8869800000000001</v>
      </c>
      <c r="BY78">
        <v>2.5841219999999998</v>
      </c>
      <c r="BZ78">
        <v>1.2782789999999999</v>
      </c>
      <c r="CA78">
        <v>0</v>
      </c>
      <c r="CB78">
        <v>2.5850000000000001E-3</v>
      </c>
      <c r="CC78">
        <v>0</v>
      </c>
      <c r="CD78">
        <v>7.0780000000000001E-3</v>
      </c>
      <c r="CE78">
        <v>0</v>
      </c>
      <c r="CF78">
        <v>0</v>
      </c>
      <c r="CG78">
        <v>5.5449999999999996E-3</v>
      </c>
      <c r="CH78">
        <v>0</v>
      </c>
      <c r="CI78">
        <v>8.5880000000000001E-3</v>
      </c>
      <c r="CJ78">
        <v>4.9615159999999996</v>
      </c>
      <c r="CK78">
        <v>1.800843</v>
      </c>
      <c r="CL78">
        <v>1.8662000000000001</v>
      </c>
      <c r="CM78">
        <v>3.3814060000000001</v>
      </c>
      <c r="CN78">
        <v>1.7055210000000001</v>
      </c>
      <c r="CO78">
        <v>4.1345960000000002</v>
      </c>
      <c r="CP78">
        <v>4.100149</v>
      </c>
      <c r="CQ78">
        <v>3.4110420000000001</v>
      </c>
      <c r="CR78">
        <v>0.80474400000000001</v>
      </c>
      <c r="CS78">
        <v>1.32023</v>
      </c>
      <c r="CT78">
        <v>4.0684979999999999</v>
      </c>
      <c r="CU78">
        <v>5.1515060000000004</v>
      </c>
      <c r="CV78">
        <v>4.6533899999999999</v>
      </c>
      <c r="CW78">
        <v>3.938161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99.32886400000001</v>
      </c>
    </row>
    <row r="79" spans="1:114">
      <c r="A79" t="s">
        <v>121</v>
      </c>
      <c r="B79">
        <v>0</v>
      </c>
      <c r="C79">
        <v>0</v>
      </c>
      <c r="D79">
        <v>7.5985329999999998</v>
      </c>
      <c r="E79">
        <v>0</v>
      </c>
      <c r="F79">
        <v>0</v>
      </c>
      <c r="G79">
        <v>10.748659999999999</v>
      </c>
      <c r="H79">
        <v>0</v>
      </c>
      <c r="I79">
        <v>0</v>
      </c>
      <c r="J79">
        <v>14.4435</v>
      </c>
      <c r="K79">
        <v>665.45056099999999</v>
      </c>
      <c r="L79">
        <v>642.32809399999996</v>
      </c>
      <c r="M79">
        <v>92.331090000000003</v>
      </c>
      <c r="N79">
        <v>117.88784699999999</v>
      </c>
      <c r="O79">
        <v>123.684601</v>
      </c>
      <c r="P79">
        <v>135.07507100000001</v>
      </c>
      <c r="Q79">
        <v>21.603142999999999</v>
      </c>
      <c r="R79">
        <v>42.681567000000001</v>
      </c>
      <c r="S79">
        <v>26.335315000000001</v>
      </c>
      <c r="T79">
        <v>2.3013309999999998</v>
      </c>
      <c r="U79">
        <v>336.02802800000001</v>
      </c>
      <c r="V79">
        <v>19.960916999999998</v>
      </c>
      <c r="W79">
        <v>26.886094</v>
      </c>
      <c r="X79">
        <v>142.04279500000001</v>
      </c>
      <c r="Y79">
        <v>0</v>
      </c>
      <c r="Z79">
        <v>18.931961999999999</v>
      </c>
      <c r="AA79">
        <v>21.451485999999999</v>
      </c>
      <c r="AB79">
        <v>44.701835000000003</v>
      </c>
      <c r="AC79">
        <v>32.256538999999997</v>
      </c>
      <c r="AD79">
        <v>40.273057999999999</v>
      </c>
      <c r="AE79">
        <v>54.814796000000001</v>
      </c>
      <c r="AF79">
        <v>37.553486999999997</v>
      </c>
      <c r="AG79">
        <v>45.372739000000003</v>
      </c>
      <c r="AH79">
        <v>153.502307</v>
      </c>
      <c r="AI79">
        <v>4.2388490000000001</v>
      </c>
      <c r="AJ79">
        <v>0</v>
      </c>
      <c r="AK79">
        <v>62.541305000000001</v>
      </c>
      <c r="AL79">
        <v>23.496686</v>
      </c>
      <c r="AM79">
        <v>17.436897999999999</v>
      </c>
      <c r="AN79">
        <v>1.034894</v>
      </c>
      <c r="AO79">
        <v>0</v>
      </c>
      <c r="AP79">
        <v>0</v>
      </c>
      <c r="AQ79">
        <v>50.527374000000002</v>
      </c>
      <c r="AR79">
        <v>4.2521659999999999</v>
      </c>
      <c r="AS79">
        <v>34.096831999999999</v>
      </c>
      <c r="AT79">
        <v>11.102237000000001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99.333968000000013</v>
      </c>
      <c r="BA79">
        <f t="shared" si="4"/>
        <v>3184.3065649999999</v>
      </c>
      <c r="BD79">
        <v>5.73</v>
      </c>
      <c r="BE79">
        <v>1.87</v>
      </c>
      <c r="BF79">
        <v>2.92</v>
      </c>
      <c r="BG79">
        <v>1.78</v>
      </c>
      <c r="BH79">
        <v>8.98</v>
      </c>
      <c r="BI79">
        <v>0.41</v>
      </c>
      <c r="BJ79">
        <v>1.66</v>
      </c>
      <c r="BK79">
        <v>1.77</v>
      </c>
      <c r="BL79">
        <v>1.73</v>
      </c>
      <c r="BM79">
        <v>0.19</v>
      </c>
      <c r="BN79">
        <v>3.44</v>
      </c>
      <c r="BO79">
        <v>3.64</v>
      </c>
      <c r="BP79">
        <v>0.24</v>
      </c>
      <c r="BQ79">
        <v>1.94</v>
      </c>
      <c r="BR79">
        <v>2.1</v>
      </c>
      <c r="BS79">
        <v>1.55</v>
      </c>
      <c r="BT79">
        <v>2.8591709999999999</v>
      </c>
      <c r="BU79">
        <v>1.292062</v>
      </c>
      <c r="BV79">
        <v>2.285774</v>
      </c>
      <c r="BW79">
        <v>1.870878</v>
      </c>
      <c r="BX79">
        <v>1.8869800000000001</v>
      </c>
      <c r="BY79">
        <v>2.5841219999999998</v>
      </c>
      <c r="BZ79">
        <v>1.2782789999999999</v>
      </c>
      <c r="CA79">
        <v>0</v>
      </c>
      <c r="CB79">
        <v>2.1229999999999999E-3</v>
      </c>
      <c r="CC79">
        <v>0</v>
      </c>
      <c r="CD79">
        <v>1.2463999999999999E-2</v>
      </c>
      <c r="CE79">
        <v>0</v>
      </c>
      <c r="CF79">
        <v>0</v>
      </c>
      <c r="CG79">
        <v>0</v>
      </c>
      <c r="CH79">
        <v>0</v>
      </c>
      <c r="CI79">
        <v>1.4312999999999999E-2</v>
      </c>
      <c r="CJ79">
        <v>4.9615159999999996</v>
      </c>
      <c r="CK79">
        <v>1.800843</v>
      </c>
      <c r="CL79">
        <v>1.8662000000000001</v>
      </c>
      <c r="CM79">
        <v>3.3814060000000001</v>
      </c>
      <c r="CN79">
        <v>1.7055210000000001</v>
      </c>
      <c r="CO79">
        <v>4.1345960000000002</v>
      </c>
      <c r="CP79">
        <v>4.100149</v>
      </c>
      <c r="CQ79">
        <v>3.4110420000000001</v>
      </c>
      <c r="CR79">
        <v>0.80474400000000001</v>
      </c>
      <c r="CS79">
        <v>1.32023</v>
      </c>
      <c r="CT79">
        <v>4.0684979999999999</v>
      </c>
      <c r="CU79">
        <v>5.1515060000000004</v>
      </c>
      <c r="CV79">
        <v>4.6533899999999999</v>
      </c>
      <c r="CW79">
        <v>3.938161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99.333968000000013</v>
      </c>
    </row>
    <row r="80" spans="1:114">
      <c r="A80" t="s">
        <v>122</v>
      </c>
      <c r="B80">
        <v>0</v>
      </c>
      <c r="C80">
        <v>0</v>
      </c>
      <c r="D80">
        <v>7.5985329999999998</v>
      </c>
      <c r="E80">
        <v>0</v>
      </c>
      <c r="F80">
        <v>0</v>
      </c>
      <c r="G80">
        <v>10.748659999999999</v>
      </c>
      <c r="H80">
        <v>0</v>
      </c>
      <c r="I80">
        <v>0</v>
      </c>
      <c r="J80">
        <v>14.4435</v>
      </c>
      <c r="K80">
        <v>665.45056099999999</v>
      </c>
      <c r="L80">
        <v>642.32809399999996</v>
      </c>
      <c r="M80">
        <v>92.331090000000003</v>
      </c>
      <c r="N80">
        <v>117.88784699999999</v>
      </c>
      <c r="O80">
        <v>123.684601</v>
      </c>
      <c r="P80">
        <v>135.07507100000001</v>
      </c>
      <c r="Q80">
        <v>21.603142999999999</v>
      </c>
      <c r="R80">
        <v>42.681567000000001</v>
      </c>
      <c r="S80">
        <v>26.335315000000001</v>
      </c>
      <c r="T80">
        <v>2.3013309999999998</v>
      </c>
      <c r="U80">
        <v>319.77909</v>
      </c>
      <c r="V80">
        <v>19.960916999999998</v>
      </c>
      <c r="W80">
        <v>26.886094</v>
      </c>
      <c r="X80">
        <v>142.04279500000001</v>
      </c>
      <c r="Y80">
        <v>0</v>
      </c>
      <c r="Z80">
        <v>18.931961999999999</v>
      </c>
      <c r="AA80">
        <v>27.056256999999999</v>
      </c>
      <c r="AB80">
        <v>44.701835000000003</v>
      </c>
      <c r="AC80">
        <v>32.256538999999997</v>
      </c>
      <c r="AD80">
        <v>40.273057999999999</v>
      </c>
      <c r="AE80">
        <v>54.814796000000001</v>
      </c>
      <c r="AF80">
        <v>37.553486999999997</v>
      </c>
      <c r="AG80">
        <v>45.372739000000003</v>
      </c>
      <c r="AH80">
        <v>153.502307</v>
      </c>
      <c r="AI80">
        <v>18.368344</v>
      </c>
      <c r="AJ80">
        <v>0</v>
      </c>
      <c r="AK80">
        <v>62.541305000000001</v>
      </c>
      <c r="AL80">
        <v>23.496686</v>
      </c>
      <c r="AM80">
        <v>17.436897999999999</v>
      </c>
      <c r="AN80">
        <v>1.034894</v>
      </c>
      <c r="AO80">
        <v>0</v>
      </c>
      <c r="AP80">
        <v>0</v>
      </c>
      <c r="AQ80">
        <v>50.527374000000002</v>
      </c>
      <c r="AR80">
        <v>12.756499</v>
      </c>
      <c r="AS80">
        <v>34.096831999999999</v>
      </c>
      <c r="AT80">
        <v>11.102237000000001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99.334153000000015</v>
      </c>
      <c r="BA80">
        <f t="shared" si="4"/>
        <v>3196.2964110000003</v>
      </c>
      <c r="BD80">
        <v>5.73</v>
      </c>
      <c r="BE80">
        <v>1.87</v>
      </c>
      <c r="BF80">
        <v>2.92</v>
      </c>
      <c r="BG80">
        <v>1.78</v>
      </c>
      <c r="BH80">
        <v>8.98</v>
      </c>
      <c r="BI80">
        <v>0.41</v>
      </c>
      <c r="BJ80">
        <v>1.66</v>
      </c>
      <c r="BK80">
        <v>1.77</v>
      </c>
      <c r="BL80">
        <v>1.73</v>
      </c>
      <c r="BM80">
        <v>0.19</v>
      </c>
      <c r="BN80">
        <v>3.44</v>
      </c>
      <c r="BO80">
        <v>3.64</v>
      </c>
      <c r="BP80">
        <v>0.24</v>
      </c>
      <c r="BQ80">
        <v>1.94</v>
      </c>
      <c r="BR80">
        <v>2.1</v>
      </c>
      <c r="BS80">
        <v>1.55</v>
      </c>
      <c r="BT80">
        <v>2.8591709999999999</v>
      </c>
      <c r="BU80">
        <v>1.292062</v>
      </c>
      <c r="BV80">
        <v>2.285774</v>
      </c>
      <c r="BW80">
        <v>1.870878</v>
      </c>
      <c r="BX80">
        <v>1.8869800000000001</v>
      </c>
      <c r="BY80">
        <v>2.5841219999999998</v>
      </c>
      <c r="BZ80">
        <v>1.2782789999999999</v>
      </c>
      <c r="CA80">
        <v>0</v>
      </c>
      <c r="CB80">
        <v>0</v>
      </c>
      <c r="CC80">
        <v>0</v>
      </c>
      <c r="CD80">
        <v>1.4772E-2</v>
      </c>
      <c r="CE80">
        <v>0</v>
      </c>
      <c r="CF80">
        <v>0</v>
      </c>
      <c r="CG80">
        <v>0</v>
      </c>
      <c r="CH80">
        <v>0</v>
      </c>
      <c r="CI80">
        <v>1.4312999999999999E-2</v>
      </c>
      <c r="CJ80">
        <v>4.9615159999999996</v>
      </c>
      <c r="CK80">
        <v>1.800843</v>
      </c>
      <c r="CL80">
        <v>1.8662000000000001</v>
      </c>
      <c r="CM80">
        <v>3.3814060000000001</v>
      </c>
      <c r="CN80">
        <v>1.7055210000000001</v>
      </c>
      <c r="CO80">
        <v>4.1345960000000002</v>
      </c>
      <c r="CP80">
        <v>4.100149</v>
      </c>
      <c r="CQ80">
        <v>3.4110420000000001</v>
      </c>
      <c r="CR80">
        <v>0.80474400000000001</v>
      </c>
      <c r="CS80">
        <v>1.32023</v>
      </c>
      <c r="CT80">
        <v>4.0684979999999999</v>
      </c>
      <c r="CU80">
        <v>5.1515060000000004</v>
      </c>
      <c r="CV80">
        <v>4.6533899999999999</v>
      </c>
      <c r="CW80">
        <v>3.938161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99.334153000000015</v>
      </c>
    </row>
    <row r="81" spans="1:114">
      <c r="A81" t="s">
        <v>123</v>
      </c>
      <c r="B81">
        <v>0</v>
      </c>
      <c r="C81">
        <v>0</v>
      </c>
      <c r="D81">
        <v>7.5985329999999998</v>
      </c>
      <c r="E81">
        <v>0</v>
      </c>
      <c r="F81">
        <v>0</v>
      </c>
      <c r="G81">
        <v>10.748659999999999</v>
      </c>
      <c r="H81">
        <v>0</v>
      </c>
      <c r="I81">
        <v>0.116896</v>
      </c>
      <c r="J81">
        <v>14.4435</v>
      </c>
      <c r="K81">
        <v>665.45056099999999</v>
      </c>
      <c r="L81">
        <v>642.32809399999996</v>
      </c>
      <c r="M81">
        <v>92.331090000000003</v>
      </c>
      <c r="N81">
        <v>117.88784699999999</v>
      </c>
      <c r="O81">
        <v>123.684601</v>
      </c>
      <c r="P81">
        <v>135.07507100000001</v>
      </c>
      <c r="Q81">
        <v>21.603142999999999</v>
      </c>
      <c r="R81">
        <v>42.681567000000001</v>
      </c>
      <c r="S81">
        <v>26.335315000000001</v>
      </c>
      <c r="T81">
        <v>2.3013309999999998</v>
      </c>
      <c r="U81">
        <v>303.53015199999999</v>
      </c>
      <c r="V81">
        <v>19.960916999999998</v>
      </c>
      <c r="W81">
        <v>26.886094</v>
      </c>
      <c r="X81">
        <v>142.04279500000001</v>
      </c>
      <c r="Y81">
        <v>0</v>
      </c>
      <c r="Z81">
        <v>18.931961999999999</v>
      </c>
      <c r="AA81">
        <v>40.584386000000002</v>
      </c>
      <c r="AB81">
        <v>44.701835000000003</v>
      </c>
      <c r="AC81">
        <v>32.256538999999997</v>
      </c>
      <c r="AD81">
        <v>40.273057999999999</v>
      </c>
      <c r="AE81">
        <v>54.814796000000001</v>
      </c>
      <c r="AF81">
        <v>37.553486999999997</v>
      </c>
      <c r="AG81">
        <v>45.372739000000003</v>
      </c>
      <c r="AH81">
        <v>153.502307</v>
      </c>
      <c r="AI81">
        <v>36.736688000000001</v>
      </c>
      <c r="AJ81">
        <v>0</v>
      </c>
      <c r="AK81">
        <v>62.541305000000001</v>
      </c>
      <c r="AL81">
        <v>23.496686</v>
      </c>
      <c r="AM81">
        <v>17.436897999999999</v>
      </c>
      <c r="AN81">
        <v>1.034894</v>
      </c>
      <c r="AO81">
        <v>0</v>
      </c>
      <c r="AP81">
        <v>0</v>
      </c>
      <c r="AQ81">
        <v>50.527374000000002</v>
      </c>
      <c r="AR81">
        <v>45.710788999999998</v>
      </c>
      <c r="AS81">
        <v>34.096831999999999</v>
      </c>
      <c r="AT81">
        <v>11.102237000000001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99.334153000000015</v>
      </c>
      <c r="BA81">
        <f t="shared" si="4"/>
        <v>3245.0151320000004</v>
      </c>
      <c r="BD81">
        <v>5.73</v>
      </c>
      <c r="BE81">
        <v>1.87</v>
      </c>
      <c r="BF81">
        <v>2.92</v>
      </c>
      <c r="BG81">
        <v>1.78</v>
      </c>
      <c r="BH81">
        <v>8.98</v>
      </c>
      <c r="BI81">
        <v>0.41</v>
      </c>
      <c r="BJ81">
        <v>1.66</v>
      </c>
      <c r="BK81">
        <v>1.77</v>
      </c>
      <c r="BL81">
        <v>1.73</v>
      </c>
      <c r="BM81">
        <v>0.19</v>
      </c>
      <c r="BN81">
        <v>3.44</v>
      </c>
      <c r="BO81">
        <v>3.64</v>
      </c>
      <c r="BP81">
        <v>0.24</v>
      </c>
      <c r="BQ81">
        <v>1.94</v>
      </c>
      <c r="BR81">
        <v>2.1</v>
      </c>
      <c r="BS81">
        <v>1.55</v>
      </c>
      <c r="BT81">
        <v>2.8591709999999999</v>
      </c>
      <c r="BU81">
        <v>1.292062</v>
      </c>
      <c r="BV81">
        <v>2.285774</v>
      </c>
      <c r="BW81">
        <v>1.870878</v>
      </c>
      <c r="BX81">
        <v>1.8869800000000001</v>
      </c>
      <c r="BY81">
        <v>2.5841219999999998</v>
      </c>
      <c r="BZ81">
        <v>1.2782789999999999</v>
      </c>
      <c r="CA81">
        <v>0</v>
      </c>
      <c r="CB81">
        <v>0</v>
      </c>
      <c r="CC81">
        <v>0</v>
      </c>
      <c r="CD81">
        <v>1.4772E-2</v>
      </c>
      <c r="CE81">
        <v>0</v>
      </c>
      <c r="CF81">
        <v>0</v>
      </c>
      <c r="CG81">
        <v>0</v>
      </c>
      <c r="CH81">
        <v>0</v>
      </c>
      <c r="CI81">
        <v>1.4312999999999999E-2</v>
      </c>
      <c r="CJ81">
        <v>4.9615159999999996</v>
      </c>
      <c r="CK81">
        <v>1.800843</v>
      </c>
      <c r="CL81">
        <v>1.8662000000000001</v>
      </c>
      <c r="CM81">
        <v>3.3814060000000001</v>
      </c>
      <c r="CN81">
        <v>1.7055210000000001</v>
      </c>
      <c r="CO81">
        <v>4.1345960000000002</v>
      </c>
      <c r="CP81">
        <v>4.100149</v>
      </c>
      <c r="CQ81">
        <v>3.4110420000000001</v>
      </c>
      <c r="CR81">
        <v>0.80474400000000001</v>
      </c>
      <c r="CS81">
        <v>1.32023</v>
      </c>
      <c r="CT81">
        <v>4.0684979999999999</v>
      </c>
      <c r="CU81">
        <v>5.1515060000000004</v>
      </c>
      <c r="CV81">
        <v>4.6533899999999999</v>
      </c>
      <c r="CW81">
        <v>3.938161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99.334153000000015</v>
      </c>
    </row>
    <row r="82" spans="1:114">
      <c r="A82" t="s">
        <v>124</v>
      </c>
      <c r="B82">
        <v>0</v>
      </c>
      <c r="C82">
        <v>0</v>
      </c>
      <c r="D82">
        <v>7.5985329999999998</v>
      </c>
      <c r="E82">
        <v>0</v>
      </c>
      <c r="F82">
        <v>0</v>
      </c>
      <c r="G82">
        <v>10.748659999999999</v>
      </c>
      <c r="H82">
        <v>0</v>
      </c>
      <c r="I82">
        <v>0.116896</v>
      </c>
      <c r="J82">
        <v>14.4435</v>
      </c>
      <c r="K82">
        <v>665.45056099999999</v>
      </c>
      <c r="L82">
        <v>642.32809399999996</v>
      </c>
      <c r="M82">
        <v>92.331090000000003</v>
      </c>
      <c r="N82">
        <v>117.88784699999999</v>
      </c>
      <c r="O82">
        <v>123.684601</v>
      </c>
      <c r="P82">
        <v>135.07507100000001</v>
      </c>
      <c r="Q82">
        <v>21.603142999999999</v>
      </c>
      <c r="R82">
        <v>42.681567000000001</v>
      </c>
      <c r="S82">
        <v>26.335315000000001</v>
      </c>
      <c r="T82">
        <v>2.3013309999999998</v>
      </c>
      <c r="U82">
        <v>292.69752799999998</v>
      </c>
      <c r="V82">
        <v>19.960916999999998</v>
      </c>
      <c r="W82">
        <v>26.886094</v>
      </c>
      <c r="X82">
        <v>142.04279500000001</v>
      </c>
      <c r="Y82">
        <v>0</v>
      </c>
      <c r="Z82">
        <v>18.931961999999999</v>
      </c>
      <c r="AA82">
        <v>40.584386000000002</v>
      </c>
      <c r="AB82">
        <v>44.701835000000003</v>
      </c>
      <c r="AC82">
        <v>32.256538999999997</v>
      </c>
      <c r="AD82">
        <v>40.273057999999999</v>
      </c>
      <c r="AE82">
        <v>54.814796000000001</v>
      </c>
      <c r="AF82">
        <v>37.553486999999997</v>
      </c>
      <c r="AG82">
        <v>45.372739000000003</v>
      </c>
      <c r="AH82">
        <v>153.502307</v>
      </c>
      <c r="AI82">
        <v>36.736688000000001</v>
      </c>
      <c r="AJ82">
        <v>0</v>
      </c>
      <c r="AK82">
        <v>62.541305000000001</v>
      </c>
      <c r="AL82">
        <v>23.496686</v>
      </c>
      <c r="AM82">
        <v>17.436897999999999</v>
      </c>
      <c r="AN82">
        <v>1.034894</v>
      </c>
      <c r="AO82">
        <v>0</v>
      </c>
      <c r="AP82">
        <v>0</v>
      </c>
      <c r="AQ82">
        <v>50.527374000000002</v>
      </c>
      <c r="AR82">
        <v>45.710788999999998</v>
      </c>
      <c r="AS82">
        <v>34.096831999999999</v>
      </c>
      <c r="AT82">
        <v>11.102237000000001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99.334153000000015</v>
      </c>
      <c r="BA82">
        <f t="shared" si="4"/>
        <v>3234.1825079999999</v>
      </c>
      <c r="BD82">
        <v>5.73</v>
      </c>
      <c r="BE82">
        <v>1.87</v>
      </c>
      <c r="BF82">
        <v>2.92</v>
      </c>
      <c r="BG82">
        <v>1.78</v>
      </c>
      <c r="BH82">
        <v>8.98</v>
      </c>
      <c r="BI82">
        <v>0.41</v>
      </c>
      <c r="BJ82">
        <v>1.66</v>
      </c>
      <c r="BK82">
        <v>1.77</v>
      </c>
      <c r="BL82">
        <v>1.73</v>
      </c>
      <c r="BM82">
        <v>0.19</v>
      </c>
      <c r="BN82">
        <v>3.44</v>
      </c>
      <c r="BO82">
        <v>3.64</v>
      </c>
      <c r="BP82">
        <v>0.24</v>
      </c>
      <c r="BQ82">
        <v>1.94</v>
      </c>
      <c r="BR82">
        <v>2.1</v>
      </c>
      <c r="BS82">
        <v>1.55</v>
      </c>
      <c r="BT82">
        <v>2.8591709999999999</v>
      </c>
      <c r="BU82">
        <v>1.292062</v>
      </c>
      <c r="BV82">
        <v>2.285774</v>
      </c>
      <c r="BW82">
        <v>1.870878</v>
      </c>
      <c r="BX82">
        <v>1.8869800000000001</v>
      </c>
      <c r="BY82">
        <v>2.5841219999999998</v>
      </c>
      <c r="BZ82">
        <v>1.2782789999999999</v>
      </c>
      <c r="CA82">
        <v>0</v>
      </c>
      <c r="CB82">
        <v>0</v>
      </c>
      <c r="CC82">
        <v>0</v>
      </c>
      <c r="CD82">
        <v>1.4772E-2</v>
      </c>
      <c r="CE82">
        <v>0</v>
      </c>
      <c r="CF82">
        <v>0</v>
      </c>
      <c r="CG82">
        <v>0</v>
      </c>
      <c r="CH82">
        <v>0</v>
      </c>
      <c r="CI82">
        <v>1.4312999999999999E-2</v>
      </c>
      <c r="CJ82">
        <v>4.9615159999999996</v>
      </c>
      <c r="CK82">
        <v>1.800843</v>
      </c>
      <c r="CL82">
        <v>1.8662000000000001</v>
      </c>
      <c r="CM82">
        <v>3.3814060000000001</v>
      </c>
      <c r="CN82">
        <v>1.7055210000000001</v>
      </c>
      <c r="CO82">
        <v>4.1345960000000002</v>
      </c>
      <c r="CP82">
        <v>4.100149</v>
      </c>
      <c r="CQ82">
        <v>3.4110420000000001</v>
      </c>
      <c r="CR82">
        <v>0.80474400000000001</v>
      </c>
      <c r="CS82">
        <v>1.32023</v>
      </c>
      <c r="CT82">
        <v>4.0684979999999999</v>
      </c>
      <c r="CU82">
        <v>5.1515060000000004</v>
      </c>
      <c r="CV82">
        <v>4.6533899999999999</v>
      </c>
      <c r="CW82">
        <v>3.938161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99.334153000000015</v>
      </c>
    </row>
    <row r="83" spans="1:114">
      <c r="A83" t="s">
        <v>125</v>
      </c>
      <c r="B83">
        <v>0</v>
      </c>
      <c r="C83">
        <v>0</v>
      </c>
      <c r="D83">
        <v>7.5985329999999998</v>
      </c>
      <c r="E83">
        <v>0</v>
      </c>
      <c r="F83">
        <v>0</v>
      </c>
      <c r="G83">
        <v>28.427696999999998</v>
      </c>
      <c r="H83">
        <v>0</v>
      </c>
      <c r="I83">
        <v>0.116896</v>
      </c>
      <c r="J83">
        <v>34.664400000000001</v>
      </c>
      <c r="K83">
        <v>665.45056099999999</v>
      </c>
      <c r="L83">
        <v>642.32809399999996</v>
      </c>
      <c r="M83">
        <v>92.331090000000003</v>
      </c>
      <c r="N83">
        <v>117.88784699999999</v>
      </c>
      <c r="O83">
        <v>123.684601</v>
      </c>
      <c r="P83">
        <v>135.07507100000001</v>
      </c>
      <c r="Q83">
        <v>21.603142999999999</v>
      </c>
      <c r="R83">
        <v>42.681567000000001</v>
      </c>
      <c r="S83">
        <v>26.335315000000001</v>
      </c>
      <c r="T83">
        <v>2.3013309999999998</v>
      </c>
      <c r="U83">
        <v>268.82242200000002</v>
      </c>
      <c r="V83">
        <v>19.960916999999998</v>
      </c>
      <c r="W83">
        <v>26.886094</v>
      </c>
      <c r="X83">
        <v>142.04279500000001</v>
      </c>
      <c r="Y83">
        <v>0</v>
      </c>
      <c r="Z83">
        <v>18.931961999999999</v>
      </c>
      <c r="AA83">
        <v>40.584386000000002</v>
      </c>
      <c r="AB83">
        <v>44.701835000000003</v>
      </c>
      <c r="AC83">
        <v>32.256538999999997</v>
      </c>
      <c r="AD83">
        <v>30.204792999999999</v>
      </c>
      <c r="AE83">
        <v>54.814796000000001</v>
      </c>
      <c r="AF83">
        <v>37.553486999999997</v>
      </c>
      <c r="AG83">
        <v>45.372739000000003</v>
      </c>
      <c r="AH83">
        <v>127.918589</v>
      </c>
      <c r="AI83">
        <v>36.736688000000001</v>
      </c>
      <c r="AJ83">
        <v>0</v>
      </c>
      <c r="AK83">
        <v>62.541305000000001</v>
      </c>
      <c r="AL83">
        <v>35.804473999999999</v>
      </c>
      <c r="AM83">
        <v>17.436897999999999</v>
      </c>
      <c r="AN83">
        <v>1.034894</v>
      </c>
      <c r="AO83">
        <v>0</v>
      </c>
      <c r="AP83">
        <v>0</v>
      </c>
      <c r="AQ83">
        <v>50.527374000000002</v>
      </c>
      <c r="AR83">
        <v>51.025996999999997</v>
      </c>
      <c r="AS83">
        <v>34.096831999999999</v>
      </c>
      <c r="AT83">
        <v>11.102237000000001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98.57579299999999</v>
      </c>
      <c r="BA83">
        <f t="shared" si="4"/>
        <v>3229.4199919999996</v>
      </c>
      <c r="BD83">
        <v>5.69</v>
      </c>
      <c r="BE83">
        <v>1.87</v>
      </c>
      <c r="BF83">
        <v>2.92</v>
      </c>
      <c r="BG83">
        <v>1.78</v>
      </c>
      <c r="BH83">
        <v>8.98</v>
      </c>
      <c r="BI83">
        <v>0.41</v>
      </c>
      <c r="BJ83">
        <v>1.66</v>
      </c>
      <c r="BK83">
        <v>1.77</v>
      </c>
      <c r="BL83">
        <v>1.73</v>
      </c>
      <c r="BM83">
        <v>0.19</v>
      </c>
      <c r="BN83">
        <v>3.44</v>
      </c>
      <c r="BO83">
        <v>3.64</v>
      </c>
      <c r="BP83">
        <v>0.24</v>
      </c>
      <c r="BQ83">
        <v>1.94</v>
      </c>
      <c r="BR83">
        <v>2.1</v>
      </c>
      <c r="BS83">
        <v>1.55</v>
      </c>
      <c r="BT83">
        <v>2.8591709999999999</v>
      </c>
      <c r="BU83">
        <v>1.292062</v>
      </c>
      <c r="BV83">
        <v>2.285774</v>
      </c>
      <c r="BW83">
        <v>1.870878</v>
      </c>
      <c r="BX83">
        <v>1.8869800000000001</v>
      </c>
      <c r="BY83">
        <v>2.5841219999999998</v>
      </c>
      <c r="BZ83">
        <v>1.2782789999999999</v>
      </c>
      <c r="CA83">
        <v>0</v>
      </c>
      <c r="CB83">
        <v>0</v>
      </c>
      <c r="CC83">
        <v>0</v>
      </c>
      <c r="CD83">
        <v>1.4772E-2</v>
      </c>
      <c r="CE83">
        <v>0</v>
      </c>
      <c r="CF83">
        <v>0</v>
      </c>
      <c r="CG83">
        <v>0</v>
      </c>
      <c r="CH83">
        <v>0</v>
      </c>
      <c r="CI83">
        <v>1.4492E-2</v>
      </c>
      <c r="CJ83">
        <v>4.9615159999999996</v>
      </c>
      <c r="CK83">
        <v>1.800843</v>
      </c>
      <c r="CL83">
        <v>1.8662000000000001</v>
      </c>
      <c r="CM83">
        <v>3.3814060000000001</v>
      </c>
      <c r="CN83">
        <v>1.7055210000000001</v>
      </c>
      <c r="CO83">
        <v>4.1345960000000002</v>
      </c>
      <c r="CP83">
        <v>4.100149</v>
      </c>
      <c r="CQ83">
        <v>3.4110420000000001</v>
      </c>
      <c r="CR83">
        <v>0.80474400000000001</v>
      </c>
      <c r="CS83">
        <v>1.32023</v>
      </c>
      <c r="CT83">
        <v>4.0684979999999999</v>
      </c>
      <c r="CU83">
        <v>5.1515060000000004</v>
      </c>
      <c r="CV83">
        <v>3.9348510000000001</v>
      </c>
      <c r="CW83">
        <v>3.938161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98.57579299999999</v>
      </c>
    </row>
    <row r="84" spans="1:114">
      <c r="A84" t="s">
        <v>126</v>
      </c>
      <c r="B84">
        <v>0</v>
      </c>
      <c r="C84">
        <v>0</v>
      </c>
      <c r="D84">
        <v>7.5985329999999998</v>
      </c>
      <c r="E84">
        <v>0</v>
      </c>
      <c r="F84">
        <v>0</v>
      </c>
      <c r="G84">
        <v>28.427696999999998</v>
      </c>
      <c r="H84">
        <v>0</v>
      </c>
      <c r="I84">
        <v>0.116896</v>
      </c>
      <c r="J84">
        <v>51.575042000000003</v>
      </c>
      <c r="K84">
        <v>665.45056099999999</v>
      </c>
      <c r="L84">
        <v>642.32809399999996</v>
      </c>
      <c r="M84">
        <v>92.331090000000003</v>
      </c>
      <c r="N84">
        <v>117.88784699999999</v>
      </c>
      <c r="O84">
        <v>123.684601</v>
      </c>
      <c r="P84">
        <v>135.07507100000001</v>
      </c>
      <c r="Q84">
        <v>21.603142999999999</v>
      </c>
      <c r="R84">
        <v>42.681567000000001</v>
      </c>
      <c r="S84">
        <v>26.335315000000001</v>
      </c>
      <c r="T84">
        <v>2.3013309999999998</v>
      </c>
      <c r="U84">
        <v>268.82242200000002</v>
      </c>
      <c r="V84">
        <v>19.960916999999998</v>
      </c>
      <c r="W84">
        <v>26.886094</v>
      </c>
      <c r="X84">
        <v>142.04279500000001</v>
      </c>
      <c r="Y84">
        <v>0</v>
      </c>
      <c r="Z84">
        <v>18.931961999999999</v>
      </c>
      <c r="AA84">
        <v>40.584386000000002</v>
      </c>
      <c r="AB84">
        <v>44.701835000000003</v>
      </c>
      <c r="AC84">
        <v>32.256538999999997</v>
      </c>
      <c r="AD84">
        <v>20.136528999999999</v>
      </c>
      <c r="AE84">
        <v>54.814796000000001</v>
      </c>
      <c r="AF84">
        <v>37.553486999999997</v>
      </c>
      <c r="AG84">
        <v>45.372739000000003</v>
      </c>
      <c r="AH84">
        <v>127.918589</v>
      </c>
      <c r="AI84">
        <v>36.736688000000001</v>
      </c>
      <c r="AJ84">
        <v>0</v>
      </c>
      <c r="AK84">
        <v>62.541305000000001</v>
      </c>
      <c r="AL84">
        <v>80.560066000000006</v>
      </c>
      <c r="AM84">
        <v>17.436897999999999</v>
      </c>
      <c r="AN84">
        <v>1.034894</v>
      </c>
      <c r="AO84">
        <v>0</v>
      </c>
      <c r="AP84">
        <v>0</v>
      </c>
      <c r="AQ84">
        <v>50.527374000000002</v>
      </c>
      <c r="AR84">
        <v>51.025996999999997</v>
      </c>
      <c r="AS84">
        <v>34.096831999999999</v>
      </c>
      <c r="AT84">
        <v>11.102237000000001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98.57579299999999</v>
      </c>
      <c r="BA84">
        <f t="shared" si="4"/>
        <v>3281.0179619999994</v>
      </c>
      <c r="BD84">
        <v>5.69</v>
      </c>
      <c r="BE84">
        <v>1.87</v>
      </c>
      <c r="BF84">
        <v>2.92</v>
      </c>
      <c r="BG84">
        <v>1.78</v>
      </c>
      <c r="BH84">
        <v>8.98</v>
      </c>
      <c r="BI84">
        <v>0.41</v>
      </c>
      <c r="BJ84">
        <v>1.66</v>
      </c>
      <c r="BK84">
        <v>1.77</v>
      </c>
      <c r="BL84">
        <v>1.73</v>
      </c>
      <c r="BM84">
        <v>0.19</v>
      </c>
      <c r="BN84">
        <v>3.44</v>
      </c>
      <c r="BO84">
        <v>3.64</v>
      </c>
      <c r="BP84">
        <v>0.24</v>
      </c>
      <c r="BQ84">
        <v>1.94</v>
      </c>
      <c r="BR84">
        <v>2.1</v>
      </c>
      <c r="BS84">
        <v>1.55</v>
      </c>
      <c r="BT84">
        <v>2.8591709999999999</v>
      </c>
      <c r="BU84">
        <v>1.292062</v>
      </c>
      <c r="BV84">
        <v>2.285774</v>
      </c>
      <c r="BW84">
        <v>1.870878</v>
      </c>
      <c r="BX84">
        <v>1.8869800000000001</v>
      </c>
      <c r="BY84">
        <v>2.5841219999999998</v>
      </c>
      <c r="BZ84">
        <v>1.2782789999999999</v>
      </c>
      <c r="CA84">
        <v>0</v>
      </c>
      <c r="CB84">
        <v>0</v>
      </c>
      <c r="CC84">
        <v>0</v>
      </c>
      <c r="CD84">
        <v>1.4772E-2</v>
      </c>
      <c r="CE84">
        <v>0</v>
      </c>
      <c r="CF84">
        <v>0</v>
      </c>
      <c r="CG84">
        <v>0</v>
      </c>
      <c r="CH84">
        <v>0</v>
      </c>
      <c r="CI84">
        <v>1.4492E-2</v>
      </c>
      <c r="CJ84">
        <v>4.9615159999999996</v>
      </c>
      <c r="CK84">
        <v>1.800843</v>
      </c>
      <c r="CL84">
        <v>1.8662000000000001</v>
      </c>
      <c r="CM84">
        <v>3.3814060000000001</v>
      </c>
      <c r="CN84">
        <v>1.7055210000000001</v>
      </c>
      <c r="CO84">
        <v>4.1345960000000002</v>
      </c>
      <c r="CP84">
        <v>4.100149</v>
      </c>
      <c r="CQ84">
        <v>3.4110420000000001</v>
      </c>
      <c r="CR84">
        <v>0.80474400000000001</v>
      </c>
      <c r="CS84">
        <v>1.32023</v>
      </c>
      <c r="CT84">
        <v>4.0684979999999999</v>
      </c>
      <c r="CU84">
        <v>5.1515060000000004</v>
      </c>
      <c r="CV84">
        <v>3.9348510000000001</v>
      </c>
      <c r="CW84">
        <v>3.938161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98.57579299999999</v>
      </c>
    </row>
    <row r="85" spans="1:114">
      <c r="A85" t="s">
        <v>127</v>
      </c>
      <c r="B85">
        <v>0</v>
      </c>
      <c r="C85">
        <v>0</v>
      </c>
      <c r="D85">
        <v>7.5985329999999998</v>
      </c>
      <c r="E85">
        <v>0</v>
      </c>
      <c r="F85">
        <v>0</v>
      </c>
      <c r="G85">
        <v>28.427696999999998</v>
      </c>
      <c r="H85">
        <v>0</v>
      </c>
      <c r="I85">
        <v>0.116896</v>
      </c>
      <c r="J85">
        <v>51.575042000000003</v>
      </c>
      <c r="K85">
        <v>665.45056099999999</v>
      </c>
      <c r="L85">
        <v>642.32809399999996</v>
      </c>
      <c r="M85">
        <v>92.331090000000003</v>
      </c>
      <c r="N85">
        <v>117.88784699999999</v>
      </c>
      <c r="O85">
        <v>123.684601</v>
      </c>
      <c r="P85">
        <v>135.07507100000001</v>
      </c>
      <c r="Q85">
        <v>21.603142999999999</v>
      </c>
      <c r="R85">
        <v>42.681567000000001</v>
      </c>
      <c r="S85">
        <v>26.335315000000001</v>
      </c>
      <c r="T85">
        <v>2.3013309999999998</v>
      </c>
      <c r="U85">
        <v>268.82242200000002</v>
      </c>
      <c r="V85">
        <v>19.960916999999998</v>
      </c>
      <c r="W85">
        <v>26.886094</v>
      </c>
      <c r="X85">
        <v>142.04279500000001</v>
      </c>
      <c r="Y85">
        <v>0</v>
      </c>
      <c r="Z85">
        <v>18.931961999999999</v>
      </c>
      <c r="AA85">
        <v>40.584386000000002</v>
      </c>
      <c r="AB85">
        <v>44.701835000000003</v>
      </c>
      <c r="AC85">
        <v>32.256538999999997</v>
      </c>
      <c r="AD85">
        <v>10.068263999999999</v>
      </c>
      <c r="AE85">
        <v>54.814796000000001</v>
      </c>
      <c r="AF85">
        <v>37.553486999999997</v>
      </c>
      <c r="AG85">
        <v>45.372739000000003</v>
      </c>
      <c r="AH85">
        <v>113.935585</v>
      </c>
      <c r="AI85">
        <v>18.368344</v>
      </c>
      <c r="AJ85">
        <v>0</v>
      </c>
      <c r="AK85">
        <v>62.541305000000001</v>
      </c>
      <c r="AL85">
        <v>80.560066000000006</v>
      </c>
      <c r="AM85">
        <v>17.436897999999999</v>
      </c>
      <c r="AN85">
        <v>1.034894</v>
      </c>
      <c r="AO85">
        <v>0</v>
      </c>
      <c r="AP85">
        <v>0</v>
      </c>
      <c r="AQ85">
        <v>50.527374000000002</v>
      </c>
      <c r="AR85">
        <v>45.710788999999998</v>
      </c>
      <c r="AS85">
        <v>34.096831999999999</v>
      </c>
      <c r="AT85">
        <v>11.102237000000001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98.142388999999994</v>
      </c>
      <c r="BA85">
        <f t="shared" si="4"/>
        <v>3232.849737</v>
      </c>
      <c r="BD85">
        <v>5.69</v>
      </c>
      <c r="BE85">
        <v>1.87</v>
      </c>
      <c r="BF85">
        <v>2.92</v>
      </c>
      <c r="BG85">
        <v>1.78</v>
      </c>
      <c r="BH85">
        <v>8.98</v>
      </c>
      <c r="BI85">
        <v>0.41</v>
      </c>
      <c r="BJ85">
        <v>1.66</v>
      </c>
      <c r="BK85">
        <v>1.77</v>
      </c>
      <c r="BL85">
        <v>1.73</v>
      </c>
      <c r="BM85">
        <v>0.19</v>
      </c>
      <c r="BN85">
        <v>3.44</v>
      </c>
      <c r="BO85">
        <v>3.64</v>
      </c>
      <c r="BP85">
        <v>0.24</v>
      </c>
      <c r="BQ85">
        <v>1.94</v>
      </c>
      <c r="BR85">
        <v>2.1</v>
      </c>
      <c r="BS85">
        <v>1.55</v>
      </c>
      <c r="BT85">
        <v>2.8591709999999999</v>
      </c>
      <c r="BU85">
        <v>1.292062</v>
      </c>
      <c r="BV85">
        <v>2.285774</v>
      </c>
      <c r="BW85">
        <v>1.870878</v>
      </c>
      <c r="BX85">
        <v>1.8869800000000001</v>
      </c>
      <c r="BY85">
        <v>2.5841219999999998</v>
      </c>
      <c r="BZ85">
        <v>1.2782789999999999</v>
      </c>
      <c r="CA85">
        <v>0</v>
      </c>
      <c r="CB85">
        <v>0</v>
      </c>
      <c r="CC85">
        <v>0</v>
      </c>
      <c r="CD85">
        <v>1.4772E-2</v>
      </c>
      <c r="CE85">
        <v>0</v>
      </c>
      <c r="CF85">
        <v>0</v>
      </c>
      <c r="CG85">
        <v>0</v>
      </c>
      <c r="CH85">
        <v>0</v>
      </c>
      <c r="CI85">
        <v>1.4492E-2</v>
      </c>
      <c r="CJ85">
        <v>4.9615159999999996</v>
      </c>
      <c r="CK85">
        <v>1.800843</v>
      </c>
      <c r="CL85">
        <v>1.8662000000000001</v>
      </c>
      <c r="CM85">
        <v>3.3814060000000001</v>
      </c>
      <c r="CN85">
        <v>1.7055210000000001</v>
      </c>
      <c r="CO85">
        <v>4.1345960000000002</v>
      </c>
      <c r="CP85">
        <v>4.100149</v>
      </c>
      <c r="CQ85">
        <v>3.4110420000000001</v>
      </c>
      <c r="CR85">
        <v>0.80474400000000001</v>
      </c>
      <c r="CS85">
        <v>1.32023</v>
      </c>
      <c r="CT85">
        <v>4.0684979999999999</v>
      </c>
      <c r="CU85">
        <v>5.1515060000000004</v>
      </c>
      <c r="CV85">
        <v>3.5014470000000002</v>
      </c>
      <c r="CW85">
        <v>3.938161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98.142388999999994</v>
      </c>
    </row>
    <row r="86" spans="1:114">
      <c r="A86" t="s">
        <v>128</v>
      </c>
      <c r="B86">
        <v>0</v>
      </c>
      <c r="C86">
        <v>0</v>
      </c>
      <c r="D86">
        <v>7.5985329999999998</v>
      </c>
      <c r="E86">
        <v>0</v>
      </c>
      <c r="F86">
        <v>0</v>
      </c>
      <c r="G86">
        <v>28.427696999999998</v>
      </c>
      <c r="H86">
        <v>0</v>
      </c>
      <c r="I86">
        <v>0.175537</v>
      </c>
      <c r="J86">
        <v>51.575042000000003</v>
      </c>
      <c r="K86">
        <v>665.45056099999999</v>
      </c>
      <c r="L86">
        <v>642.32809399999996</v>
      </c>
      <c r="M86">
        <v>92.331090000000003</v>
      </c>
      <c r="N86">
        <v>117.88784699999999</v>
      </c>
      <c r="O86">
        <v>123.684601</v>
      </c>
      <c r="P86">
        <v>135.07507100000001</v>
      </c>
      <c r="Q86">
        <v>21.603142999999999</v>
      </c>
      <c r="R86">
        <v>42.681567000000001</v>
      </c>
      <c r="S86">
        <v>26.335315000000001</v>
      </c>
      <c r="T86">
        <v>2.3013309999999998</v>
      </c>
      <c r="U86">
        <v>268.82242200000002</v>
      </c>
      <c r="V86">
        <v>19.960916999999998</v>
      </c>
      <c r="W86">
        <v>26.886094</v>
      </c>
      <c r="X86">
        <v>142.04279500000001</v>
      </c>
      <c r="Y86">
        <v>0</v>
      </c>
      <c r="Z86">
        <v>18.931961999999999</v>
      </c>
      <c r="AA86">
        <v>40.584386000000002</v>
      </c>
      <c r="AB86">
        <v>44.701835000000003</v>
      </c>
      <c r="AC86">
        <v>32.256538999999997</v>
      </c>
      <c r="AD86">
        <v>1.4591689999999999</v>
      </c>
      <c r="AE86">
        <v>54.814796000000001</v>
      </c>
      <c r="AF86">
        <v>26.823919</v>
      </c>
      <c r="AG86">
        <v>45.372739000000003</v>
      </c>
      <c r="AH86">
        <v>82.862244000000004</v>
      </c>
      <c r="AI86">
        <v>4.2388490000000001</v>
      </c>
      <c r="AJ86">
        <v>0</v>
      </c>
      <c r="AK86">
        <v>62.541305000000001</v>
      </c>
      <c r="AL86">
        <v>80.560066000000006</v>
      </c>
      <c r="AM86">
        <v>17.436897999999999</v>
      </c>
      <c r="AN86">
        <v>1.034894</v>
      </c>
      <c r="AO86">
        <v>0</v>
      </c>
      <c r="AP86">
        <v>0</v>
      </c>
      <c r="AQ86">
        <v>37.895530999999998</v>
      </c>
      <c r="AR86">
        <v>45.710788999999998</v>
      </c>
      <c r="AS86">
        <v>34.096831999999999</v>
      </c>
      <c r="AT86">
        <v>11.102237000000001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97.184338999999994</v>
      </c>
      <c r="BA86">
        <f t="shared" si="4"/>
        <v>3154.7769859999999</v>
      </c>
      <c r="BD86">
        <v>5.69</v>
      </c>
      <c r="BE86">
        <v>1.87</v>
      </c>
      <c r="BF86">
        <v>2.92</v>
      </c>
      <c r="BG86">
        <v>1.78</v>
      </c>
      <c r="BH86">
        <v>8.98</v>
      </c>
      <c r="BI86">
        <v>0.41</v>
      </c>
      <c r="BJ86">
        <v>1.66</v>
      </c>
      <c r="BK86">
        <v>1.77</v>
      </c>
      <c r="BL86">
        <v>1.73</v>
      </c>
      <c r="BM86">
        <v>0.19</v>
      </c>
      <c r="BN86">
        <v>3.44</v>
      </c>
      <c r="BO86">
        <v>3.64</v>
      </c>
      <c r="BP86">
        <v>0.24</v>
      </c>
      <c r="BQ86">
        <v>1.94</v>
      </c>
      <c r="BR86">
        <v>2.1</v>
      </c>
      <c r="BS86">
        <v>1.55</v>
      </c>
      <c r="BT86">
        <v>2.8591709999999999</v>
      </c>
      <c r="BU86">
        <v>1.292062</v>
      </c>
      <c r="BV86">
        <v>2.285774</v>
      </c>
      <c r="BW86">
        <v>1.870878</v>
      </c>
      <c r="BX86">
        <v>1.8869800000000001</v>
      </c>
      <c r="BY86">
        <v>2.5841219999999998</v>
      </c>
      <c r="BZ86">
        <v>1.2782789999999999</v>
      </c>
      <c r="CA86">
        <v>0</v>
      </c>
      <c r="CB86">
        <v>0</v>
      </c>
      <c r="CC86">
        <v>0</v>
      </c>
      <c r="CD86">
        <v>1.4772E-2</v>
      </c>
      <c r="CE86">
        <v>0</v>
      </c>
      <c r="CF86">
        <v>0</v>
      </c>
      <c r="CG86">
        <v>0</v>
      </c>
      <c r="CH86">
        <v>0</v>
      </c>
      <c r="CI86">
        <v>1.4492E-2</v>
      </c>
      <c r="CJ86">
        <v>4.9615159999999996</v>
      </c>
      <c r="CK86">
        <v>1.800843</v>
      </c>
      <c r="CL86">
        <v>1.8662000000000001</v>
      </c>
      <c r="CM86">
        <v>3.3814060000000001</v>
      </c>
      <c r="CN86">
        <v>1.7055210000000001</v>
      </c>
      <c r="CO86">
        <v>4.1345960000000002</v>
      </c>
      <c r="CP86">
        <v>4.100149</v>
      </c>
      <c r="CQ86">
        <v>3.4110420000000001</v>
      </c>
      <c r="CR86">
        <v>0.80474400000000001</v>
      </c>
      <c r="CS86">
        <v>1.32023</v>
      </c>
      <c r="CT86">
        <v>4.0684979999999999</v>
      </c>
      <c r="CU86">
        <v>5.1515060000000004</v>
      </c>
      <c r="CV86">
        <v>2.5433970000000001</v>
      </c>
      <c r="CW86">
        <v>3.938161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97.184338999999994</v>
      </c>
    </row>
    <row r="87" spans="1:114">
      <c r="A87" t="s">
        <v>129</v>
      </c>
      <c r="B87">
        <v>0</v>
      </c>
      <c r="C87">
        <v>0</v>
      </c>
      <c r="D87">
        <v>7.5985329999999998</v>
      </c>
      <c r="E87">
        <v>0</v>
      </c>
      <c r="F87">
        <v>0</v>
      </c>
      <c r="G87">
        <v>28.427696999999998</v>
      </c>
      <c r="H87">
        <v>0</v>
      </c>
      <c r="I87">
        <v>0.175537</v>
      </c>
      <c r="J87">
        <v>51.575042000000003</v>
      </c>
      <c r="K87">
        <v>665.45056099999999</v>
      </c>
      <c r="L87">
        <v>642.32809399999996</v>
      </c>
      <c r="M87">
        <v>92.331090000000003</v>
      </c>
      <c r="N87">
        <v>117.88784699999999</v>
      </c>
      <c r="O87">
        <v>123.684601</v>
      </c>
      <c r="P87">
        <v>135.07507100000001</v>
      </c>
      <c r="Q87">
        <v>21.603142999999999</v>
      </c>
      <c r="R87">
        <v>42.681567000000001</v>
      </c>
      <c r="S87">
        <v>26.335315000000001</v>
      </c>
      <c r="T87">
        <v>2.3013309999999998</v>
      </c>
      <c r="U87">
        <v>268.82242200000002</v>
      </c>
      <c r="V87">
        <v>19.960916999999998</v>
      </c>
      <c r="W87">
        <v>26.886094</v>
      </c>
      <c r="X87">
        <v>142.04279500000001</v>
      </c>
      <c r="Y87">
        <v>0</v>
      </c>
      <c r="Z87">
        <v>18.931961999999999</v>
      </c>
      <c r="AA87">
        <v>40.584386000000002</v>
      </c>
      <c r="AB87">
        <v>44.701835000000003</v>
      </c>
      <c r="AC87">
        <v>32.256538999999997</v>
      </c>
      <c r="AD87">
        <v>1.4591689999999999</v>
      </c>
      <c r="AE87">
        <v>54.814796000000001</v>
      </c>
      <c r="AF87">
        <v>26.823919</v>
      </c>
      <c r="AG87">
        <v>45.372739000000003</v>
      </c>
      <c r="AH87">
        <v>62.146683000000003</v>
      </c>
      <c r="AI87">
        <v>0</v>
      </c>
      <c r="AJ87">
        <v>0</v>
      </c>
      <c r="AK87">
        <v>62.541305000000001</v>
      </c>
      <c r="AL87">
        <v>80.560066000000006</v>
      </c>
      <c r="AM87">
        <v>17.436897999999999</v>
      </c>
      <c r="AN87">
        <v>1.034894</v>
      </c>
      <c r="AO87">
        <v>0</v>
      </c>
      <c r="AP87">
        <v>0.37004199999999998</v>
      </c>
      <c r="AQ87">
        <v>25.117654000000002</v>
      </c>
      <c r="AR87">
        <v>45.710788999999998</v>
      </c>
      <c r="AS87">
        <v>34.096831999999999</v>
      </c>
      <c r="AT87">
        <v>11.102237000000001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96.546475000000001</v>
      </c>
      <c r="BA87">
        <f t="shared" si="4"/>
        <v>3116.7768770000002</v>
      </c>
      <c r="BD87">
        <v>5.69</v>
      </c>
      <c r="BE87">
        <v>1.87</v>
      </c>
      <c r="BF87">
        <v>2.92</v>
      </c>
      <c r="BG87">
        <v>1.78</v>
      </c>
      <c r="BH87">
        <v>8.98</v>
      </c>
      <c r="BI87">
        <v>0.41</v>
      </c>
      <c r="BJ87">
        <v>1.66</v>
      </c>
      <c r="BK87">
        <v>1.77</v>
      </c>
      <c r="BL87">
        <v>1.73</v>
      </c>
      <c r="BM87">
        <v>0.19</v>
      </c>
      <c r="BN87">
        <v>3.44</v>
      </c>
      <c r="BO87">
        <v>3.64</v>
      </c>
      <c r="BP87">
        <v>0.24</v>
      </c>
      <c r="BQ87">
        <v>1.94</v>
      </c>
      <c r="BR87">
        <v>2.1</v>
      </c>
      <c r="BS87">
        <v>1.55</v>
      </c>
      <c r="BT87">
        <v>2.8591709999999999</v>
      </c>
      <c r="BU87">
        <v>1.292062</v>
      </c>
      <c r="BV87">
        <v>2.2753839999999999</v>
      </c>
      <c r="BW87">
        <v>1.870878</v>
      </c>
      <c r="BX87">
        <v>1.8869800000000001</v>
      </c>
      <c r="BY87">
        <v>2.5841219999999998</v>
      </c>
      <c r="BZ87">
        <v>1.2782789999999999</v>
      </c>
      <c r="CA87">
        <v>0</v>
      </c>
      <c r="CB87">
        <v>0</v>
      </c>
      <c r="CC87">
        <v>0</v>
      </c>
      <c r="CD87">
        <v>1.4772E-2</v>
      </c>
      <c r="CE87">
        <v>0</v>
      </c>
      <c r="CF87">
        <v>0</v>
      </c>
      <c r="CG87">
        <v>0</v>
      </c>
      <c r="CH87">
        <v>0</v>
      </c>
      <c r="CI87">
        <v>1.4312999999999999E-2</v>
      </c>
      <c r="CJ87">
        <v>4.9615159999999996</v>
      </c>
      <c r="CK87">
        <v>1.800843</v>
      </c>
      <c r="CL87">
        <v>1.8662000000000001</v>
      </c>
      <c r="CM87">
        <v>3.3814060000000001</v>
      </c>
      <c r="CN87">
        <v>1.7055210000000001</v>
      </c>
      <c r="CO87">
        <v>4.1345960000000002</v>
      </c>
      <c r="CP87">
        <v>4.100149</v>
      </c>
      <c r="CQ87">
        <v>3.4110420000000001</v>
      </c>
      <c r="CR87">
        <v>0.80474400000000001</v>
      </c>
      <c r="CS87">
        <v>1.32023</v>
      </c>
      <c r="CT87">
        <v>4.0684979999999999</v>
      </c>
      <c r="CU87">
        <v>5.1515060000000004</v>
      </c>
      <c r="CV87">
        <v>1.916102</v>
      </c>
      <c r="CW87">
        <v>3.938161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96.546475000000001</v>
      </c>
    </row>
    <row r="88" spans="1:114">
      <c r="A88" t="s">
        <v>130</v>
      </c>
      <c r="B88">
        <v>0</v>
      </c>
      <c r="C88">
        <v>0</v>
      </c>
      <c r="D88">
        <v>7.5985329999999998</v>
      </c>
      <c r="E88">
        <v>0</v>
      </c>
      <c r="F88">
        <v>0</v>
      </c>
      <c r="G88">
        <v>28.427696999999998</v>
      </c>
      <c r="H88">
        <v>0</v>
      </c>
      <c r="I88">
        <v>0.175537</v>
      </c>
      <c r="J88">
        <v>51.575042000000003</v>
      </c>
      <c r="K88">
        <v>665.45056099999999</v>
      </c>
      <c r="L88">
        <v>642.32809399999996</v>
      </c>
      <c r="M88">
        <v>92.331090000000003</v>
      </c>
      <c r="N88">
        <v>117.88784699999999</v>
      </c>
      <c r="O88">
        <v>123.684601</v>
      </c>
      <c r="P88">
        <v>135.07507100000001</v>
      </c>
      <c r="Q88">
        <v>21.603142999999999</v>
      </c>
      <c r="R88">
        <v>42.681567000000001</v>
      </c>
      <c r="S88">
        <v>26.335315000000001</v>
      </c>
      <c r="T88">
        <v>2.3013309999999998</v>
      </c>
      <c r="U88">
        <v>268.82242200000002</v>
      </c>
      <c r="V88">
        <v>19.960916999999998</v>
      </c>
      <c r="W88">
        <v>26.886094</v>
      </c>
      <c r="X88">
        <v>142.04279500000001</v>
      </c>
      <c r="Y88">
        <v>0</v>
      </c>
      <c r="Z88">
        <v>18.931961999999999</v>
      </c>
      <c r="AA88">
        <v>40.584386000000002</v>
      </c>
      <c r="AB88">
        <v>44.701835000000003</v>
      </c>
      <c r="AC88">
        <v>32.256538999999997</v>
      </c>
      <c r="AD88">
        <v>1.4591689999999999</v>
      </c>
      <c r="AE88">
        <v>54.814796000000001</v>
      </c>
      <c r="AF88">
        <v>26.823919</v>
      </c>
      <c r="AG88">
        <v>45.372739000000003</v>
      </c>
      <c r="AH88">
        <v>62.146683000000003</v>
      </c>
      <c r="AI88">
        <v>0</v>
      </c>
      <c r="AJ88">
        <v>0</v>
      </c>
      <c r="AK88">
        <v>62.541305000000001</v>
      </c>
      <c r="AL88">
        <v>35.804473999999999</v>
      </c>
      <c r="AM88">
        <v>17.436897999999999</v>
      </c>
      <c r="AN88">
        <v>1.034894</v>
      </c>
      <c r="AO88">
        <v>0</v>
      </c>
      <c r="AP88">
        <v>0.37004199999999998</v>
      </c>
      <c r="AQ88">
        <v>0</v>
      </c>
      <c r="AR88">
        <v>45.710788999999998</v>
      </c>
      <c r="AS88">
        <v>34.096831999999999</v>
      </c>
      <c r="AT88">
        <v>11.102237000000001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96.546475000000001</v>
      </c>
      <c r="BA88">
        <f t="shared" si="4"/>
        <v>3046.9036310000001</v>
      </c>
      <c r="BD88">
        <v>5.69</v>
      </c>
      <c r="BE88">
        <v>1.87</v>
      </c>
      <c r="BF88">
        <v>2.92</v>
      </c>
      <c r="BG88">
        <v>1.78</v>
      </c>
      <c r="BH88">
        <v>8.98</v>
      </c>
      <c r="BI88">
        <v>0.41</v>
      </c>
      <c r="BJ88">
        <v>1.66</v>
      </c>
      <c r="BK88">
        <v>1.77</v>
      </c>
      <c r="BL88">
        <v>1.73</v>
      </c>
      <c r="BM88">
        <v>0.19</v>
      </c>
      <c r="BN88">
        <v>3.44</v>
      </c>
      <c r="BO88">
        <v>3.64</v>
      </c>
      <c r="BP88">
        <v>0.24</v>
      </c>
      <c r="BQ88">
        <v>1.94</v>
      </c>
      <c r="BR88">
        <v>2.1</v>
      </c>
      <c r="BS88">
        <v>1.55</v>
      </c>
      <c r="BT88">
        <v>2.8591709999999999</v>
      </c>
      <c r="BU88">
        <v>1.292062</v>
      </c>
      <c r="BV88">
        <v>2.2753839999999999</v>
      </c>
      <c r="BW88">
        <v>1.870878</v>
      </c>
      <c r="BX88">
        <v>1.8869800000000001</v>
      </c>
      <c r="BY88">
        <v>2.5841219999999998</v>
      </c>
      <c r="BZ88">
        <v>1.2782789999999999</v>
      </c>
      <c r="CA88">
        <v>0</v>
      </c>
      <c r="CB88">
        <v>0</v>
      </c>
      <c r="CC88">
        <v>0</v>
      </c>
      <c r="CD88">
        <v>1.4772E-2</v>
      </c>
      <c r="CE88">
        <v>0</v>
      </c>
      <c r="CF88">
        <v>0</v>
      </c>
      <c r="CG88">
        <v>0</v>
      </c>
      <c r="CH88">
        <v>0</v>
      </c>
      <c r="CI88">
        <v>1.4312999999999999E-2</v>
      </c>
      <c r="CJ88">
        <v>4.9615159999999996</v>
      </c>
      <c r="CK88">
        <v>1.800843</v>
      </c>
      <c r="CL88">
        <v>1.8662000000000001</v>
      </c>
      <c r="CM88">
        <v>3.3814060000000001</v>
      </c>
      <c r="CN88">
        <v>1.7055210000000001</v>
      </c>
      <c r="CO88">
        <v>4.1345960000000002</v>
      </c>
      <c r="CP88">
        <v>4.100149</v>
      </c>
      <c r="CQ88">
        <v>3.4110420000000001</v>
      </c>
      <c r="CR88">
        <v>0.80474400000000001</v>
      </c>
      <c r="CS88">
        <v>1.32023</v>
      </c>
      <c r="CT88">
        <v>4.0684979999999999</v>
      </c>
      <c r="CU88">
        <v>5.1515060000000004</v>
      </c>
      <c r="CV88">
        <v>1.916102</v>
      </c>
      <c r="CW88">
        <v>3.938161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96.546475000000001</v>
      </c>
    </row>
    <row r="89" spans="1:114">
      <c r="A89" t="s">
        <v>131</v>
      </c>
      <c r="B89">
        <v>0</v>
      </c>
      <c r="C89">
        <v>0</v>
      </c>
      <c r="D89">
        <v>7.5985329999999998</v>
      </c>
      <c r="E89">
        <v>0</v>
      </c>
      <c r="F89">
        <v>0</v>
      </c>
      <c r="G89">
        <v>43.120480000000001</v>
      </c>
      <c r="H89">
        <v>0</v>
      </c>
      <c r="I89">
        <v>0</v>
      </c>
      <c r="J89">
        <v>75.647542000000001</v>
      </c>
      <c r="K89">
        <v>665.45056099999999</v>
      </c>
      <c r="L89">
        <v>642.32809399999996</v>
      </c>
      <c r="M89">
        <v>92.331090000000003</v>
      </c>
      <c r="N89">
        <v>117.88784699999999</v>
      </c>
      <c r="O89">
        <v>123.684601</v>
      </c>
      <c r="P89">
        <v>135.07507100000001</v>
      </c>
      <c r="Q89">
        <v>21.603142999999999</v>
      </c>
      <c r="R89">
        <v>42.681567000000001</v>
      </c>
      <c r="S89">
        <v>26.335315000000001</v>
      </c>
      <c r="T89">
        <v>2.3013309999999998</v>
      </c>
      <c r="U89">
        <v>268.82242200000002</v>
      </c>
      <c r="V89">
        <v>19.960916999999998</v>
      </c>
      <c r="W89">
        <v>26.886094</v>
      </c>
      <c r="X89">
        <v>142.04279500000001</v>
      </c>
      <c r="Y89">
        <v>0</v>
      </c>
      <c r="Z89">
        <v>18.931961999999999</v>
      </c>
      <c r="AA89">
        <v>40.584386000000002</v>
      </c>
      <c r="AB89">
        <v>44.701835000000003</v>
      </c>
      <c r="AC89">
        <v>32.256538999999997</v>
      </c>
      <c r="AD89">
        <v>8.7550120000000007</v>
      </c>
      <c r="AE89">
        <v>54.814796000000001</v>
      </c>
      <c r="AF89">
        <v>26.823919</v>
      </c>
      <c r="AG89">
        <v>45.372739000000003</v>
      </c>
      <c r="AH89">
        <v>62.146683000000003</v>
      </c>
      <c r="AI89">
        <v>0</v>
      </c>
      <c r="AJ89">
        <v>0</v>
      </c>
      <c r="AK89">
        <v>62.541305000000001</v>
      </c>
      <c r="AL89">
        <v>35.804473999999999</v>
      </c>
      <c r="AM89">
        <v>17.436897999999999</v>
      </c>
      <c r="AN89">
        <v>1.034894</v>
      </c>
      <c r="AO89">
        <v>0</v>
      </c>
      <c r="AP89">
        <v>0.37004199999999998</v>
      </c>
      <c r="AQ89">
        <v>0</v>
      </c>
      <c r="AR89">
        <v>45.710788999999998</v>
      </c>
      <c r="AS89">
        <v>34.096831999999999</v>
      </c>
      <c r="AT89">
        <v>11.102237000000001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96.546475000000001</v>
      </c>
      <c r="BA89">
        <f t="shared" si="4"/>
        <v>3092.7892200000001</v>
      </c>
      <c r="BD89">
        <v>5.69</v>
      </c>
      <c r="BE89">
        <v>1.87</v>
      </c>
      <c r="BF89">
        <v>2.92</v>
      </c>
      <c r="BG89">
        <v>1.78</v>
      </c>
      <c r="BH89">
        <v>8.98</v>
      </c>
      <c r="BI89">
        <v>0.41</v>
      </c>
      <c r="BJ89">
        <v>1.66</v>
      </c>
      <c r="BK89">
        <v>1.77</v>
      </c>
      <c r="BL89">
        <v>1.73</v>
      </c>
      <c r="BM89">
        <v>0.19</v>
      </c>
      <c r="BN89">
        <v>3.44</v>
      </c>
      <c r="BO89">
        <v>3.64</v>
      </c>
      <c r="BP89">
        <v>0.24</v>
      </c>
      <c r="BQ89">
        <v>1.94</v>
      </c>
      <c r="BR89">
        <v>2.1</v>
      </c>
      <c r="BS89">
        <v>1.55</v>
      </c>
      <c r="BT89">
        <v>2.8591709999999999</v>
      </c>
      <c r="BU89">
        <v>1.292062</v>
      </c>
      <c r="BV89">
        <v>2.2753839999999999</v>
      </c>
      <c r="BW89">
        <v>1.870878</v>
      </c>
      <c r="BX89">
        <v>1.8869800000000001</v>
      </c>
      <c r="BY89">
        <v>2.5841219999999998</v>
      </c>
      <c r="BZ89">
        <v>1.2782789999999999</v>
      </c>
      <c r="CA89">
        <v>0</v>
      </c>
      <c r="CB89">
        <v>0</v>
      </c>
      <c r="CC89">
        <v>0</v>
      </c>
      <c r="CD89">
        <v>1.4772E-2</v>
      </c>
      <c r="CE89">
        <v>0</v>
      </c>
      <c r="CF89">
        <v>0</v>
      </c>
      <c r="CG89">
        <v>0</v>
      </c>
      <c r="CH89">
        <v>0</v>
      </c>
      <c r="CI89">
        <v>1.4312999999999999E-2</v>
      </c>
      <c r="CJ89">
        <v>4.9615159999999996</v>
      </c>
      <c r="CK89">
        <v>1.800843</v>
      </c>
      <c r="CL89">
        <v>1.8662000000000001</v>
      </c>
      <c r="CM89">
        <v>3.3814060000000001</v>
      </c>
      <c r="CN89">
        <v>1.7055210000000001</v>
      </c>
      <c r="CO89">
        <v>4.1345960000000002</v>
      </c>
      <c r="CP89">
        <v>4.100149</v>
      </c>
      <c r="CQ89">
        <v>3.4110420000000001</v>
      </c>
      <c r="CR89">
        <v>0.80474400000000001</v>
      </c>
      <c r="CS89">
        <v>1.32023</v>
      </c>
      <c r="CT89">
        <v>4.0684979999999999</v>
      </c>
      <c r="CU89">
        <v>5.1515060000000004</v>
      </c>
      <c r="CV89">
        <v>1.916102</v>
      </c>
      <c r="CW89">
        <v>3.938161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96.546475000000001</v>
      </c>
    </row>
    <row r="90" spans="1:114">
      <c r="A90" t="s">
        <v>132</v>
      </c>
      <c r="B90">
        <v>0</v>
      </c>
      <c r="C90">
        <v>0</v>
      </c>
      <c r="D90">
        <v>7.5985329999999998</v>
      </c>
      <c r="E90">
        <v>0</v>
      </c>
      <c r="F90">
        <v>0</v>
      </c>
      <c r="G90">
        <v>43.120480000000001</v>
      </c>
      <c r="H90">
        <v>0</v>
      </c>
      <c r="I90">
        <v>0</v>
      </c>
      <c r="J90">
        <v>83.700058999999996</v>
      </c>
      <c r="K90">
        <v>665.45056099999999</v>
      </c>
      <c r="L90">
        <v>642.32809399999996</v>
      </c>
      <c r="M90">
        <v>92.331090000000003</v>
      </c>
      <c r="N90">
        <v>117.88784699999999</v>
      </c>
      <c r="O90">
        <v>123.684601</v>
      </c>
      <c r="P90">
        <v>135.07507100000001</v>
      </c>
      <c r="Q90">
        <v>21.603142999999999</v>
      </c>
      <c r="R90">
        <v>42.681567000000001</v>
      </c>
      <c r="S90">
        <v>26.335315000000001</v>
      </c>
      <c r="T90">
        <v>2.3013309999999998</v>
      </c>
      <c r="U90">
        <v>268.82242200000002</v>
      </c>
      <c r="V90">
        <v>19.960916999999998</v>
      </c>
      <c r="W90">
        <v>26.886094</v>
      </c>
      <c r="X90">
        <v>142.04279500000001</v>
      </c>
      <c r="Y90">
        <v>0</v>
      </c>
      <c r="Z90">
        <v>18.931961999999999</v>
      </c>
      <c r="AA90">
        <v>40.584386000000002</v>
      </c>
      <c r="AB90">
        <v>44.701835000000003</v>
      </c>
      <c r="AC90">
        <v>32.256538999999997</v>
      </c>
      <c r="AD90">
        <v>19.552861</v>
      </c>
      <c r="AE90">
        <v>54.814796000000001</v>
      </c>
      <c r="AF90">
        <v>26.823919</v>
      </c>
      <c r="AG90">
        <v>45.372739000000003</v>
      </c>
      <c r="AH90">
        <v>82.862244000000004</v>
      </c>
      <c r="AI90">
        <v>0</v>
      </c>
      <c r="AJ90">
        <v>0</v>
      </c>
      <c r="AK90">
        <v>62.541305000000001</v>
      </c>
      <c r="AL90">
        <v>35.804473999999999</v>
      </c>
      <c r="AM90">
        <v>17.436897999999999</v>
      </c>
      <c r="AN90">
        <v>1.034894</v>
      </c>
      <c r="AO90">
        <v>0</v>
      </c>
      <c r="AP90">
        <v>0.37004199999999998</v>
      </c>
      <c r="AQ90">
        <v>0</v>
      </c>
      <c r="AR90">
        <v>45.710788999999998</v>
      </c>
      <c r="AS90">
        <v>34.096831999999999</v>
      </c>
      <c r="AT90">
        <v>11.102237000000001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97.173770000000005</v>
      </c>
      <c r="BA90">
        <f t="shared" si="4"/>
        <v>3132.982442</v>
      </c>
      <c r="BD90">
        <v>5.69</v>
      </c>
      <c r="BE90">
        <v>1.87</v>
      </c>
      <c r="BF90">
        <v>2.92</v>
      </c>
      <c r="BG90">
        <v>1.78</v>
      </c>
      <c r="BH90">
        <v>8.98</v>
      </c>
      <c r="BI90">
        <v>0.41</v>
      </c>
      <c r="BJ90">
        <v>1.66</v>
      </c>
      <c r="BK90">
        <v>1.77</v>
      </c>
      <c r="BL90">
        <v>1.73</v>
      </c>
      <c r="BM90">
        <v>0.19</v>
      </c>
      <c r="BN90">
        <v>3.44</v>
      </c>
      <c r="BO90">
        <v>3.64</v>
      </c>
      <c r="BP90">
        <v>0.24</v>
      </c>
      <c r="BQ90">
        <v>1.94</v>
      </c>
      <c r="BR90">
        <v>2.1</v>
      </c>
      <c r="BS90">
        <v>1.55</v>
      </c>
      <c r="BT90">
        <v>2.8591709999999999</v>
      </c>
      <c r="BU90">
        <v>1.292062</v>
      </c>
      <c r="BV90">
        <v>2.2753839999999999</v>
      </c>
      <c r="BW90">
        <v>1.870878</v>
      </c>
      <c r="BX90">
        <v>1.8869800000000001</v>
      </c>
      <c r="BY90">
        <v>2.5841219999999998</v>
      </c>
      <c r="BZ90">
        <v>1.2782789999999999</v>
      </c>
      <c r="CA90">
        <v>0</v>
      </c>
      <c r="CB90">
        <v>0</v>
      </c>
      <c r="CC90">
        <v>0</v>
      </c>
      <c r="CD90">
        <v>1.4772E-2</v>
      </c>
      <c r="CE90">
        <v>0</v>
      </c>
      <c r="CF90">
        <v>0</v>
      </c>
      <c r="CG90">
        <v>0</v>
      </c>
      <c r="CH90">
        <v>0</v>
      </c>
      <c r="CI90">
        <v>1.4312999999999999E-2</v>
      </c>
      <c r="CJ90">
        <v>4.9615159999999996</v>
      </c>
      <c r="CK90">
        <v>1.800843</v>
      </c>
      <c r="CL90">
        <v>1.8662000000000001</v>
      </c>
      <c r="CM90">
        <v>3.3814060000000001</v>
      </c>
      <c r="CN90">
        <v>1.7055210000000001</v>
      </c>
      <c r="CO90">
        <v>4.1345960000000002</v>
      </c>
      <c r="CP90">
        <v>4.100149</v>
      </c>
      <c r="CQ90">
        <v>3.4110420000000001</v>
      </c>
      <c r="CR90">
        <v>0.80474400000000001</v>
      </c>
      <c r="CS90">
        <v>1.32023</v>
      </c>
      <c r="CT90">
        <v>4.0684979999999999</v>
      </c>
      <c r="CU90">
        <v>5.1515060000000004</v>
      </c>
      <c r="CV90">
        <v>2.5433970000000001</v>
      </c>
      <c r="CW90">
        <v>3.938161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97.173770000000005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28.427696999999998</v>
      </c>
      <c r="H91">
        <v>0</v>
      </c>
      <c r="I91">
        <v>0</v>
      </c>
      <c r="J91">
        <v>81.160675999999995</v>
      </c>
      <c r="K91">
        <v>665.45056099999999</v>
      </c>
      <c r="L91">
        <v>642.32809399999996</v>
      </c>
      <c r="M91">
        <v>92.331090000000003</v>
      </c>
      <c r="N91">
        <v>117.88784699999999</v>
      </c>
      <c r="O91">
        <v>123.684601</v>
      </c>
      <c r="P91">
        <v>135.07507100000001</v>
      </c>
      <c r="Q91">
        <v>21.603142999999999</v>
      </c>
      <c r="R91">
        <v>42.681567000000001</v>
      </c>
      <c r="S91">
        <v>26.335315000000001</v>
      </c>
      <c r="T91">
        <v>2.3013309999999998</v>
      </c>
      <c r="U91">
        <v>268.82242200000002</v>
      </c>
      <c r="V91">
        <v>19.960916999999998</v>
      </c>
      <c r="W91">
        <v>26.886094</v>
      </c>
      <c r="X91">
        <v>142.04279500000001</v>
      </c>
      <c r="Y91">
        <v>0</v>
      </c>
      <c r="Z91">
        <v>18.931961999999999</v>
      </c>
      <c r="AA91">
        <v>40.584386000000002</v>
      </c>
      <c r="AB91">
        <v>44.701835000000003</v>
      </c>
      <c r="AC91">
        <v>32.256538999999997</v>
      </c>
      <c r="AD91">
        <v>20.136528999999999</v>
      </c>
      <c r="AE91">
        <v>54.814796000000001</v>
      </c>
      <c r="AF91">
        <v>26.823919</v>
      </c>
      <c r="AG91">
        <v>45.372739000000003</v>
      </c>
      <c r="AH91">
        <v>103.577805</v>
      </c>
      <c r="AI91">
        <v>0</v>
      </c>
      <c r="AJ91">
        <v>0</v>
      </c>
      <c r="AK91">
        <v>62.541305000000001</v>
      </c>
      <c r="AL91">
        <v>46.993372000000001</v>
      </c>
      <c r="AM91">
        <v>17.436897999999999</v>
      </c>
      <c r="AN91">
        <v>1.034894</v>
      </c>
      <c r="AO91">
        <v>0</v>
      </c>
      <c r="AP91">
        <v>0.37004199999999998</v>
      </c>
      <c r="AQ91">
        <v>0</v>
      </c>
      <c r="AR91">
        <v>45.710788999999998</v>
      </c>
      <c r="AS91">
        <v>34.096831999999999</v>
      </c>
      <c r="AT91">
        <v>11.102237000000001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97.862470999999999</v>
      </c>
      <c r="BA91">
        <f t="shared" si="4"/>
        <v>3141.3285709999996</v>
      </c>
      <c r="BD91">
        <v>5.69</v>
      </c>
      <c r="BE91">
        <v>1.87</v>
      </c>
      <c r="BF91">
        <v>2.92</v>
      </c>
      <c r="BG91">
        <v>1.78</v>
      </c>
      <c r="BH91">
        <v>8.98</v>
      </c>
      <c r="BI91">
        <v>0.43</v>
      </c>
      <c r="BJ91">
        <v>1.69</v>
      </c>
      <c r="BK91">
        <v>1.77</v>
      </c>
      <c r="BL91">
        <v>1.73</v>
      </c>
      <c r="BM91">
        <v>0.19</v>
      </c>
      <c r="BN91">
        <v>3.44</v>
      </c>
      <c r="BO91">
        <v>3.64</v>
      </c>
      <c r="BP91">
        <v>0.24</v>
      </c>
      <c r="BQ91">
        <v>1.94</v>
      </c>
      <c r="BR91">
        <v>2.1</v>
      </c>
      <c r="BS91">
        <v>1.55</v>
      </c>
      <c r="BT91">
        <v>2.8591709999999999</v>
      </c>
      <c r="BU91">
        <v>1.292062</v>
      </c>
      <c r="BV91">
        <v>2.2753839999999999</v>
      </c>
      <c r="BW91">
        <v>1.870878</v>
      </c>
      <c r="BX91">
        <v>1.8869800000000001</v>
      </c>
      <c r="BY91">
        <v>2.5841219999999998</v>
      </c>
      <c r="BZ91">
        <v>1.2782789999999999</v>
      </c>
      <c r="CA91">
        <v>0</v>
      </c>
      <c r="CB91">
        <v>0</v>
      </c>
      <c r="CC91">
        <v>0</v>
      </c>
      <c r="CD91">
        <v>1.4772E-2</v>
      </c>
      <c r="CE91">
        <v>0</v>
      </c>
      <c r="CF91">
        <v>0</v>
      </c>
      <c r="CG91">
        <v>0</v>
      </c>
      <c r="CH91">
        <v>0</v>
      </c>
      <c r="CI91">
        <v>1.4312999999999999E-2</v>
      </c>
      <c r="CJ91">
        <v>4.9615159999999996</v>
      </c>
      <c r="CK91">
        <v>1.800843</v>
      </c>
      <c r="CL91">
        <v>1.8662000000000001</v>
      </c>
      <c r="CM91">
        <v>3.3814060000000001</v>
      </c>
      <c r="CN91">
        <v>1.7055210000000001</v>
      </c>
      <c r="CO91">
        <v>4.1345960000000002</v>
      </c>
      <c r="CP91">
        <v>4.100149</v>
      </c>
      <c r="CQ91">
        <v>3.4110420000000001</v>
      </c>
      <c r="CR91">
        <v>0.80474400000000001</v>
      </c>
      <c r="CS91">
        <v>1.32023</v>
      </c>
      <c r="CT91">
        <v>4.0684979999999999</v>
      </c>
      <c r="CU91">
        <v>5.1515060000000004</v>
      </c>
      <c r="CV91">
        <v>3.1820979999999999</v>
      </c>
      <c r="CW91">
        <v>3.938161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97.862470999999999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28.427696999999998</v>
      </c>
      <c r="H92">
        <v>0</v>
      </c>
      <c r="I92">
        <v>0</v>
      </c>
      <c r="J92">
        <v>52.959499999999998</v>
      </c>
      <c r="K92">
        <v>665.45056099999999</v>
      </c>
      <c r="L92">
        <v>642.32809399999996</v>
      </c>
      <c r="M92">
        <v>92.331090000000003</v>
      </c>
      <c r="N92">
        <v>117.88784699999999</v>
      </c>
      <c r="O92">
        <v>123.684601</v>
      </c>
      <c r="P92">
        <v>135.07507100000001</v>
      </c>
      <c r="Q92">
        <v>21.603142999999999</v>
      </c>
      <c r="R92">
        <v>42.681567000000001</v>
      </c>
      <c r="S92">
        <v>26.335315000000001</v>
      </c>
      <c r="T92">
        <v>2.3013309999999998</v>
      </c>
      <c r="U92">
        <v>268.82242200000002</v>
      </c>
      <c r="V92">
        <v>19.960916999999998</v>
      </c>
      <c r="W92">
        <v>26.886094</v>
      </c>
      <c r="X92">
        <v>142.04279500000001</v>
      </c>
      <c r="Y92">
        <v>0</v>
      </c>
      <c r="Z92">
        <v>18.931961999999999</v>
      </c>
      <c r="AA92">
        <v>40.584386000000002</v>
      </c>
      <c r="AB92">
        <v>44.701835000000003</v>
      </c>
      <c r="AC92">
        <v>32.256538999999997</v>
      </c>
      <c r="AD92">
        <v>20.136528999999999</v>
      </c>
      <c r="AE92">
        <v>54.814796000000001</v>
      </c>
      <c r="AF92">
        <v>17.596491</v>
      </c>
      <c r="AG92">
        <v>45.372739000000003</v>
      </c>
      <c r="AH92">
        <v>103.577805</v>
      </c>
      <c r="AI92">
        <v>0</v>
      </c>
      <c r="AJ92">
        <v>0</v>
      </c>
      <c r="AK92">
        <v>62.541305000000001</v>
      </c>
      <c r="AL92">
        <v>46.993372000000001</v>
      </c>
      <c r="AM92">
        <v>17.436897999999999</v>
      </c>
      <c r="AN92">
        <v>1.034894</v>
      </c>
      <c r="AO92">
        <v>0</v>
      </c>
      <c r="AP92">
        <v>0.37004199999999998</v>
      </c>
      <c r="AQ92">
        <v>0</v>
      </c>
      <c r="AR92">
        <v>45.710788999999998</v>
      </c>
      <c r="AS92">
        <v>34.096831999999999</v>
      </c>
      <c r="AT92">
        <v>11.102237000000001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97.862470999999999</v>
      </c>
      <c r="BA92">
        <f t="shared" si="4"/>
        <v>3103.8999669999994</v>
      </c>
      <c r="BD92">
        <v>5.69</v>
      </c>
      <c r="BE92">
        <v>1.87</v>
      </c>
      <c r="BF92">
        <v>2.92</v>
      </c>
      <c r="BG92">
        <v>1.78</v>
      </c>
      <c r="BH92">
        <v>8.98</v>
      </c>
      <c r="BI92">
        <v>0.43</v>
      </c>
      <c r="BJ92">
        <v>1.69</v>
      </c>
      <c r="BK92">
        <v>1.77</v>
      </c>
      <c r="BL92">
        <v>1.73</v>
      </c>
      <c r="BM92">
        <v>0.19</v>
      </c>
      <c r="BN92">
        <v>3.44</v>
      </c>
      <c r="BO92">
        <v>3.64</v>
      </c>
      <c r="BP92">
        <v>0.24</v>
      </c>
      <c r="BQ92">
        <v>1.94</v>
      </c>
      <c r="BR92">
        <v>2.1</v>
      </c>
      <c r="BS92">
        <v>1.55</v>
      </c>
      <c r="BT92">
        <v>2.8591709999999999</v>
      </c>
      <c r="BU92">
        <v>1.292062</v>
      </c>
      <c r="BV92">
        <v>2.2753839999999999</v>
      </c>
      <c r="BW92">
        <v>1.870878</v>
      </c>
      <c r="BX92">
        <v>1.8869800000000001</v>
      </c>
      <c r="BY92">
        <v>2.5841219999999998</v>
      </c>
      <c r="BZ92">
        <v>1.2782789999999999</v>
      </c>
      <c r="CA92">
        <v>0</v>
      </c>
      <c r="CB92">
        <v>0</v>
      </c>
      <c r="CC92">
        <v>0</v>
      </c>
      <c r="CD92">
        <v>1.4772E-2</v>
      </c>
      <c r="CE92">
        <v>0</v>
      </c>
      <c r="CF92">
        <v>0</v>
      </c>
      <c r="CG92">
        <v>0</v>
      </c>
      <c r="CH92">
        <v>0</v>
      </c>
      <c r="CI92">
        <v>1.4312999999999999E-2</v>
      </c>
      <c r="CJ92">
        <v>4.9615159999999996</v>
      </c>
      <c r="CK92">
        <v>1.800843</v>
      </c>
      <c r="CL92">
        <v>1.8662000000000001</v>
      </c>
      <c r="CM92">
        <v>3.3814060000000001</v>
      </c>
      <c r="CN92">
        <v>1.7055210000000001</v>
      </c>
      <c r="CO92">
        <v>4.1345960000000002</v>
      </c>
      <c r="CP92">
        <v>4.100149</v>
      </c>
      <c r="CQ92">
        <v>3.4110420000000001</v>
      </c>
      <c r="CR92">
        <v>0.80474400000000001</v>
      </c>
      <c r="CS92">
        <v>1.32023</v>
      </c>
      <c r="CT92">
        <v>4.0684979999999999</v>
      </c>
      <c r="CU92">
        <v>5.1515060000000004</v>
      </c>
      <c r="CV92">
        <v>3.1820979999999999</v>
      </c>
      <c r="CW92">
        <v>3.938161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97.862470999999999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28.427696999999998</v>
      </c>
      <c r="H93">
        <v>0</v>
      </c>
      <c r="I93">
        <v>0</v>
      </c>
      <c r="J93">
        <v>52.959499999999998</v>
      </c>
      <c r="K93">
        <v>665.45056099999999</v>
      </c>
      <c r="L93">
        <v>642.32809399999996</v>
      </c>
      <c r="M93">
        <v>92.331090000000003</v>
      </c>
      <c r="N93">
        <v>117.88784699999999</v>
      </c>
      <c r="O93">
        <v>123.684601</v>
      </c>
      <c r="P93">
        <v>135.07507100000001</v>
      </c>
      <c r="Q93">
        <v>21.603142999999999</v>
      </c>
      <c r="R93">
        <v>42.681567000000001</v>
      </c>
      <c r="S93">
        <v>26.335315000000001</v>
      </c>
      <c r="T93">
        <v>2.3013309999999998</v>
      </c>
      <c r="U93">
        <v>268.82242200000002</v>
      </c>
      <c r="V93">
        <v>19.960916999999998</v>
      </c>
      <c r="W93">
        <v>26.886094</v>
      </c>
      <c r="X93">
        <v>142.04279500000001</v>
      </c>
      <c r="Y93">
        <v>0</v>
      </c>
      <c r="Z93">
        <v>18.931961999999999</v>
      </c>
      <c r="AA93">
        <v>40.584386000000002</v>
      </c>
      <c r="AB93">
        <v>44.701835000000003</v>
      </c>
      <c r="AC93">
        <v>32.224030999999997</v>
      </c>
      <c r="AD93">
        <v>20.136528999999999</v>
      </c>
      <c r="AE93">
        <v>54.814796000000001</v>
      </c>
      <c r="AF93">
        <v>17.596491</v>
      </c>
      <c r="AG93">
        <v>45.372739000000003</v>
      </c>
      <c r="AH93">
        <v>82.862244000000004</v>
      </c>
      <c r="AI93">
        <v>0</v>
      </c>
      <c r="AJ93">
        <v>0</v>
      </c>
      <c r="AK93">
        <v>62.541305000000001</v>
      </c>
      <c r="AL93">
        <v>46.993372000000001</v>
      </c>
      <c r="AM93">
        <v>17.436897999999999</v>
      </c>
      <c r="AN93">
        <v>1.034894</v>
      </c>
      <c r="AO93">
        <v>0</v>
      </c>
      <c r="AP93">
        <v>0.37004199999999998</v>
      </c>
      <c r="AQ93">
        <v>0</v>
      </c>
      <c r="AR93">
        <v>45.710788999999998</v>
      </c>
      <c r="AS93">
        <v>34.096831999999999</v>
      </c>
      <c r="AT93">
        <v>11.102237000000001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99.258196999999981</v>
      </c>
      <c r="BA93">
        <f t="shared" si="4"/>
        <v>3084.5476239999998</v>
      </c>
      <c r="BD93">
        <v>5.69</v>
      </c>
      <c r="BE93">
        <v>1.87</v>
      </c>
      <c r="BF93">
        <v>2.92</v>
      </c>
      <c r="BG93">
        <v>1.78</v>
      </c>
      <c r="BH93">
        <v>8.98</v>
      </c>
      <c r="BI93">
        <v>0.43</v>
      </c>
      <c r="BJ93">
        <v>1.69</v>
      </c>
      <c r="BK93">
        <v>1.77</v>
      </c>
      <c r="BL93">
        <v>1.73</v>
      </c>
      <c r="BM93">
        <v>0.19</v>
      </c>
      <c r="BN93">
        <v>3.44</v>
      </c>
      <c r="BO93">
        <v>3.64</v>
      </c>
      <c r="BP93">
        <v>0.24</v>
      </c>
      <c r="BQ93">
        <v>1.94</v>
      </c>
      <c r="BR93">
        <v>2.1</v>
      </c>
      <c r="BS93">
        <v>1.55</v>
      </c>
      <c r="BT93">
        <v>2.8591709999999999</v>
      </c>
      <c r="BU93">
        <v>1.292062</v>
      </c>
      <c r="BV93">
        <v>2.2753839999999999</v>
      </c>
      <c r="BW93">
        <v>1.870878</v>
      </c>
      <c r="BX93">
        <v>1.8869800000000001</v>
      </c>
      <c r="BY93">
        <v>2.5841219999999998</v>
      </c>
      <c r="BZ93">
        <v>1.2782789999999999</v>
      </c>
      <c r="CA93">
        <v>0</v>
      </c>
      <c r="CB93">
        <v>0</v>
      </c>
      <c r="CC93">
        <v>0</v>
      </c>
      <c r="CD93">
        <v>1.4772E-2</v>
      </c>
      <c r="CE93">
        <v>0</v>
      </c>
      <c r="CF93">
        <v>0</v>
      </c>
      <c r="CG93">
        <v>0</v>
      </c>
      <c r="CH93">
        <v>0</v>
      </c>
      <c r="CI93">
        <v>1.4492E-2</v>
      </c>
      <c r="CJ93">
        <v>4.9615159999999996</v>
      </c>
      <c r="CK93">
        <v>1.800843</v>
      </c>
      <c r="CL93">
        <v>1.8662000000000001</v>
      </c>
      <c r="CM93">
        <v>3.3814060000000001</v>
      </c>
      <c r="CN93">
        <v>1.7055210000000001</v>
      </c>
      <c r="CO93">
        <v>4.1345960000000002</v>
      </c>
      <c r="CP93">
        <v>4.100149</v>
      </c>
      <c r="CQ93">
        <v>3.4110420000000001</v>
      </c>
      <c r="CR93">
        <v>0.80474400000000001</v>
      </c>
      <c r="CS93">
        <v>1.32023</v>
      </c>
      <c r="CT93">
        <v>6.1027459999999998</v>
      </c>
      <c r="CU93">
        <v>5.1515060000000004</v>
      </c>
      <c r="CV93">
        <v>2.5433970000000001</v>
      </c>
      <c r="CW93">
        <v>3.938161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99.258196999999981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28.427696999999998</v>
      </c>
      <c r="H94">
        <v>0</v>
      </c>
      <c r="I94">
        <v>0</v>
      </c>
      <c r="J94">
        <v>52.959499999999998</v>
      </c>
      <c r="K94">
        <v>665.45056099999999</v>
      </c>
      <c r="L94">
        <v>642.32809399999996</v>
      </c>
      <c r="M94">
        <v>92.331090000000003</v>
      </c>
      <c r="N94">
        <v>117.88784699999999</v>
      </c>
      <c r="O94">
        <v>123.684601</v>
      </c>
      <c r="P94">
        <v>135.07507100000001</v>
      </c>
      <c r="Q94">
        <v>21.603142999999999</v>
      </c>
      <c r="R94">
        <v>42.681567000000001</v>
      </c>
      <c r="S94">
        <v>26.335315000000001</v>
      </c>
      <c r="T94">
        <v>2.3013309999999998</v>
      </c>
      <c r="U94">
        <v>268.82242200000002</v>
      </c>
      <c r="V94">
        <v>19.960916999999998</v>
      </c>
      <c r="W94">
        <v>26.886094</v>
      </c>
      <c r="X94">
        <v>142.04279500000001</v>
      </c>
      <c r="Y94">
        <v>0</v>
      </c>
      <c r="Z94">
        <v>18.931961999999999</v>
      </c>
      <c r="AA94">
        <v>40.584386000000002</v>
      </c>
      <c r="AB94">
        <v>44.701835000000003</v>
      </c>
      <c r="AC94">
        <v>21.482686999999999</v>
      </c>
      <c r="AD94">
        <v>18.969194000000002</v>
      </c>
      <c r="AE94">
        <v>54.814796000000001</v>
      </c>
      <c r="AF94">
        <v>17.596491</v>
      </c>
      <c r="AG94">
        <v>45.372739000000003</v>
      </c>
      <c r="AH94">
        <v>62.146683000000003</v>
      </c>
      <c r="AI94">
        <v>0</v>
      </c>
      <c r="AJ94">
        <v>0</v>
      </c>
      <c r="AK94">
        <v>62.541305000000001</v>
      </c>
      <c r="AL94">
        <v>46.993372000000001</v>
      </c>
      <c r="AM94">
        <v>17.436897999999999</v>
      </c>
      <c r="AN94">
        <v>1.034894</v>
      </c>
      <c r="AO94">
        <v>0</v>
      </c>
      <c r="AP94">
        <v>0.37004199999999998</v>
      </c>
      <c r="AQ94">
        <v>0</v>
      </c>
      <c r="AR94">
        <v>45.710788999999998</v>
      </c>
      <c r="AS94">
        <v>34.096831999999999</v>
      </c>
      <c r="AT94">
        <v>11.102237000000001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98.58090199999998</v>
      </c>
      <c r="BA94">
        <f t="shared" si="4"/>
        <v>3051.2460889999998</v>
      </c>
      <c r="BD94">
        <v>5.69</v>
      </c>
      <c r="BE94">
        <v>1.87</v>
      </c>
      <c r="BF94">
        <v>2.92</v>
      </c>
      <c r="BG94">
        <v>1.78</v>
      </c>
      <c r="BH94">
        <v>8.98</v>
      </c>
      <c r="BI94">
        <v>0.41</v>
      </c>
      <c r="BJ94">
        <v>1.66</v>
      </c>
      <c r="BK94">
        <v>1.77</v>
      </c>
      <c r="BL94">
        <v>1.73</v>
      </c>
      <c r="BM94">
        <v>0.19</v>
      </c>
      <c r="BN94">
        <v>3.44</v>
      </c>
      <c r="BO94">
        <v>3.64</v>
      </c>
      <c r="BP94">
        <v>0.24</v>
      </c>
      <c r="BQ94">
        <v>1.94</v>
      </c>
      <c r="BR94">
        <v>2.1</v>
      </c>
      <c r="BS94">
        <v>1.55</v>
      </c>
      <c r="BT94">
        <v>2.8591709999999999</v>
      </c>
      <c r="BU94">
        <v>1.292062</v>
      </c>
      <c r="BV94">
        <v>2.2753839999999999</v>
      </c>
      <c r="BW94">
        <v>1.870878</v>
      </c>
      <c r="BX94">
        <v>1.8869800000000001</v>
      </c>
      <c r="BY94">
        <v>2.5841219999999998</v>
      </c>
      <c r="BZ94">
        <v>1.2782789999999999</v>
      </c>
      <c r="CA94">
        <v>0</v>
      </c>
      <c r="CB94">
        <v>0</v>
      </c>
      <c r="CC94">
        <v>0</v>
      </c>
      <c r="CD94">
        <v>1.4772E-2</v>
      </c>
      <c r="CE94">
        <v>0</v>
      </c>
      <c r="CF94">
        <v>0</v>
      </c>
      <c r="CG94">
        <v>0</v>
      </c>
      <c r="CH94">
        <v>0</v>
      </c>
      <c r="CI94">
        <v>1.4492E-2</v>
      </c>
      <c r="CJ94">
        <v>4.9615159999999996</v>
      </c>
      <c r="CK94">
        <v>1.800843</v>
      </c>
      <c r="CL94">
        <v>1.8662000000000001</v>
      </c>
      <c r="CM94">
        <v>3.3814060000000001</v>
      </c>
      <c r="CN94">
        <v>1.7055210000000001</v>
      </c>
      <c r="CO94">
        <v>4.1345960000000002</v>
      </c>
      <c r="CP94">
        <v>4.100149</v>
      </c>
      <c r="CQ94">
        <v>3.4110420000000001</v>
      </c>
      <c r="CR94">
        <v>0.80474400000000001</v>
      </c>
      <c r="CS94">
        <v>1.32023</v>
      </c>
      <c r="CT94">
        <v>6.1027459999999998</v>
      </c>
      <c r="CU94">
        <v>5.1515060000000004</v>
      </c>
      <c r="CV94">
        <v>1.916102</v>
      </c>
      <c r="CW94">
        <v>3.938161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98.58090199999998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28.427696999999998</v>
      </c>
      <c r="H95">
        <v>0</v>
      </c>
      <c r="I95">
        <v>0</v>
      </c>
      <c r="J95">
        <v>52.959499999999998</v>
      </c>
      <c r="K95">
        <v>665.45056099999999</v>
      </c>
      <c r="L95">
        <v>642.32809399999996</v>
      </c>
      <c r="M95">
        <v>92.331090000000003</v>
      </c>
      <c r="N95">
        <v>117.88784699999999</v>
      </c>
      <c r="O95">
        <v>123.684601</v>
      </c>
      <c r="P95">
        <v>135.07507100000001</v>
      </c>
      <c r="Q95">
        <v>21.603142999999999</v>
      </c>
      <c r="R95">
        <v>42.681567000000001</v>
      </c>
      <c r="S95">
        <v>26.335315000000001</v>
      </c>
      <c r="T95">
        <v>2.3013309999999998</v>
      </c>
      <c r="U95">
        <v>268.82242200000002</v>
      </c>
      <c r="V95">
        <v>19.960916999999998</v>
      </c>
      <c r="W95">
        <v>26.886094</v>
      </c>
      <c r="X95">
        <v>142.04279500000001</v>
      </c>
      <c r="Y95">
        <v>0</v>
      </c>
      <c r="Z95">
        <v>18.931961999999999</v>
      </c>
      <c r="AA95">
        <v>27.004529999999999</v>
      </c>
      <c r="AB95">
        <v>44.701835000000003</v>
      </c>
      <c r="AC95">
        <v>21.482686999999999</v>
      </c>
      <c r="AD95">
        <v>8.7550120000000007</v>
      </c>
      <c r="AE95">
        <v>54.814796000000001</v>
      </c>
      <c r="AF95">
        <v>17.596491</v>
      </c>
      <c r="AG95">
        <v>45.372739000000003</v>
      </c>
      <c r="AH95">
        <v>41.431122000000002</v>
      </c>
      <c r="AI95">
        <v>0</v>
      </c>
      <c r="AJ95">
        <v>0</v>
      </c>
      <c r="AK95">
        <v>62.541305000000001</v>
      </c>
      <c r="AL95">
        <v>35.804473999999999</v>
      </c>
      <c r="AM95">
        <v>17.436897999999999</v>
      </c>
      <c r="AN95">
        <v>1.034894</v>
      </c>
      <c r="AO95">
        <v>0</v>
      </c>
      <c r="AP95">
        <v>0.37004199999999998</v>
      </c>
      <c r="AQ95">
        <v>0</v>
      </c>
      <c r="AR95">
        <v>45.710788999999998</v>
      </c>
      <c r="AS95">
        <v>34.096831999999999</v>
      </c>
      <c r="AT95">
        <v>11.102237000000001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97.962442999999979</v>
      </c>
      <c r="BA95">
        <f t="shared" si="4"/>
        <v>2994.9291330000001</v>
      </c>
      <c r="BD95">
        <v>5.69</v>
      </c>
      <c r="BE95">
        <v>1.87</v>
      </c>
      <c r="BF95">
        <v>2.92</v>
      </c>
      <c r="BG95">
        <v>1.78</v>
      </c>
      <c r="BH95">
        <v>8.98</v>
      </c>
      <c r="BI95">
        <v>0.41</v>
      </c>
      <c r="BJ95">
        <v>1.66</v>
      </c>
      <c r="BK95">
        <v>1.77</v>
      </c>
      <c r="BL95">
        <v>1.73</v>
      </c>
      <c r="BM95">
        <v>0.19</v>
      </c>
      <c r="BN95">
        <v>3.44</v>
      </c>
      <c r="BO95">
        <v>3.64</v>
      </c>
      <c r="BP95">
        <v>0.24</v>
      </c>
      <c r="BQ95">
        <v>1.94</v>
      </c>
      <c r="BR95">
        <v>2.1</v>
      </c>
      <c r="BS95">
        <v>1.55</v>
      </c>
      <c r="BT95">
        <v>2.8591709999999999</v>
      </c>
      <c r="BU95">
        <v>1.292062</v>
      </c>
      <c r="BV95">
        <v>2.2956259999999999</v>
      </c>
      <c r="BW95">
        <v>1.870878</v>
      </c>
      <c r="BX95">
        <v>1.8869800000000001</v>
      </c>
      <c r="BY95">
        <v>2.5841219999999998</v>
      </c>
      <c r="BZ95">
        <v>1.2782789999999999</v>
      </c>
      <c r="CA95">
        <v>0</v>
      </c>
      <c r="CB95">
        <v>0</v>
      </c>
      <c r="CC95">
        <v>0</v>
      </c>
      <c r="CD95">
        <v>1.4772E-2</v>
      </c>
      <c r="CE95">
        <v>0</v>
      </c>
      <c r="CF95">
        <v>0</v>
      </c>
      <c r="CG95">
        <v>0</v>
      </c>
      <c r="CH95">
        <v>0</v>
      </c>
      <c r="CI95">
        <v>1.4492E-2</v>
      </c>
      <c r="CJ95">
        <v>4.9615159999999996</v>
      </c>
      <c r="CK95">
        <v>1.800843</v>
      </c>
      <c r="CL95">
        <v>1.8662000000000001</v>
      </c>
      <c r="CM95">
        <v>3.3814060000000001</v>
      </c>
      <c r="CN95">
        <v>1.7055210000000001</v>
      </c>
      <c r="CO95">
        <v>4.1345960000000002</v>
      </c>
      <c r="CP95">
        <v>4.100149</v>
      </c>
      <c r="CQ95">
        <v>3.4110420000000001</v>
      </c>
      <c r="CR95">
        <v>0.80474400000000001</v>
      </c>
      <c r="CS95">
        <v>1.32023</v>
      </c>
      <c r="CT95">
        <v>6.1027459999999998</v>
      </c>
      <c r="CU95">
        <v>5.1515060000000004</v>
      </c>
      <c r="CV95">
        <v>1.277401</v>
      </c>
      <c r="CW95">
        <v>3.938161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97.962442999999979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28.427696999999998</v>
      </c>
      <c r="H96">
        <v>0</v>
      </c>
      <c r="I96">
        <v>0</v>
      </c>
      <c r="J96">
        <v>52.959499999999998</v>
      </c>
      <c r="K96">
        <v>665.45056099999999</v>
      </c>
      <c r="L96">
        <v>642.32809399999996</v>
      </c>
      <c r="M96">
        <v>92.331090000000003</v>
      </c>
      <c r="N96">
        <v>117.88784699999999</v>
      </c>
      <c r="O96">
        <v>123.684601</v>
      </c>
      <c r="P96">
        <v>135.07507100000001</v>
      </c>
      <c r="Q96">
        <v>21.603142999999999</v>
      </c>
      <c r="R96">
        <v>42.681567000000001</v>
      </c>
      <c r="S96">
        <v>26.335315000000001</v>
      </c>
      <c r="T96">
        <v>2.3013309999999998</v>
      </c>
      <c r="U96">
        <v>268.82242200000002</v>
      </c>
      <c r="V96">
        <v>19.960916999999998</v>
      </c>
      <c r="W96">
        <v>26.886094</v>
      </c>
      <c r="X96">
        <v>142.04279500000001</v>
      </c>
      <c r="Y96">
        <v>0</v>
      </c>
      <c r="Z96">
        <v>18.931961999999999</v>
      </c>
      <c r="AA96">
        <v>17.115548</v>
      </c>
      <c r="AB96">
        <v>44.701835000000003</v>
      </c>
      <c r="AC96">
        <v>21.482686999999999</v>
      </c>
      <c r="AD96">
        <v>10.068263999999999</v>
      </c>
      <c r="AE96">
        <v>54.814796000000001</v>
      </c>
      <c r="AF96">
        <v>17.596491</v>
      </c>
      <c r="AG96">
        <v>45.372739000000003</v>
      </c>
      <c r="AH96">
        <v>10.979247000000001</v>
      </c>
      <c r="AI96">
        <v>0</v>
      </c>
      <c r="AJ96">
        <v>0</v>
      </c>
      <c r="AK96">
        <v>62.541305000000001</v>
      </c>
      <c r="AL96">
        <v>35.804473999999999</v>
      </c>
      <c r="AM96">
        <v>17.436897999999999</v>
      </c>
      <c r="AN96">
        <v>1.034894</v>
      </c>
      <c r="AO96">
        <v>0</v>
      </c>
      <c r="AP96">
        <v>0.37004199999999998</v>
      </c>
      <c r="AQ96">
        <v>0</v>
      </c>
      <c r="AR96">
        <v>45.710788999999998</v>
      </c>
      <c r="AS96">
        <v>34.096831999999999</v>
      </c>
      <c r="AT96">
        <v>11.102237000000001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97.027741999999989</v>
      </c>
      <c r="BA96">
        <f t="shared" si="4"/>
        <v>2954.9668270000002</v>
      </c>
      <c r="BD96">
        <v>5.69</v>
      </c>
      <c r="BE96">
        <v>1.87</v>
      </c>
      <c r="BF96">
        <v>2.92</v>
      </c>
      <c r="BG96">
        <v>1.78</v>
      </c>
      <c r="BH96">
        <v>8.98</v>
      </c>
      <c r="BI96">
        <v>0.41</v>
      </c>
      <c r="BJ96">
        <v>1.66</v>
      </c>
      <c r="BK96">
        <v>1.77</v>
      </c>
      <c r="BL96">
        <v>1.73</v>
      </c>
      <c r="BM96">
        <v>0.19</v>
      </c>
      <c r="BN96">
        <v>3.44</v>
      </c>
      <c r="BO96">
        <v>3.64</v>
      </c>
      <c r="BP96">
        <v>0.24</v>
      </c>
      <c r="BQ96">
        <v>1.94</v>
      </c>
      <c r="BR96">
        <v>2.1</v>
      </c>
      <c r="BS96">
        <v>1.55</v>
      </c>
      <c r="BT96">
        <v>2.8591709999999999</v>
      </c>
      <c r="BU96">
        <v>1.292062</v>
      </c>
      <c r="BV96">
        <v>2.2961649999999998</v>
      </c>
      <c r="BW96">
        <v>1.870878</v>
      </c>
      <c r="BX96">
        <v>1.8869800000000001</v>
      </c>
      <c r="BY96">
        <v>2.5841219999999998</v>
      </c>
      <c r="BZ96">
        <v>1.2782789999999999</v>
      </c>
      <c r="CA96">
        <v>0</v>
      </c>
      <c r="CB96">
        <v>0</v>
      </c>
      <c r="CC96">
        <v>0</v>
      </c>
      <c r="CD96">
        <v>1.4772E-2</v>
      </c>
      <c r="CE96">
        <v>0</v>
      </c>
      <c r="CF96">
        <v>0</v>
      </c>
      <c r="CG96">
        <v>0</v>
      </c>
      <c r="CH96">
        <v>0</v>
      </c>
      <c r="CI96">
        <v>1.4492E-2</v>
      </c>
      <c r="CJ96">
        <v>4.9615159999999996</v>
      </c>
      <c r="CK96">
        <v>1.800843</v>
      </c>
      <c r="CL96">
        <v>1.8662000000000001</v>
      </c>
      <c r="CM96">
        <v>3.3814060000000001</v>
      </c>
      <c r="CN96">
        <v>1.7055210000000001</v>
      </c>
      <c r="CO96">
        <v>4.1345960000000002</v>
      </c>
      <c r="CP96">
        <v>4.100149</v>
      </c>
      <c r="CQ96">
        <v>3.4110420000000001</v>
      </c>
      <c r="CR96">
        <v>0.80474400000000001</v>
      </c>
      <c r="CS96">
        <v>1.32023</v>
      </c>
      <c r="CT96">
        <v>6.1027459999999998</v>
      </c>
      <c r="CU96">
        <v>5.1515060000000004</v>
      </c>
      <c r="CV96">
        <v>0.34216099999999999</v>
      </c>
      <c r="CW96">
        <v>3.938161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97.027741999999989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28.427696999999998</v>
      </c>
      <c r="H97">
        <v>0</v>
      </c>
      <c r="I97">
        <v>0</v>
      </c>
      <c r="J97">
        <v>52.959499999999998</v>
      </c>
      <c r="K97">
        <v>665.45056099999999</v>
      </c>
      <c r="L97">
        <v>642.32809399999996</v>
      </c>
      <c r="M97">
        <v>92.331090000000003</v>
      </c>
      <c r="N97">
        <v>117.88784699999999</v>
      </c>
      <c r="O97">
        <v>123.684601</v>
      </c>
      <c r="P97">
        <v>135.07507100000001</v>
      </c>
      <c r="Q97">
        <v>21.603142999999999</v>
      </c>
      <c r="R97">
        <v>42.681567000000001</v>
      </c>
      <c r="S97">
        <v>26.335315000000001</v>
      </c>
      <c r="T97">
        <v>2.3013309999999998</v>
      </c>
      <c r="U97">
        <v>268.82242200000002</v>
      </c>
      <c r="V97">
        <v>19.960916999999998</v>
      </c>
      <c r="W97">
        <v>26.886094</v>
      </c>
      <c r="X97">
        <v>142.04279500000001</v>
      </c>
      <c r="Y97">
        <v>0</v>
      </c>
      <c r="Z97">
        <v>18.931961999999999</v>
      </c>
      <c r="AA97">
        <v>13.464231</v>
      </c>
      <c r="AB97">
        <v>44.701835000000003</v>
      </c>
      <c r="AC97">
        <v>21.482686999999999</v>
      </c>
      <c r="AD97">
        <v>10.068263999999999</v>
      </c>
      <c r="AE97">
        <v>54.814796000000001</v>
      </c>
      <c r="AF97">
        <v>8.7982460000000007</v>
      </c>
      <c r="AG97">
        <v>45.372739000000003</v>
      </c>
      <c r="AH97">
        <v>0</v>
      </c>
      <c r="AI97">
        <v>0</v>
      </c>
      <c r="AJ97">
        <v>0</v>
      </c>
      <c r="AK97">
        <v>62.541305000000001</v>
      </c>
      <c r="AL97">
        <v>35.804473999999999</v>
      </c>
      <c r="AM97">
        <v>17.436897999999999</v>
      </c>
      <c r="AN97">
        <v>1.034894</v>
      </c>
      <c r="AO97">
        <v>0</v>
      </c>
      <c r="AP97">
        <v>0.37004199999999998</v>
      </c>
      <c r="AQ97">
        <v>0</v>
      </c>
      <c r="AR97">
        <v>45.710788999999998</v>
      </c>
      <c r="AS97">
        <v>34.096831999999999</v>
      </c>
      <c r="AT97">
        <v>11.102237000000001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96.763873999999987</v>
      </c>
      <c r="BA97">
        <f t="shared" si="4"/>
        <v>2931.2741500000002</v>
      </c>
      <c r="BD97">
        <v>5.69</v>
      </c>
      <c r="BE97">
        <v>1.87</v>
      </c>
      <c r="BF97">
        <v>2.92</v>
      </c>
      <c r="BG97">
        <v>1.78</v>
      </c>
      <c r="BH97">
        <v>8.98</v>
      </c>
      <c r="BI97">
        <v>0.41</v>
      </c>
      <c r="BJ97">
        <v>1.66</v>
      </c>
      <c r="BK97">
        <v>1.77</v>
      </c>
      <c r="BL97">
        <v>1.73</v>
      </c>
      <c r="BM97">
        <v>0.19</v>
      </c>
      <c r="BN97">
        <v>3.44</v>
      </c>
      <c r="BO97">
        <v>3.64</v>
      </c>
      <c r="BP97">
        <v>0.24</v>
      </c>
      <c r="BQ97">
        <v>1.94</v>
      </c>
      <c r="BR97">
        <v>2.1</v>
      </c>
      <c r="BS97">
        <v>1.55</v>
      </c>
      <c r="BT97">
        <v>2.8591709999999999</v>
      </c>
      <c r="BU97">
        <v>1.292062</v>
      </c>
      <c r="BV97">
        <v>2.2961649999999998</v>
      </c>
      <c r="BW97">
        <v>1.870878</v>
      </c>
      <c r="BX97">
        <v>1.8869800000000001</v>
      </c>
      <c r="BY97">
        <v>2.5841219999999998</v>
      </c>
      <c r="BZ97">
        <v>1.2782789999999999</v>
      </c>
      <c r="CA97">
        <v>0</v>
      </c>
      <c r="CB97">
        <v>0</v>
      </c>
      <c r="CC97">
        <v>0</v>
      </c>
      <c r="CD97">
        <v>1.4772E-2</v>
      </c>
      <c r="CE97">
        <v>0</v>
      </c>
      <c r="CF97">
        <v>0</v>
      </c>
      <c r="CG97">
        <v>0</v>
      </c>
      <c r="CH97">
        <v>0</v>
      </c>
      <c r="CI97">
        <v>1.4492E-2</v>
      </c>
      <c r="CJ97">
        <v>5.039809</v>
      </c>
      <c r="CK97">
        <v>1.800843</v>
      </c>
      <c r="CL97">
        <v>1.8662000000000001</v>
      </c>
      <c r="CM97">
        <v>3.3814060000000001</v>
      </c>
      <c r="CN97">
        <v>1.7055210000000001</v>
      </c>
      <c r="CO97">
        <v>4.1345960000000002</v>
      </c>
      <c r="CP97">
        <v>4.100149</v>
      </c>
      <c r="CQ97">
        <v>3.4110420000000001</v>
      </c>
      <c r="CR97">
        <v>0.80474400000000001</v>
      </c>
      <c r="CS97">
        <v>1.32023</v>
      </c>
      <c r="CT97">
        <v>6.1027459999999998</v>
      </c>
      <c r="CU97">
        <v>5.1515060000000004</v>
      </c>
      <c r="CV97">
        <v>0</v>
      </c>
      <c r="CW97">
        <v>3.938161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96.763873999999987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28.427696999999998</v>
      </c>
      <c r="H98">
        <v>0</v>
      </c>
      <c r="I98">
        <v>0</v>
      </c>
      <c r="J98">
        <v>52.959499999999998</v>
      </c>
      <c r="K98">
        <v>665.45056099999999</v>
      </c>
      <c r="L98">
        <v>642.32809399999996</v>
      </c>
      <c r="M98">
        <v>92.331090000000003</v>
      </c>
      <c r="N98">
        <v>117.88784699999999</v>
      </c>
      <c r="O98">
        <v>123.684601</v>
      </c>
      <c r="P98">
        <v>135.07507100000001</v>
      </c>
      <c r="Q98">
        <v>21.603142999999999</v>
      </c>
      <c r="R98">
        <v>42.681567000000001</v>
      </c>
      <c r="S98">
        <v>26.335315000000001</v>
      </c>
      <c r="T98">
        <v>2.3013309999999998</v>
      </c>
      <c r="U98">
        <v>268.82242200000002</v>
      </c>
      <c r="V98">
        <v>19.960916999999998</v>
      </c>
      <c r="W98">
        <v>26.886094</v>
      </c>
      <c r="X98">
        <v>142.04279500000001</v>
      </c>
      <c r="Y98">
        <v>0</v>
      </c>
      <c r="Z98">
        <v>18.931961999999999</v>
      </c>
      <c r="AA98">
        <v>13.464231</v>
      </c>
      <c r="AB98">
        <v>29.801223</v>
      </c>
      <c r="AC98">
        <v>21.482686999999999</v>
      </c>
      <c r="AD98">
        <v>10.068263999999999</v>
      </c>
      <c r="AE98">
        <v>54.814796000000001</v>
      </c>
      <c r="AF98">
        <v>8.7982460000000007</v>
      </c>
      <c r="AG98">
        <v>45.372739000000003</v>
      </c>
      <c r="AH98">
        <v>0</v>
      </c>
      <c r="AI98">
        <v>0</v>
      </c>
      <c r="AJ98">
        <v>0</v>
      </c>
      <c r="AK98">
        <v>62.541305000000001</v>
      </c>
      <c r="AL98">
        <v>35.804473999999999</v>
      </c>
      <c r="AM98">
        <v>17.436897999999999</v>
      </c>
      <c r="AN98">
        <v>1.034894</v>
      </c>
      <c r="AO98">
        <v>0</v>
      </c>
      <c r="AP98">
        <v>0.37004199999999998</v>
      </c>
      <c r="AQ98">
        <v>0</v>
      </c>
      <c r="AR98">
        <v>45.710788999999998</v>
      </c>
      <c r="AS98">
        <v>34.096831999999999</v>
      </c>
      <c r="AT98">
        <v>11.102237000000001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96.768271999999982</v>
      </c>
      <c r="BA98">
        <f t="shared" si="4"/>
        <v>2916.3779359999999</v>
      </c>
      <c r="BD98">
        <v>5.69</v>
      </c>
      <c r="BE98">
        <v>1.87</v>
      </c>
      <c r="BF98">
        <v>2.92</v>
      </c>
      <c r="BG98">
        <v>1.78</v>
      </c>
      <c r="BH98">
        <v>8.98</v>
      </c>
      <c r="BI98">
        <v>0.41</v>
      </c>
      <c r="BJ98">
        <v>1.66</v>
      </c>
      <c r="BK98">
        <v>1.77</v>
      </c>
      <c r="BL98">
        <v>1.73</v>
      </c>
      <c r="BM98">
        <v>0.19</v>
      </c>
      <c r="BN98">
        <v>3.44</v>
      </c>
      <c r="BO98">
        <v>3.64</v>
      </c>
      <c r="BP98">
        <v>0.24</v>
      </c>
      <c r="BQ98">
        <v>1.94</v>
      </c>
      <c r="BR98">
        <v>2.1</v>
      </c>
      <c r="BS98">
        <v>1.55</v>
      </c>
      <c r="BT98">
        <v>2.8591709999999999</v>
      </c>
      <c r="BU98">
        <v>1.292062</v>
      </c>
      <c r="BV98">
        <v>2.2961649999999998</v>
      </c>
      <c r="BW98">
        <v>1.870878</v>
      </c>
      <c r="BX98">
        <v>1.8869800000000001</v>
      </c>
      <c r="BY98">
        <v>2.5841219999999998</v>
      </c>
      <c r="BZ98">
        <v>1.2782789999999999</v>
      </c>
      <c r="CA98">
        <v>0</v>
      </c>
      <c r="CB98">
        <v>0</v>
      </c>
      <c r="CC98">
        <v>0</v>
      </c>
      <c r="CD98">
        <v>1.4772E-2</v>
      </c>
      <c r="CE98">
        <v>0</v>
      </c>
      <c r="CF98">
        <v>0</v>
      </c>
      <c r="CG98">
        <v>0</v>
      </c>
      <c r="CH98">
        <v>0</v>
      </c>
      <c r="CI98">
        <v>1.4492E-2</v>
      </c>
      <c r="CJ98">
        <v>5.0442070000000001</v>
      </c>
      <c r="CK98">
        <v>1.800843</v>
      </c>
      <c r="CL98">
        <v>1.8662000000000001</v>
      </c>
      <c r="CM98">
        <v>3.3814060000000001</v>
      </c>
      <c r="CN98">
        <v>1.7055210000000001</v>
      </c>
      <c r="CO98">
        <v>4.1345960000000002</v>
      </c>
      <c r="CP98">
        <v>4.100149</v>
      </c>
      <c r="CQ98">
        <v>3.4110420000000001</v>
      </c>
      <c r="CR98">
        <v>0.80474400000000001</v>
      </c>
      <c r="CS98">
        <v>1.32023</v>
      </c>
      <c r="CT98">
        <v>6.1027459999999998</v>
      </c>
      <c r="CU98">
        <v>5.1515060000000004</v>
      </c>
      <c r="CV98">
        <v>0</v>
      </c>
      <c r="CW98">
        <v>3.938161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96.768271999999982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4.9577846750000015E-2</v>
      </c>
      <c r="E99">
        <f t="shared" si="6"/>
        <v>0</v>
      </c>
      <c r="F99">
        <f t="shared" si="6"/>
        <v>0</v>
      </c>
      <c r="G99">
        <f t="shared" si="6"/>
        <v>0.21147825699999995</v>
      </c>
      <c r="H99">
        <f t="shared" si="6"/>
        <v>0</v>
      </c>
      <c r="I99">
        <f t="shared" si="6"/>
        <v>2.7777275000000001E-4</v>
      </c>
      <c r="J99">
        <f t="shared" si="6"/>
        <v>0.5126485300000001</v>
      </c>
      <c r="K99">
        <f t="shared" si="6"/>
        <v>13.353093148749984</v>
      </c>
      <c r="L99">
        <f t="shared" si="6"/>
        <v>13.069802037999976</v>
      </c>
      <c r="M99">
        <f t="shared" si="6"/>
        <v>2.2159461599999961</v>
      </c>
      <c r="N99">
        <f t="shared" si="6"/>
        <v>2.8293083279999998</v>
      </c>
      <c r="O99">
        <f t="shared" si="6"/>
        <v>2.968430424000005</v>
      </c>
      <c r="P99">
        <f t="shared" si="6"/>
        <v>3.328638983249995</v>
      </c>
      <c r="Q99">
        <f t="shared" si="6"/>
        <v>0.42429669950000043</v>
      </c>
      <c r="R99">
        <f t="shared" si="6"/>
        <v>0.95760791475000095</v>
      </c>
      <c r="S99">
        <f t="shared" si="6"/>
        <v>0.5273691332499999</v>
      </c>
      <c r="T99">
        <f t="shared" si="6"/>
        <v>5.281771275000003E-2</v>
      </c>
      <c r="U99">
        <f t="shared" si="6"/>
        <v>7.772830919500012</v>
      </c>
      <c r="V99">
        <f t="shared" si="6"/>
        <v>0.45504674325000105</v>
      </c>
      <c r="W99">
        <f t="shared" si="6"/>
        <v>0.70795976449999953</v>
      </c>
      <c r="X99">
        <f t="shared" si="6"/>
        <v>3.3920536929999963</v>
      </c>
      <c r="Y99">
        <f t="shared" si="6"/>
        <v>0</v>
      </c>
      <c r="Z99">
        <f t="shared" si="6"/>
        <v>0.35339662400000055</v>
      </c>
      <c r="AA99">
        <f t="shared" si="6"/>
        <v>0.28143969399999991</v>
      </c>
      <c r="AB99">
        <f t="shared" si="6"/>
        <v>0.46347236200000042</v>
      </c>
      <c r="AC99">
        <f t="shared" si="6"/>
        <v>0.31973447374999986</v>
      </c>
      <c r="AD99">
        <f t="shared" si="6"/>
        <v>0.21143355224999996</v>
      </c>
      <c r="AE99">
        <f t="shared" si="6"/>
        <v>0.89429118675000063</v>
      </c>
      <c r="AF99">
        <f t="shared" si="6"/>
        <v>0.27832499125000021</v>
      </c>
      <c r="AG99">
        <f t="shared" si="6"/>
        <v>1.0889457359999992</v>
      </c>
      <c r="AH99">
        <f t="shared" si="6"/>
        <v>1.0362959387500004</v>
      </c>
      <c r="AI99">
        <f t="shared" si="6"/>
        <v>9.6080569000000005E-2</v>
      </c>
      <c r="AJ99">
        <f t="shared" si="6"/>
        <v>0</v>
      </c>
      <c r="AK99">
        <f t="shared" si="6"/>
        <v>1.5009913199999994</v>
      </c>
      <c r="AL99">
        <f t="shared" si="6"/>
        <v>0.92168547899999997</v>
      </c>
      <c r="AM99">
        <f t="shared" si="6"/>
        <v>0.41848555199999954</v>
      </c>
      <c r="AN99">
        <f t="shared" si="6"/>
        <v>2.4756291999999964E-2</v>
      </c>
      <c r="AO99">
        <f t="shared" si="6"/>
        <v>0</v>
      </c>
      <c r="AP99">
        <f t="shared" si="6"/>
        <v>2.6735566749999978E-2</v>
      </c>
      <c r="AQ99">
        <f t="shared" si="6"/>
        <v>0.48628946899999964</v>
      </c>
      <c r="AR99">
        <f t="shared" si="6"/>
        <v>1.0840366712500022</v>
      </c>
      <c r="AS99">
        <f t="shared" si="6"/>
        <v>0.83463113800000099</v>
      </c>
      <c r="AT99">
        <f t="shared" si="6"/>
        <v>0.30068307699999974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2.1592376735000003</v>
      </c>
      <c r="BA99">
        <f t="shared" si="4"/>
        <v>65.61013143524994</v>
      </c>
      <c r="BD99">
        <f t="shared" ref="BD99:DJ99" si="7">SUM(BD3:BD98)/4000</f>
        <v>0.14858250000000034</v>
      </c>
      <c r="BE99">
        <f t="shared" si="7"/>
        <v>4.4880000000000059E-2</v>
      </c>
      <c r="BF99">
        <f t="shared" si="7"/>
        <v>7.0079999999999906E-2</v>
      </c>
      <c r="BG99">
        <f t="shared" si="7"/>
        <v>4.2720000000000022E-2</v>
      </c>
      <c r="BH99">
        <f t="shared" si="7"/>
        <v>0.21552000000000027</v>
      </c>
      <c r="BI99">
        <f t="shared" si="7"/>
        <v>1.009249999999999E-2</v>
      </c>
      <c r="BJ99">
        <f t="shared" si="7"/>
        <v>3.5482499999999986E-2</v>
      </c>
      <c r="BK99">
        <f t="shared" si="7"/>
        <v>4.282250000000009E-2</v>
      </c>
      <c r="BL99">
        <f t="shared" si="7"/>
        <v>4.1519999999999967E-2</v>
      </c>
      <c r="BM99">
        <f t="shared" si="7"/>
        <v>4.5600000000000007E-3</v>
      </c>
      <c r="BN99">
        <f t="shared" si="7"/>
        <v>7.7769999999999964E-2</v>
      </c>
      <c r="BO99">
        <f t="shared" si="7"/>
        <v>7.8849999999999837E-2</v>
      </c>
      <c r="BP99">
        <f t="shared" si="7"/>
        <v>5.7599999999999917E-3</v>
      </c>
      <c r="BQ99">
        <f t="shared" si="7"/>
        <v>4.6559999999999963E-2</v>
      </c>
      <c r="BR99">
        <f t="shared" si="7"/>
        <v>5.039999999999991E-2</v>
      </c>
      <c r="BS99">
        <f t="shared" si="7"/>
        <v>3.7199999999999997E-2</v>
      </c>
      <c r="BT99">
        <f t="shared" si="7"/>
        <v>6.8620104000000071E-2</v>
      </c>
      <c r="BU99">
        <f t="shared" si="7"/>
        <v>3.1009488000000026E-2</v>
      </c>
      <c r="BV99">
        <f t="shared" si="7"/>
        <v>5.547449350000002E-2</v>
      </c>
      <c r="BW99">
        <f t="shared" si="7"/>
        <v>4.4901072000000063E-2</v>
      </c>
      <c r="BX99">
        <f t="shared" si="7"/>
        <v>4.5287519999999915E-2</v>
      </c>
      <c r="BY99">
        <f t="shared" si="7"/>
        <v>6.201892800000005E-2</v>
      </c>
      <c r="BZ99">
        <f t="shared" si="7"/>
        <v>3.0678695999999964E-2</v>
      </c>
      <c r="CA99">
        <f t="shared" si="7"/>
        <v>0</v>
      </c>
      <c r="CB99">
        <f t="shared" si="7"/>
        <v>6.3107249999999913E-5</v>
      </c>
      <c r="CC99">
        <f t="shared" si="7"/>
        <v>0</v>
      </c>
      <c r="CD99">
        <f t="shared" si="7"/>
        <v>2.0504424999999991E-4</v>
      </c>
      <c r="CE99">
        <f t="shared" si="7"/>
        <v>0</v>
      </c>
      <c r="CF99">
        <f t="shared" si="7"/>
        <v>0</v>
      </c>
      <c r="CG99">
        <f t="shared" si="7"/>
        <v>5.3847499999999996E-5</v>
      </c>
      <c r="CH99">
        <f t="shared" si="7"/>
        <v>0</v>
      </c>
      <c r="CI99">
        <f t="shared" si="7"/>
        <v>2.898555E-4</v>
      </c>
      <c r="CJ99">
        <f t="shared" si="7"/>
        <v>9.3968327750000066E-2</v>
      </c>
      <c r="CK99">
        <f t="shared" si="7"/>
        <v>4.3220231999999921E-2</v>
      </c>
      <c r="CL99">
        <f t="shared" si="7"/>
        <v>4.4788799999999997E-2</v>
      </c>
      <c r="CM99">
        <f t="shared" si="7"/>
        <v>8.1153744000000111E-2</v>
      </c>
      <c r="CN99">
        <f t="shared" si="7"/>
        <v>4.0932504000000057E-2</v>
      </c>
      <c r="CO99">
        <f t="shared" si="7"/>
        <v>9.9230303999999825E-2</v>
      </c>
      <c r="CP99">
        <f t="shared" si="7"/>
        <v>9.6548991249999855E-2</v>
      </c>
      <c r="CQ99">
        <f t="shared" si="7"/>
        <v>6.0049891250000063E-2</v>
      </c>
      <c r="CR99">
        <f t="shared" si="7"/>
        <v>1.931385599999999E-2</v>
      </c>
      <c r="CS99">
        <f t="shared" si="7"/>
        <v>3.1685519999999953E-2</v>
      </c>
      <c r="CT99">
        <f t="shared" si="7"/>
        <v>0.10069532399999993</v>
      </c>
      <c r="CU99">
        <f t="shared" si="7"/>
        <v>3.4690277499999998E-2</v>
      </c>
      <c r="CV99">
        <f t="shared" si="7"/>
        <v>3.1715473749999987E-2</v>
      </c>
      <c r="CW99">
        <f t="shared" si="7"/>
        <v>8.9842271999999904E-2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2.1592376735000003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5"/>
      <c r="AS2" s="19"/>
      <c r="AT2" s="169"/>
      <c r="AU2" s="169"/>
      <c r="AV2" s="169"/>
      <c r="AW2" s="169"/>
      <c r="AX2" s="169"/>
      <c r="AY2" s="169"/>
      <c r="AZ2" s="198"/>
      <c r="BA2" s="23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5"/>
      <c r="AS2" s="19"/>
      <c r="AT2" s="169"/>
      <c r="AU2" s="169"/>
      <c r="AV2" s="169"/>
      <c r="AW2" s="169"/>
      <c r="AX2" s="169"/>
      <c r="AY2" s="169"/>
      <c r="AZ2" s="198"/>
      <c r="BA2" s="23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45034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452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452</v>
      </c>
    </row>
    <row r="3" spans="1:32">
      <c r="A3" t="s">
        <v>45</v>
      </c>
      <c r="B3" s="75">
        <v>130.28</v>
      </c>
      <c r="C3" s="75">
        <v>75.989999999999995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115.61</v>
      </c>
      <c r="J3">
        <v>270.82</v>
      </c>
      <c r="K3">
        <v>100.86</v>
      </c>
      <c r="L3">
        <v>5</v>
      </c>
      <c r="M3">
        <v>3.05</v>
      </c>
      <c r="N3" s="135">
        <v>0</v>
      </c>
      <c r="O3" s="135">
        <v>0</v>
      </c>
      <c r="P3" s="135">
        <v>0</v>
      </c>
      <c r="Q3">
        <v>5.52</v>
      </c>
      <c r="R3">
        <v>0</v>
      </c>
      <c r="S3">
        <v>3.79</v>
      </c>
      <c r="T3">
        <v>49.36</v>
      </c>
      <c r="U3">
        <v>16.45</v>
      </c>
      <c r="V3">
        <v>16.45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8.65</v>
      </c>
      <c r="AD3">
        <v>43.55</v>
      </c>
      <c r="AE3">
        <v>43.55</v>
      </c>
      <c r="AF3">
        <v>11.32</v>
      </c>
    </row>
    <row r="4" spans="1:32">
      <c r="A4" t="s">
        <v>46</v>
      </c>
      <c r="B4" s="75">
        <v>130.28</v>
      </c>
      <c r="C4" s="75">
        <v>75.989999999999995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115.61</v>
      </c>
      <c r="J4">
        <v>270.82</v>
      </c>
      <c r="K4">
        <v>100.86</v>
      </c>
      <c r="L4">
        <v>5</v>
      </c>
      <c r="M4">
        <v>3.18</v>
      </c>
      <c r="N4" s="135">
        <v>0</v>
      </c>
      <c r="O4" s="135">
        <v>0</v>
      </c>
      <c r="P4" s="135">
        <v>0</v>
      </c>
      <c r="Q4">
        <v>5.52</v>
      </c>
      <c r="R4">
        <v>0</v>
      </c>
      <c r="S4">
        <v>3.79</v>
      </c>
      <c r="T4">
        <v>49.31</v>
      </c>
      <c r="U4">
        <v>16.43</v>
      </c>
      <c r="V4">
        <v>16.440000000000001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8.6300000000000008</v>
      </c>
      <c r="AD4">
        <v>42.86</v>
      </c>
      <c r="AE4">
        <v>42.86</v>
      </c>
      <c r="AF4">
        <v>11.32</v>
      </c>
    </row>
    <row r="5" spans="1:32">
      <c r="A5" t="s">
        <v>47</v>
      </c>
      <c r="B5" s="75">
        <v>130.28</v>
      </c>
      <c r="C5" s="75">
        <v>75.989999999999995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115.61</v>
      </c>
      <c r="J5">
        <v>270.82</v>
      </c>
      <c r="K5">
        <v>100.86</v>
      </c>
      <c r="L5">
        <v>5</v>
      </c>
      <c r="M5">
        <v>3.19</v>
      </c>
      <c r="N5" s="135">
        <v>0</v>
      </c>
      <c r="O5" s="135">
        <v>0</v>
      </c>
      <c r="P5" s="135">
        <v>0</v>
      </c>
      <c r="Q5">
        <v>5.52</v>
      </c>
      <c r="R5">
        <v>0</v>
      </c>
      <c r="S5">
        <v>3.79</v>
      </c>
      <c r="T5">
        <v>49.12</v>
      </c>
      <c r="U5">
        <v>16.37</v>
      </c>
      <c r="V5">
        <v>16.38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8.6300000000000008</v>
      </c>
      <c r="AD5">
        <v>42.28</v>
      </c>
      <c r="AE5">
        <v>42.28</v>
      </c>
      <c r="AF5">
        <v>11.32</v>
      </c>
    </row>
    <row r="6" spans="1:32">
      <c r="A6" t="s">
        <v>48</v>
      </c>
      <c r="B6" s="75">
        <v>130.28</v>
      </c>
      <c r="C6" s="75">
        <v>75.989999999999995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115.61</v>
      </c>
      <c r="J6">
        <v>270.82</v>
      </c>
      <c r="K6">
        <v>100.86</v>
      </c>
      <c r="L6">
        <v>5</v>
      </c>
      <c r="M6">
        <v>3.07</v>
      </c>
      <c r="N6" s="135">
        <v>0</v>
      </c>
      <c r="O6" s="135">
        <v>0</v>
      </c>
      <c r="P6" s="135">
        <v>0</v>
      </c>
      <c r="Q6">
        <v>5.52</v>
      </c>
      <c r="R6">
        <v>0</v>
      </c>
      <c r="S6">
        <v>3.79</v>
      </c>
      <c r="T6">
        <v>49.12</v>
      </c>
      <c r="U6">
        <v>16.37</v>
      </c>
      <c r="V6">
        <v>16.38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8.65</v>
      </c>
      <c r="AD6">
        <v>41.7</v>
      </c>
      <c r="AE6">
        <v>41.7</v>
      </c>
      <c r="AF6">
        <v>11.32</v>
      </c>
    </row>
    <row r="7" spans="1:32">
      <c r="A7" t="s">
        <v>49</v>
      </c>
      <c r="B7" s="75">
        <v>130.28</v>
      </c>
      <c r="C7" s="75">
        <v>75.989999999999995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115.61</v>
      </c>
      <c r="J7">
        <v>270.82</v>
      </c>
      <c r="K7">
        <v>100.86</v>
      </c>
      <c r="L7">
        <v>5</v>
      </c>
      <c r="M7">
        <v>3.09</v>
      </c>
      <c r="N7" s="135">
        <v>0</v>
      </c>
      <c r="O7" s="135">
        <v>0</v>
      </c>
      <c r="P7" s="135">
        <v>0</v>
      </c>
      <c r="Q7">
        <v>5.52</v>
      </c>
      <c r="R7">
        <v>0</v>
      </c>
      <c r="S7">
        <v>3.79</v>
      </c>
      <c r="T7">
        <v>49.15</v>
      </c>
      <c r="U7">
        <v>16.38</v>
      </c>
      <c r="V7">
        <v>16.38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8.5500000000000007</v>
      </c>
      <c r="AD7">
        <v>41.66</v>
      </c>
      <c r="AE7">
        <v>41.66</v>
      </c>
      <c r="AF7">
        <v>11.32</v>
      </c>
    </row>
    <row r="8" spans="1:32">
      <c r="A8" t="s">
        <v>50</v>
      </c>
      <c r="B8" s="75">
        <v>130.28</v>
      </c>
      <c r="C8" s="75">
        <v>75.989999999999995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115.61</v>
      </c>
      <c r="J8">
        <v>270.82</v>
      </c>
      <c r="K8">
        <v>100.86</v>
      </c>
      <c r="L8">
        <v>5</v>
      </c>
      <c r="M8">
        <v>3.15</v>
      </c>
      <c r="N8" s="135">
        <v>0</v>
      </c>
      <c r="O8" s="135">
        <v>0</v>
      </c>
      <c r="P8" s="135">
        <v>0</v>
      </c>
      <c r="Q8">
        <v>5.52</v>
      </c>
      <c r="R8">
        <v>0</v>
      </c>
      <c r="S8">
        <v>3.79</v>
      </c>
      <c r="T8">
        <v>48.88</v>
      </c>
      <c r="U8">
        <v>16.3</v>
      </c>
      <c r="V8">
        <v>16.29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8.3000000000000007</v>
      </c>
      <c r="AD8">
        <v>41.7</v>
      </c>
      <c r="AE8">
        <v>41.7</v>
      </c>
      <c r="AF8">
        <v>11.32</v>
      </c>
    </row>
    <row r="9" spans="1:32">
      <c r="A9" t="s">
        <v>51</v>
      </c>
      <c r="B9" s="75">
        <v>130.28</v>
      </c>
      <c r="C9" s="75">
        <v>75.989999999999995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115.61</v>
      </c>
      <c r="J9">
        <v>270.82</v>
      </c>
      <c r="K9">
        <v>100.86</v>
      </c>
      <c r="L9">
        <v>5</v>
      </c>
      <c r="M9">
        <v>3.05</v>
      </c>
      <c r="N9" s="135">
        <v>0</v>
      </c>
      <c r="O9" s="135">
        <v>0</v>
      </c>
      <c r="P9" s="135">
        <v>0</v>
      </c>
      <c r="Q9">
        <v>5.52</v>
      </c>
      <c r="R9">
        <v>0</v>
      </c>
      <c r="S9">
        <v>3.79</v>
      </c>
      <c r="T9">
        <v>48.69</v>
      </c>
      <c r="U9">
        <v>16.23</v>
      </c>
      <c r="V9">
        <v>16.239999999999998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8.08</v>
      </c>
      <c r="AD9">
        <v>41.81</v>
      </c>
      <c r="AE9">
        <v>41.81</v>
      </c>
      <c r="AF9">
        <v>11.32</v>
      </c>
    </row>
    <row r="10" spans="1:32">
      <c r="A10" t="s">
        <v>52</v>
      </c>
      <c r="B10" s="75">
        <v>130.28</v>
      </c>
      <c r="C10" s="75">
        <v>75.989999999999995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115.61</v>
      </c>
      <c r="J10">
        <v>270.82</v>
      </c>
      <c r="K10">
        <v>100.86</v>
      </c>
      <c r="L10">
        <v>5</v>
      </c>
      <c r="M10">
        <v>3.05</v>
      </c>
      <c r="N10" s="135">
        <v>0</v>
      </c>
      <c r="O10" s="135">
        <v>0</v>
      </c>
      <c r="P10" s="135">
        <v>0</v>
      </c>
      <c r="Q10">
        <v>5.52</v>
      </c>
      <c r="R10">
        <v>0</v>
      </c>
      <c r="S10">
        <v>3.79</v>
      </c>
      <c r="T10">
        <v>53.35</v>
      </c>
      <c r="U10">
        <v>17.78</v>
      </c>
      <c r="V10">
        <v>17.8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8</v>
      </c>
      <c r="AD10">
        <v>41.98</v>
      </c>
      <c r="AE10">
        <v>41.98</v>
      </c>
      <c r="AF10">
        <v>11.32</v>
      </c>
    </row>
    <row r="11" spans="1:32">
      <c r="A11" t="s">
        <v>53</v>
      </c>
      <c r="B11" s="75">
        <v>130.28</v>
      </c>
      <c r="C11" s="75">
        <v>75.989999999999995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115.61</v>
      </c>
      <c r="J11">
        <v>270.82</v>
      </c>
      <c r="K11">
        <v>100.86</v>
      </c>
      <c r="L11">
        <v>5</v>
      </c>
      <c r="M11">
        <v>3.02</v>
      </c>
      <c r="N11" s="135">
        <v>0</v>
      </c>
      <c r="O11" s="135">
        <v>0</v>
      </c>
      <c r="P11" s="135">
        <v>0</v>
      </c>
      <c r="Q11">
        <v>5.36</v>
      </c>
      <c r="R11">
        <v>0</v>
      </c>
      <c r="S11">
        <v>3.61</v>
      </c>
      <c r="T11">
        <v>53.31</v>
      </c>
      <c r="U11">
        <v>17.77</v>
      </c>
      <c r="V11">
        <v>17.760000000000002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8.0299999999999994</v>
      </c>
      <c r="AD11">
        <v>45.11</v>
      </c>
      <c r="AE11">
        <v>45.11</v>
      </c>
      <c r="AF11">
        <v>11.32</v>
      </c>
    </row>
    <row r="12" spans="1:32">
      <c r="A12" t="s">
        <v>54</v>
      </c>
      <c r="B12" s="75">
        <v>130.28</v>
      </c>
      <c r="C12" s="75">
        <v>75.989999999999995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115.61</v>
      </c>
      <c r="J12">
        <v>270.82</v>
      </c>
      <c r="K12">
        <v>100.86</v>
      </c>
      <c r="L12">
        <v>5</v>
      </c>
      <c r="M12">
        <v>3.03</v>
      </c>
      <c r="N12" s="135">
        <v>0</v>
      </c>
      <c r="O12" s="135">
        <v>0</v>
      </c>
      <c r="P12" s="135">
        <v>0</v>
      </c>
      <c r="Q12">
        <v>5.36</v>
      </c>
      <c r="R12">
        <v>0</v>
      </c>
      <c r="S12">
        <v>3.61</v>
      </c>
      <c r="T12">
        <v>53.12</v>
      </c>
      <c r="U12">
        <v>17.71</v>
      </c>
      <c r="V12">
        <v>17.7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7.91</v>
      </c>
      <c r="AD12">
        <v>44.82</v>
      </c>
      <c r="AE12">
        <v>44.82</v>
      </c>
      <c r="AF12">
        <v>11.32</v>
      </c>
    </row>
    <row r="13" spans="1:32">
      <c r="A13" t="s">
        <v>55</v>
      </c>
      <c r="B13" s="75">
        <v>130.28</v>
      </c>
      <c r="C13" s="75">
        <v>75.989999999999995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115.61</v>
      </c>
      <c r="J13">
        <v>270.82</v>
      </c>
      <c r="K13">
        <v>100.86</v>
      </c>
      <c r="L13">
        <v>5</v>
      </c>
      <c r="M13">
        <v>3.05</v>
      </c>
      <c r="N13" s="135">
        <v>0</v>
      </c>
      <c r="O13" s="135">
        <v>0</v>
      </c>
      <c r="P13" s="135">
        <v>0</v>
      </c>
      <c r="Q13">
        <v>5.36</v>
      </c>
      <c r="R13">
        <v>0</v>
      </c>
      <c r="S13">
        <v>3.61</v>
      </c>
      <c r="T13">
        <v>53.12</v>
      </c>
      <c r="U13">
        <v>17.71</v>
      </c>
      <c r="V13">
        <v>17.7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7.8</v>
      </c>
      <c r="AD13">
        <v>44.59</v>
      </c>
      <c r="AE13">
        <v>44.59</v>
      </c>
      <c r="AF13">
        <v>11.32</v>
      </c>
    </row>
    <row r="14" spans="1:32">
      <c r="A14" t="s">
        <v>56</v>
      </c>
      <c r="B14" s="75">
        <v>130.28</v>
      </c>
      <c r="C14" s="75">
        <v>75.989999999999995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115.61</v>
      </c>
      <c r="J14">
        <v>270.82</v>
      </c>
      <c r="K14">
        <v>100.86</v>
      </c>
      <c r="L14">
        <v>5</v>
      </c>
      <c r="M14">
        <v>3.12</v>
      </c>
      <c r="N14" s="135">
        <v>0</v>
      </c>
      <c r="O14" s="135">
        <v>0</v>
      </c>
      <c r="P14" s="135">
        <v>0</v>
      </c>
      <c r="Q14">
        <v>5.36</v>
      </c>
      <c r="R14">
        <v>0</v>
      </c>
      <c r="S14">
        <v>3.61</v>
      </c>
      <c r="T14">
        <v>53.15</v>
      </c>
      <c r="U14">
        <v>17.72</v>
      </c>
      <c r="V14">
        <v>17.7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11.38</v>
      </c>
      <c r="AD14">
        <v>44.29</v>
      </c>
      <c r="AE14">
        <v>44.29</v>
      </c>
      <c r="AF14">
        <v>11.32</v>
      </c>
    </row>
    <row r="15" spans="1:32">
      <c r="A15" t="s">
        <v>57</v>
      </c>
      <c r="B15" s="75">
        <v>130.28</v>
      </c>
      <c r="C15" s="75">
        <v>75.989999999999995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115.61</v>
      </c>
      <c r="J15">
        <v>270.82</v>
      </c>
      <c r="K15">
        <v>100.86</v>
      </c>
      <c r="L15">
        <v>4.8</v>
      </c>
      <c r="M15">
        <v>3.09</v>
      </c>
      <c r="N15" s="135">
        <v>0</v>
      </c>
      <c r="O15" s="135">
        <v>0</v>
      </c>
      <c r="P15" s="135">
        <v>0</v>
      </c>
      <c r="Q15">
        <v>5.36</v>
      </c>
      <c r="R15">
        <v>0</v>
      </c>
      <c r="S15">
        <v>3.61</v>
      </c>
      <c r="T15">
        <v>52.88</v>
      </c>
      <c r="U15">
        <v>17.63</v>
      </c>
      <c r="V15">
        <v>17.63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11.27</v>
      </c>
      <c r="AD15">
        <v>31.57</v>
      </c>
      <c r="AE15">
        <v>31.57</v>
      </c>
      <c r="AF15">
        <v>11.32</v>
      </c>
    </row>
    <row r="16" spans="1:32">
      <c r="A16" t="s">
        <v>58</v>
      </c>
      <c r="B16" s="75">
        <v>130.28</v>
      </c>
      <c r="C16" s="75">
        <v>75.989999999999995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115.61</v>
      </c>
      <c r="J16">
        <v>270.82</v>
      </c>
      <c r="K16">
        <v>100.86</v>
      </c>
      <c r="L16">
        <v>4.8</v>
      </c>
      <c r="M16">
        <v>3.14</v>
      </c>
      <c r="N16" s="135">
        <v>0</v>
      </c>
      <c r="O16" s="135">
        <v>0</v>
      </c>
      <c r="P16" s="135">
        <v>0</v>
      </c>
      <c r="Q16">
        <v>5.36</v>
      </c>
      <c r="R16">
        <v>0</v>
      </c>
      <c r="S16">
        <v>3.61</v>
      </c>
      <c r="T16">
        <v>52.69</v>
      </c>
      <c r="U16">
        <v>17.57</v>
      </c>
      <c r="V16">
        <v>17.559999999999999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11.06</v>
      </c>
      <c r="AD16">
        <v>31.35</v>
      </c>
      <c r="AE16">
        <v>31.35</v>
      </c>
      <c r="AF16">
        <v>11.32</v>
      </c>
    </row>
    <row r="17" spans="1:32">
      <c r="A17" t="s">
        <v>59</v>
      </c>
      <c r="B17" s="75">
        <v>130.28</v>
      </c>
      <c r="C17" s="75">
        <v>75.989999999999995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115.61</v>
      </c>
      <c r="J17">
        <v>270.82</v>
      </c>
      <c r="K17">
        <v>100.86</v>
      </c>
      <c r="L17">
        <v>4.8</v>
      </c>
      <c r="M17">
        <v>3.18</v>
      </c>
      <c r="N17" s="135">
        <v>0</v>
      </c>
      <c r="O17" s="135">
        <v>0</v>
      </c>
      <c r="P17" s="135">
        <v>0</v>
      </c>
      <c r="Q17">
        <v>5.36</v>
      </c>
      <c r="R17">
        <v>0</v>
      </c>
      <c r="S17">
        <v>3.61</v>
      </c>
      <c r="T17">
        <v>45.04</v>
      </c>
      <c r="U17">
        <v>15.01</v>
      </c>
      <c r="V17">
        <v>15.02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10.87</v>
      </c>
      <c r="AD17">
        <v>31.2</v>
      </c>
      <c r="AE17">
        <v>31.2</v>
      </c>
      <c r="AF17">
        <v>11.32</v>
      </c>
    </row>
    <row r="18" spans="1:32">
      <c r="A18" t="s">
        <v>60</v>
      </c>
      <c r="B18" s="75">
        <v>130.28</v>
      </c>
      <c r="C18" s="75">
        <v>75.989999999999995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115.61</v>
      </c>
      <c r="J18">
        <v>270.82</v>
      </c>
      <c r="K18">
        <v>100.86</v>
      </c>
      <c r="L18">
        <v>4.8</v>
      </c>
      <c r="M18">
        <v>3.06</v>
      </c>
      <c r="N18" s="135">
        <v>0</v>
      </c>
      <c r="O18" s="135">
        <v>0</v>
      </c>
      <c r="P18" s="135">
        <v>0</v>
      </c>
      <c r="Q18">
        <v>5.36</v>
      </c>
      <c r="R18">
        <v>0</v>
      </c>
      <c r="S18">
        <v>3.61</v>
      </c>
      <c r="T18">
        <v>44.35</v>
      </c>
      <c r="U18">
        <v>14.78</v>
      </c>
      <c r="V18">
        <v>14.8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10.54</v>
      </c>
      <c r="AD18">
        <v>30.91</v>
      </c>
      <c r="AE18">
        <v>30.91</v>
      </c>
      <c r="AF18">
        <v>11.32</v>
      </c>
    </row>
    <row r="19" spans="1:32">
      <c r="A19" t="s">
        <v>61</v>
      </c>
      <c r="B19" s="75">
        <v>130.28</v>
      </c>
      <c r="C19" s="75">
        <v>75.989999999999995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115.61</v>
      </c>
      <c r="J19">
        <v>270.82</v>
      </c>
      <c r="K19">
        <v>100.86</v>
      </c>
      <c r="L19">
        <v>4.7300000000000004</v>
      </c>
      <c r="M19">
        <v>3.13</v>
      </c>
      <c r="N19" s="135">
        <v>0</v>
      </c>
      <c r="O19" s="135">
        <v>0</v>
      </c>
      <c r="P19" s="135">
        <v>0</v>
      </c>
      <c r="Q19">
        <v>5.29</v>
      </c>
      <c r="R19">
        <v>0</v>
      </c>
      <c r="S19">
        <v>3.43</v>
      </c>
      <c r="T19">
        <v>43.68</v>
      </c>
      <c r="U19">
        <v>14.56</v>
      </c>
      <c r="V19">
        <v>14.56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10.16</v>
      </c>
      <c r="AD19">
        <v>30.43</v>
      </c>
      <c r="AE19">
        <v>30.43</v>
      </c>
      <c r="AF19">
        <v>11.32</v>
      </c>
    </row>
    <row r="20" spans="1:32">
      <c r="A20" t="s">
        <v>62</v>
      </c>
      <c r="B20" s="75">
        <v>130.28</v>
      </c>
      <c r="C20" s="75">
        <v>75.989999999999995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115.61</v>
      </c>
      <c r="J20">
        <v>270.82</v>
      </c>
      <c r="K20">
        <v>100.86</v>
      </c>
      <c r="L20">
        <v>4.7300000000000004</v>
      </c>
      <c r="M20">
        <v>3.12</v>
      </c>
      <c r="N20" s="135">
        <v>0</v>
      </c>
      <c r="O20" s="135">
        <v>0</v>
      </c>
      <c r="P20" s="135">
        <v>0</v>
      </c>
      <c r="Q20">
        <v>5.29</v>
      </c>
      <c r="R20">
        <v>0</v>
      </c>
      <c r="S20">
        <v>3.43</v>
      </c>
      <c r="T20">
        <v>43.06</v>
      </c>
      <c r="U20">
        <v>14.35</v>
      </c>
      <c r="V20">
        <v>14.35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9.8699999999999992</v>
      </c>
      <c r="AD20">
        <v>29.93</v>
      </c>
      <c r="AE20">
        <v>29.93</v>
      </c>
      <c r="AF20">
        <v>11.32</v>
      </c>
    </row>
    <row r="21" spans="1:32">
      <c r="A21" t="s">
        <v>63</v>
      </c>
      <c r="B21" s="75">
        <v>130.28</v>
      </c>
      <c r="C21" s="75">
        <v>75.989999999999995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115.61</v>
      </c>
      <c r="J21">
        <v>270.82</v>
      </c>
      <c r="K21">
        <v>100.86</v>
      </c>
      <c r="L21">
        <v>4.2699999999999996</v>
      </c>
      <c r="M21">
        <v>3.04</v>
      </c>
      <c r="N21" s="135">
        <v>0</v>
      </c>
      <c r="O21" s="135">
        <v>0</v>
      </c>
      <c r="P21" s="135">
        <v>0</v>
      </c>
      <c r="Q21">
        <v>5.29</v>
      </c>
      <c r="R21">
        <v>0</v>
      </c>
      <c r="S21">
        <v>3.43</v>
      </c>
      <c r="T21">
        <v>42.35</v>
      </c>
      <c r="U21">
        <v>14.11</v>
      </c>
      <c r="V21">
        <v>14.12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9.76</v>
      </c>
      <c r="AD21">
        <v>29.49</v>
      </c>
      <c r="AE21">
        <v>29.49</v>
      </c>
      <c r="AF21">
        <v>11.32</v>
      </c>
    </row>
    <row r="22" spans="1:32">
      <c r="A22" t="s">
        <v>64</v>
      </c>
      <c r="B22" s="75">
        <v>130.28</v>
      </c>
      <c r="C22" s="75">
        <v>75.989999999999995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115.61</v>
      </c>
      <c r="J22">
        <v>270.82</v>
      </c>
      <c r="K22">
        <v>100.86</v>
      </c>
      <c r="L22">
        <v>4.2699999999999996</v>
      </c>
      <c r="M22">
        <v>3.1</v>
      </c>
      <c r="N22" s="135">
        <v>0</v>
      </c>
      <c r="O22" s="135">
        <v>0</v>
      </c>
      <c r="P22" s="135">
        <v>0</v>
      </c>
      <c r="Q22">
        <v>5.29</v>
      </c>
      <c r="R22">
        <v>0</v>
      </c>
      <c r="S22">
        <v>3.43</v>
      </c>
      <c r="T22">
        <v>41.35</v>
      </c>
      <c r="U22">
        <v>13.78</v>
      </c>
      <c r="V22">
        <v>13.8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9.7899999999999991</v>
      </c>
      <c r="AD22">
        <v>28.39</v>
      </c>
      <c r="AE22">
        <v>28.39</v>
      </c>
      <c r="AF22">
        <v>11.32</v>
      </c>
    </row>
    <row r="23" spans="1:32">
      <c r="A23" t="s">
        <v>65</v>
      </c>
      <c r="B23" s="75">
        <v>130.28</v>
      </c>
      <c r="C23" s="75">
        <v>75.989999999999995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115.61</v>
      </c>
      <c r="J23">
        <v>270.82</v>
      </c>
      <c r="K23">
        <v>100.86</v>
      </c>
      <c r="L23">
        <v>4.2699999999999996</v>
      </c>
      <c r="M23">
        <v>3.15</v>
      </c>
      <c r="N23" s="135">
        <v>0</v>
      </c>
      <c r="O23" s="135">
        <v>0</v>
      </c>
      <c r="P23" s="135">
        <v>0</v>
      </c>
      <c r="Q23">
        <v>5.29</v>
      </c>
      <c r="R23">
        <v>0</v>
      </c>
      <c r="S23">
        <v>3.43</v>
      </c>
      <c r="T23">
        <v>40.630000000000003</v>
      </c>
      <c r="U23">
        <v>13.54</v>
      </c>
      <c r="V23">
        <v>13.55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7.38</v>
      </c>
      <c r="AD23">
        <v>27.49</v>
      </c>
      <c r="AE23">
        <v>27.49</v>
      </c>
      <c r="AF23">
        <v>11.32</v>
      </c>
    </row>
    <row r="24" spans="1:32">
      <c r="A24" t="s">
        <v>66</v>
      </c>
      <c r="B24" s="75">
        <v>130.28</v>
      </c>
      <c r="C24" s="75">
        <v>75.989999999999995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115.61</v>
      </c>
      <c r="J24">
        <v>270.82</v>
      </c>
      <c r="K24">
        <v>100.86</v>
      </c>
      <c r="L24">
        <v>4.2699999999999996</v>
      </c>
      <c r="M24">
        <v>3.14</v>
      </c>
      <c r="N24" s="135">
        <v>0</v>
      </c>
      <c r="O24" s="135">
        <v>0</v>
      </c>
      <c r="P24" s="135">
        <v>0</v>
      </c>
      <c r="Q24">
        <v>5.29</v>
      </c>
      <c r="R24">
        <v>0</v>
      </c>
      <c r="S24">
        <v>3.43</v>
      </c>
      <c r="T24">
        <v>39.69</v>
      </c>
      <c r="U24">
        <v>13.23</v>
      </c>
      <c r="V24">
        <v>13.22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7.35</v>
      </c>
      <c r="AD24">
        <v>26.79</v>
      </c>
      <c r="AE24">
        <v>26.79</v>
      </c>
      <c r="AF24">
        <v>11.32</v>
      </c>
    </row>
    <row r="25" spans="1:32">
      <c r="A25" t="s">
        <v>67</v>
      </c>
      <c r="B25" s="75">
        <v>130.28</v>
      </c>
      <c r="C25" s="75">
        <v>75.989999999999995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115.61</v>
      </c>
      <c r="J25">
        <v>270.82</v>
      </c>
      <c r="K25">
        <v>100.86</v>
      </c>
      <c r="L25">
        <v>4.2699999999999996</v>
      </c>
      <c r="M25">
        <v>3.02</v>
      </c>
      <c r="N25" s="135">
        <v>0</v>
      </c>
      <c r="O25" s="135">
        <v>0</v>
      </c>
      <c r="P25" s="135">
        <v>0</v>
      </c>
      <c r="Q25">
        <v>5.29</v>
      </c>
      <c r="R25">
        <v>0</v>
      </c>
      <c r="S25">
        <v>3.43</v>
      </c>
      <c r="T25">
        <v>38.69</v>
      </c>
      <c r="U25">
        <v>12.9</v>
      </c>
      <c r="V25">
        <v>12.88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7.15</v>
      </c>
      <c r="AD25">
        <v>26.37</v>
      </c>
      <c r="AE25">
        <v>26.37</v>
      </c>
      <c r="AF25">
        <v>11.32</v>
      </c>
    </row>
    <row r="26" spans="1:32">
      <c r="A26" t="s">
        <v>68</v>
      </c>
      <c r="B26" s="75">
        <v>130.28</v>
      </c>
      <c r="C26" s="75">
        <v>75.989999999999995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115.61</v>
      </c>
      <c r="J26">
        <v>270.82</v>
      </c>
      <c r="K26">
        <v>100.86</v>
      </c>
      <c r="L26">
        <v>4.2699999999999996</v>
      </c>
      <c r="M26">
        <v>3.12</v>
      </c>
      <c r="N26" s="135">
        <v>0</v>
      </c>
      <c r="O26" s="135">
        <v>0</v>
      </c>
      <c r="P26" s="135">
        <v>0</v>
      </c>
      <c r="Q26">
        <v>5.29</v>
      </c>
      <c r="R26">
        <v>0.14000000000000001</v>
      </c>
      <c r="S26">
        <v>3.43</v>
      </c>
      <c r="T26">
        <v>37.520000000000003</v>
      </c>
      <c r="U26">
        <v>12.51</v>
      </c>
      <c r="V26">
        <v>12.5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6.72</v>
      </c>
      <c r="AD26">
        <v>26.62</v>
      </c>
      <c r="AE26">
        <v>26.62</v>
      </c>
      <c r="AF26">
        <v>11.32</v>
      </c>
    </row>
    <row r="27" spans="1:32">
      <c r="A27" t="s">
        <v>69</v>
      </c>
      <c r="B27" s="75">
        <v>130.28</v>
      </c>
      <c r="C27" s="75">
        <v>75.989999999999995</v>
      </c>
      <c r="D27" s="135">
        <f t="shared" si="0"/>
        <v>24.78</v>
      </c>
      <c r="E27" s="75"/>
      <c r="F27" s="78">
        <v>0</v>
      </c>
      <c r="G27" s="78">
        <v>0</v>
      </c>
      <c r="H27" s="78">
        <v>0</v>
      </c>
      <c r="I27">
        <v>115.61</v>
      </c>
      <c r="J27">
        <v>270.82</v>
      </c>
      <c r="K27">
        <v>100.86</v>
      </c>
      <c r="L27">
        <v>4.2699999999999996</v>
      </c>
      <c r="M27">
        <v>3.01</v>
      </c>
      <c r="N27" s="135">
        <v>24.01</v>
      </c>
      <c r="O27" s="135">
        <v>0.77</v>
      </c>
      <c r="P27" s="135">
        <v>0</v>
      </c>
      <c r="Q27">
        <v>5.13</v>
      </c>
      <c r="R27">
        <v>3.21</v>
      </c>
      <c r="S27">
        <v>3.43</v>
      </c>
      <c r="T27">
        <v>36.880000000000003</v>
      </c>
      <c r="U27">
        <v>12.29</v>
      </c>
      <c r="V27">
        <v>12.29</v>
      </c>
      <c r="W27">
        <v>0</v>
      </c>
      <c r="X27">
        <v>0</v>
      </c>
      <c r="Y27">
        <v>0.03</v>
      </c>
      <c r="Z27">
        <v>0</v>
      </c>
      <c r="AA27">
        <v>0.18</v>
      </c>
      <c r="AB27">
        <v>0.09</v>
      </c>
      <c r="AC27">
        <v>6.67</v>
      </c>
      <c r="AD27">
        <v>25.87</v>
      </c>
      <c r="AE27">
        <v>25.87</v>
      </c>
      <c r="AF27">
        <v>11.32</v>
      </c>
    </row>
    <row r="28" spans="1:32">
      <c r="A28" t="s">
        <v>70</v>
      </c>
      <c r="B28" s="75">
        <v>130.28</v>
      </c>
      <c r="C28" s="75">
        <v>75.989999999999995</v>
      </c>
      <c r="D28" s="135">
        <f t="shared" si="0"/>
        <v>36.659999999999997</v>
      </c>
      <c r="E28" s="75"/>
      <c r="F28" s="78">
        <v>0</v>
      </c>
      <c r="G28" s="78">
        <v>0</v>
      </c>
      <c r="H28" s="78">
        <v>0</v>
      </c>
      <c r="I28">
        <v>66.11</v>
      </c>
      <c r="J28">
        <v>270.82</v>
      </c>
      <c r="K28">
        <v>100.86</v>
      </c>
      <c r="L28">
        <v>4.2699999999999996</v>
      </c>
      <c r="M28">
        <v>3.19</v>
      </c>
      <c r="N28" s="135">
        <v>33</v>
      </c>
      <c r="O28" s="135">
        <v>3.66</v>
      </c>
      <c r="P28" s="135">
        <v>0</v>
      </c>
      <c r="Q28">
        <v>5.13</v>
      </c>
      <c r="R28">
        <v>8.73</v>
      </c>
      <c r="S28">
        <v>3.43</v>
      </c>
      <c r="T28">
        <v>36.340000000000003</v>
      </c>
      <c r="U28">
        <v>12.11</v>
      </c>
      <c r="V28">
        <v>12.12</v>
      </c>
      <c r="W28">
        <v>0.4</v>
      </c>
      <c r="X28">
        <v>0.08</v>
      </c>
      <c r="Y28">
        <v>0.03</v>
      </c>
      <c r="Z28">
        <v>0.33</v>
      </c>
      <c r="AA28">
        <v>1.57</v>
      </c>
      <c r="AB28">
        <v>0.79</v>
      </c>
      <c r="AC28">
        <v>6.74</v>
      </c>
      <c r="AD28">
        <v>25.55</v>
      </c>
      <c r="AE28">
        <v>25.55</v>
      </c>
      <c r="AF28">
        <v>11.32</v>
      </c>
    </row>
    <row r="29" spans="1:32">
      <c r="A29" t="s">
        <v>71</v>
      </c>
      <c r="B29" s="75">
        <v>101.55</v>
      </c>
      <c r="C29" s="75">
        <v>61.35</v>
      </c>
      <c r="D29" s="135">
        <f t="shared" si="0"/>
        <v>41.88</v>
      </c>
      <c r="E29" s="75"/>
      <c r="F29" s="78">
        <v>0.64</v>
      </c>
      <c r="G29" s="78">
        <v>0.64</v>
      </c>
      <c r="H29" s="78">
        <v>0.65</v>
      </c>
      <c r="I29">
        <v>66.11</v>
      </c>
      <c r="J29">
        <v>270.82</v>
      </c>
      <c r="K29">
        <v>100.86</v>
      </c>
      <c r="L29">
        <v>4.2699999999999996</v>
      </c>
      <c r="M29">
        <v>3.18</v>
      </c>
      <c r="N29" s="135">
        <v>33</v>
      </c>
      <c r="O29" s="135">
        <v>8.8800000000000008</v>
      </c>
      <c r="P29" s="135">
        <v>0</v>
      </c>
      <c r="Q29">
        <v>5.13</v>
      </c>
      <c r="R29">
        <v>14.87</v>
      </c>
      <c r="S29">
        <v>3.43</v>
      </c>
      <c r="T29">
        <v>35.85</v>
      </c>
      <c r="U29">
        <v>11.95</v>
      </c>
      <c r="V29">
        <v>11.95</v>
      </c>
      <c r="W29">
        <v>4.18</v>
      </c>
      <c r="X29">
        <v>0.84</v>
      </c>
      <c r="Y29">
        <v>1.32</v>
      </c>
      <c r="Z29">
        <v>1.03</v>
      </c>
      <c r="AA29">
        <v>4.4400000000000004</v>
      </c>
      <c r="AB29">
        <v>2.2200000000000002</v>
      </c>
      <c r="AC29">
        <v>6.72</v>
      </c>
      <c r="AD29">
        <v>24.97</v>
      </c>
      <c r="AE29">
        <v>24.97</v>
      </c>
      <c r="AF29">
        <v>11.32</v>
      </c>
    </row>
    <row r="30" spans="1:32">
      <c r="A30" t="s">
        <v>72</v>
      </c>
      <c r="B30" s="75">
        <v>130.28</v>
      </c>
      <c r="C30" s="75">
        <v>75.989999999999995</v>
      </c>
      <c r="D30" s="135">
        <f t="shared" si="0"/>
        <v>51.54</v>
      </c>
      <c r="E30" s="75"/>
      <c r="F30" s="78">
        <v>1.1200000000000001</v>
      </c>
      <c r="G30" s="78">
        <v>1.1200000000000001</v>
      </c>
      <c r="H30" s="78">
        <v>1.1399999999999999</v>
      </c>
      <c r="I30">
        <v>66.11</v>
      </c>
      <c r="J30">
        <v>270.82</v>
      </c>
      <c r="K30">
        <v>100.86</v>
      </c>
      <c r="L30">
        <v>4.2699999999999996</v>
      </c>
      <c r="M30">
        <v>3.05</v>
      </c>
      <c r="N30" s="135">
        <v>33</v>
      </c>
      <c r="O30" s="135">
        <v>18.54</v>
      </c>
      <c r="P30" s="135">
        <v>0</v>
      </c>
      <c r="Q30">
        <v>5.13</v>
      </c>
      <c r="R30">
        <v>22.28</v>
      </c>
      <c r="S30">
        <v>3.43</v>
      </c>
      <c r="T30">
        <v>35.72</v>
      </c>
      <c r="U30">
        <v>11.91</v>
      </c>
      <c r="V30">
        <v>11.91</v>
      </c>
      <c r="W30">
        <v>10.72</v>
      </c>
      <c r="X30">
        <v>2.14</v>
      </c>
      <c r="Y30">
        <v>3.89</v>
      </c>
      <c r="Z30">
        <v>2.5099999999999998</v>
      </c>
      <c r="AA30">
        <v>8.5299999999999994</v>
      </c>
      <c r="AB30">
        <v>4.2699999999999996</v>
      </c>
      <c r="AC30">
        <v>6.65</v>
      </c>
      <c r="AD30">
        <v>25.1</v>
      </c>
      <c r="AE30">
        <v>25.1</v>
      </c>
      <c r="AF30">
        <v>11.32</v>
      </c>
    </row>
    <row r="31" spans="1:32">
      <c r="A31" t="s">
        <v>73</v>
      </c>
      <c r="B31" s="75">
        <v>130.28</v>
      </c>
      <c r="C31" s="75">
        <v>66.31</v>
      </c>
      <c r="D31" s="135">
        <f t="shared" si="0"/>
        <v>67.23</v>
      </c>
      <c r="E31" s="75"/>
      <c r="F31" s="78">
        <v>2.08</v>
      </c>
      <c r="G31" s="78">
        <v>2.08</v>
      </c>
      <c r="H31" s="78">
        <v>2.14</v>
      </c>
      <c r="I31">
        <v>66.11</v>
      </c>
      <c r="J31">
        <v>270.82</v>
      </c>
      <c r="K31">
        <v>48.14</v>
      </c>
      <c r="L31">
        <v>4.2699999999999996</v>
      </c>
      <c r="M31">
        <v>3.19</v>
      </c>
      <c r="N31" s="135">
        <v>33</v>
      </c>
      <c r="O31" s="135">
        <v>32.68</v>
      </c>
      <c r="P31" s="135">
        <v>1.55</v>
      </c>
      <c r="Q31">
        <v>5.13</v>
      </c>
      <c r="R31">
        <v>31.07</v>
      </c>
      <c r="S31">
        <v>3.24</v>
      </c>
      <c r="T31">
        <v>35.46</v>
      </c>
      <c r="U31">
        <v>11.82</v>
      </c>
      <c r="V31">
        <v>11.82</v>
      </c>
      <c r="W31">
        <v>21.28</v>
      </c>
      <c r="X31">
        <v>4.26</v>
      </c>
      <c r="Y31">
        <v>7.61</v>
      </c>
      <c r="Z31">
        <v>4.8600000000000003</v>
      </c>
      <c r="AA31">
        <v>20</v>
      </c>
      <c r="AB31">
        <v>10</v>
      </c>
      <c r="AC31">
        <v>6.5</v>
      </c>
      <c r="AD31">
        <v>24.58</v>
      </c>
      <c r="AE31">
        <v>24.58</v>
      </c>
      <c r="AF31">
        <v>11.32</v>
      </c>
    </row>
    <row r="32" spans="1:32">
      <c r="A32" t="s">
        <v>74</v>
      </c>
      <c r="B32" s="75">
        <v>101.55</v>
      </c>
      <c r="C32" s="75">
        <v>51.67</v>
      </c>
      <c r="D32" s="135">
        <f t="shared" si="0"/>
        <v>74.739999999999995</v>
      </c>
      <c r="E32" s="75"/>
      <c r="F32" s="78">
        <v>3.05</v>
      </c>
      <c r="G32" s="78">
        <v>3.05</v>
      </c>
      <c r="H32" s="78">
        <v>3.13</v>
      </c>
      <c r="I32">
        <v>66.11</v>
      </c>
      <c r="J32">
        <v>231.1</v>
      </c>
      <c r="K32">
        <v>48.14</v>
      </c>
      <c r="L32">
        <v>4.2699999999999996</v>
      </c>
      <c r="M32">
        <v>3.15</v>
      </c>
      <c r="N32" s="135">
        <v>33</v>
      </c>
      <c r="O32" s="135">
        <v>33</v>
      </c>
      <c r="P32" s="135">
        <v>8.74</v>
      </c>
      <c r="Q32">
        <v>5.13</v>
      </c>
      <c r="R32">
        <v>41</v>
      </c>
      <c r="S32">
        <v>3.24</v>
      </c>
      <c r="T32">
        <v>35.25</v>
      </c>
      <c r="U32">
        <v>11.75</v>
      </c>
      <c r="V32">
        <v>11.75</v>
      </c>
      <c r="W32">
        <v>34.43</v>
      </c>
      <c r="X32">
        <v>6.88</v>
      </c>
      <c r="Y32">
        <v>12.68</v>
      </c>
      <c r="Z32">
        <v>8.08</v>
      </c>
      <c r="AA32">
        <v>30</v>
      </c>
      <c r="AB32">
        <v>15</v>
      </c>
      <c r="AC32">
        <v>6.69</v>
      </c>
      <c r="AD32">
        <v>17.170000000000002</v>
      </c>
      <c r="AE32">
        <v>17.170000000000002</v>
      </c>
      <c r="AF32">
        <v>11.32</v>
      </c>
    </row>
    <row r="33" spans="1:32">
      <c r="A33" t="s">
        <v>75</v>
      </c>
      <c r="B33" s="75">
        <v>130.28</v>
      </c>
      <c r="C33" s="75">
        <v>66.31</v>
      </c>
      <c r="D33" s="135">
        <f t="shared" si="0"/>
        <v>83.05</v>
      </c>
      <c r="E33" s="75"/>
      <c r="F33" s="78">
        <v>4.1100000000000003</v>
      </c>
      <c r="G33" s="78">
        <v>4.1100000000000003</v>
      </c>
      <c r="H33" s="78">
        <v>4.21</v>
      </c>
      <c r="I33">
        <v>115.61</v>
      </c>
      <c r="J33">
        <v>270.82</v>
      </c>
      <c r="K33">
        <v>48.14</v>
      </c>
      <c r="L33">
        <v>4.2699999999999996</v>
      </c>
      <c r="M33">
        <v>3.2</v>
      </c>
      <c r="N33" s="135">
        <v>33</v>
      </c>
      <c r="O33" s="135">
        <v>33</v>
      </c>
      <c r="P33" s="135">
        <v>17.05</v>
      </c>
      <c r="Q33">
        <v>5.13</v>
      </c>
      <c r="R33">
        <v>51.2</v>
      </c>
      <c r="S33">
        <v>3.24</v>
      </c>
      <c r="T33">
        <v>25.03</v>
      </c>
      <c r="U33">
        <v>8.34</v>
      </c>
      <c r="V33">
        <v>8.36</v>
      </c>
      <c r="W33">
        <v>50.92</v>
      </c>
      <c r="X33">
        <v>10.18</v>
      </c>
      <c r="Y33">
        <v>18.96</v>
      </c>
      <c r="Z33">
        <v>11.49</v>
      </c>
      <c r="AA33">
        <v>39.340000000000003</v>
      </c>
      <c r="AB33">
        <v>19.66</v>
      </c>
      <c r="AC33">
        <v>6.82</v>
      </c>
      <c r="AD33">
        <v>16.95</v>
      </c>
      <c r="AE33">
        <v>16.95</v>
      </c>
      <c r="AF33">
        <v>11.32</v>
      </c>
    </row>
    <row r="34" spans="1:32">
      <c r="A34" t="s">
        <v>76</v>
      </c>
      <c r="B34" s="75">
        <v>116.95</v>
      </c>
      <c r="C34" s="75">
        <v>50.71</v>
      </c>
      <c r="D34" s="135">
        <f t="shared" si="0"/>
        <v>93</v>
      </c>
      <c r="E34" s="75"/>
      <c r="F34" s="78">
        <v>5.37</v>
      </c>
      <c r="G34" s="78">
        <v>5.37</v>
      </c>
      <c r="H34" s="78">
        <v>5.5</v>
      </c>
      <c r="I34">
        <v>66.11</v>
      </c>
      <c r="J34">
        <v>270.82</v>
      </c>
      <c r="K34">
        <v>48.14</v>
      </c>
      <c r="L34">
        <v>4.2699999999999996</v>
      </c>
      <c r="M34">
        <v>3.04</v>
      </c>
      <c r="N34" s="135">
        <v>32.79</v>
      </c>
      <c r="O34" s="135">
        <v>32.79</v>
      </c>
      <c r="P34" s="135">
        <v>27.42</v>
      </c>
      <c r="Q34">
        <v>5.13</v>
      </c>
      <c r="R34">
        <v>61.53</v>
      </c>
      <c r="S34">
        <v>3.24</v>
      </c>
      <c r="T34">
        <v>25.05</v>
      </c>
      <c r="U34">
        <v>8.35</v>
      </c>
      <c r="V34">
        <v>8.35</v>
      </c>
      <c r="W34">
        <v>69.25</v>
      </c>
      <c r="X34">
        <v>13.85</v>
      </c>
      <c r="Y34">
        <v>26.09</v>
      </c>
      <c r="Z34">
        <v>15.15</v>
      </c>
      <c r="AA34">
        <v>50</v>
      </c>
      <c r="AB34">
        <v>25</v>
      </c>
      <c r="AC34">
        <v>4.5199999999999996</v>
      </c>
      <c r="AD34">
        <v>16.77</v>
      </c>
      <c r="AE34">
        <v>16.77</v>
      </c>
      <c r="AF34">
        <v>11.32</v>
      </c>
    </row>
    <row r="35" spans="1:32">
      <c r="A35" t="s">
        <v>77</v>
      </c>
      <c r="B35" s="75">
        <v>130.28</v>
      </c>
      <c r="C35" s="75">
        <v>75.989999999999995</v>
      </c>
      <c r="D35" s="135">
        <f t="shared" si="0"/>
        <v>93</v>
      </c>
      <c r="E35" s="75"/>
      <c r="F35" s="78">
        <v>6.52</v>
      </c>
      <c r="G35" s="78">
        <v>6.52</v>
      </c>
      <c r="H35" s="78">
        <v>6.69</v>
      </c>
      <c r="I35">
        <v>115.61</v>
      </c>
      <c r="J35">
        <v>270.82</v>
      </c>
      <c r="K35">
        <v>100.86</v>
      </c>
      <c r="L35">
        <v>3.88</v>
      </c>
      <c r="M35">
        <v>3.14</v>
      </c>
      <c r="N35" s="135">
        <v>31</v>
      </c>
      <c r="O35" s="135">
        <v>31</v>
      </c>
      <c r="P35" s="135">
        <v>31</v>
      </c>
      <c r="Q35">
        <v>4.3600000000000003</v>
      </c>
      <c r="R35">
        <v>71.12</v>
      </c>
      <c r="S35">
        <v>3.79</v>
      </c>
      <c r="T35">
        <v>25.01</v>
      </c>
      <c r="U35">
        <v>8.34</v>
      </c>
      <c r="V35">
        <v>8.34</v>
      </c>
      <c r="W35">
        <v>89.11</v>
      </c>
      <c r="X35">
        <v>17.82</v>
      </c>
      <c r="Y35">
        <v>34</v>
      </c>
      <c r="Z35">
        <v>23.54</v>
      </c>
      <c r="AA35">
        <v>58</v>
      </c>
      <c r="AB35">
        <v>29</v>
      </c>
      <c r="AC35">
        <v>4.5199999999999996</v>
      </c>
      <c r="AD35">
        <v>16.510000000000002</v>
      </c>
      <c r="AE35">
        <v>16.510000000000002</v>
      </c>
      <c r="AF35">
        <v>11.32</v>
      </c>
    </row>
    <row r="36" spans="1:32">
      <c r="A36" t="s">
        <v>78</v>
      </c>
      <c r="B36" s="75">
        <v>130.28</v>
      </c>
      <c r="C36" s="75">
        <v>75.989999999999995</v>
      </c>
      <c r="D36" s="135">
        <f t="shared" si="0"/>
        <v>93</v>
      </c>
      <c r="E36" s="75"/>
      <c r="F36" s="78">
        <v>7.4</v>
      </c>
      <c r="G36" s="78">
        <v>7.4</v>
      </c>
      <c r="H36" s="78">
        <v>7.58</v>
      </c>
      <c r="I36">
        <v>115.61</v>
      </c>
      <c r="J36">
        <v>270.82</v>
      </c>
      <c r="K36">
        <v>100.86</v>
      </c>
      <c r="L36">
        <v>3.88</v>
      </c>
      <c r="M36">
        <v>3.16</v>
      </c>
      <c r="N36" s="135">
        <v>31</v>
      </c>
      <c r="O36" s="135">
        <v>31</v>
      </c>
      <c r="P36" s="135">
        <v>31</v>
      </c>
      <c r="Q36">
        <v>4.3600000000000003</v>
      </c>
      <c r="R36">
        <v>80.25</v>
      </c>
      <c r="S36">
        <v>3.79</v>
      </c>
      <c r="T36">
        <v>25.02</v>
      </c>
      <c r="U36">
        <v>8.34</v>
      </c>
      <c r="V36">
        <v>8.34</v>
      </c>
      <c r="W36">
        <v>110.33</v>
      </c>
      <c r="X36">
        <v>22.06</v>
      </c>
      <c r="Y36">
        <v>42.63</v>
      </c>
      <c r="Z36">
        <v>28.3</v>
      </c>
      <c r="AA36">
        <v>65.34</v>
      </c>
      <c r="AB36">
        <v>32.659999999999997</v>
      </c>
      <c r="AC36">
        <v>4.5199999999999996</v>
      </c>
      <c r="AD36">
        <v>16.28</v>
      </c>
      <c r="AE36">
        <v>16.28</v>
      </c>
      <c r="AF36">
        <v>11.32</v>
      </c>
    </row>
    <row r="37" spans="1:32">
      <c r="A37" t="s">
        <v>79</v>
      </c>
      <c r="B37" s="75">
        <v>130.28</v>
      </c>
      <c r="C37" s="75">
        <v>75.989999999999995</v>
      </c>
      <c r="D37" s="135">
        <f t="shared" si="0"/>
        <v>93</v>
      </c>
      <c r="E37" s="75"/>
      <c r="F37" s="78">
        <v>8.57</v>
      </c>
      <c r="G37" s="78">
        <v>8.57</v>
      </c>
      <c r="H37" s="78">
        <v>8.7799999999999994</v>
      </c>
      <c r="I37">
        <v>115.61</v>
      </c>
      <c r="J37">
        <v>270.82</v>
      </c>
      <c r="K37">
        <v>100.86</v>
      </c>
      <c r="L37">
        <v>3.88</v>
      </c>
      <c r="M37">
        <v>3.04</v>
      </c>
      <c r="N37" s="135">
        <v>31</v>
      </c>
      <c r="O37" s="135">
        <v>31</v>
      </c>
      <c r="P37" s="135">
        <v>31</v>
      </c>
      <c r="Q37">
        <v>4.3600000000000003</v>
      </c>
      <c r="R37">
        <v>89.45</v>
      </c>
      <c r="S37">
        <v>3.79</v>
      </c>
      <c r="T37">
        <v>25.37</v>
      </c>
      <c r="U37">
        <v>8.4600000000000009</v>
      </c>
      <c r="V37">
        <v>8.4499999999999993</v>
      </c>
      <c r="W37">
        <v>131.78</v>
      </c>
      <c r="X37">
        <v>26.36</v>
      </c>
      <c r="Y37">
        <v>48.94</v>
      </c>
      <c r="Z37">
        <v>32.590000000000003</v>
      </c>
      <c r="AA37">
        <v>71.34</v>
      </c>
      <c r="AB37">
        <v>35.659999999999997</v>
      </c>
      <c r="AC37">
        <v>4.5199999999999996</v>
      </c>
      <c r="AD37">
        <v>16.079999999999998</v>
      </c>
      <c r="AE37">
        <v>16.079999999999998</v>
      </c>
      <c r="AF37">
        <v>11.32</v>
      </c>
    </row>
    <row r="38" spans="1:32">
      <c r="A38" t="s">
        <v>80</v>
      </c>
      <c r="B38" s="75">
        <v>130.28</v>
      </c>
      <c r="C38" s="75">
        <v>75.989999999999995</v>
      </c>
      <c r="D38" s="135">
        <f t="shared" si="0"/>
        <v>93</v>
      </c>
      <c r="E38" s="75"/>
      <c r="F38" s="78">
        <v>9.4</v>
      </c>
      <c r="G38" s="78">
        <v>9.4</v>
      </c>
      <c r="H38" s="78">
        <v>9.6300000000000008</v>
      </c>
      <c r="I38">
        <v>115.61</v>
      </c>
      <c r="J38">
        <v>270.82</v>
      </c>
      <c r="K38">
        <v>100.86</v>
      </c>
      <c r="L38">
        <v>3.88</v>
      </c>
      <c r="M38">
        <v>3.2</v>
      </c>
      <c r="N38" s="135">
        <v>31</v>
      </c>
      <c r="O38" s="135">
        <v>31</v>
      </c>
      <c r="P38" s="135">
        <v>31</v>
      </c>
      <c r="Q38">
        <v>4.3600000000000003</v>
      </c>
      <c r="R38">
        <v>98.33</v>
      </c>
      <c r="S38">
        <v>3.79</v>
      </c>
      <c r="T38">
        <v>25.41</v>
      </c>
      <c r="U38">
        <v>8.4700000000000006</v>
      </c>
      <c r="V38">
        <v>8.4700000000000006</v>
      </c>
      <c r="W38">
        <v>152.52000000000001</v>
      </c>
      <c r="X38">
        <v>30.5</v>
      </c>
      <c r="Y38">
        <v>56.51</v>
      </c>
      <c r="Z38">
        <v>36.299999999999997</v>
      </c>
      <c r="AA38">
        <v>78.67</v>
      </c>
      <c r="AB38">
        <v>39.33</v>
      </c>
      <c r="AC38">
        <v>4.51</v>
      </c>
      <c r="AD38">
        <v>15.45</v>
      </c>
      <c r="AE38">
        <v>15.45</v>
      </c>
      <c r="AF38">
        <v>11.32</v>
      </c>
    </row>
    <row r="39" spans="1:32">
      <c r="A39" t="s">
        <v>81</v>
      </c>
      <c r="B39" s="75">
        <v>130.28</v>
      </c>
      <c r="C39" s="75">
        <v>61.88</v>
      </c>
      <c r="D39" s="135">
        <f t="shared" si="0"/>
        <v>93</v>
      </c>
      <c r="E39" s="75"/>
      <c r="F39" s="78">
        <v>10.31</v>
      </c>
      <c r="G39" s="78">
        <v>10.31</v>
      </c>
      <c r="H39" s="78">
        <v>10.57</v>
      </c>
      <c r="I39">
        <v>115.61</v>
      </c>
      <c r="J39">
        <v>270.82</v>
      </c>
      <c r="K39">
        <v>100.86</v>
      </c>
      <c r="L39">
        <v>3.88</v>
      </c>
      <c r="M39">
        <v>3.16</v>
      </c>
      <c r="N39" s="135">
        <v>31</v>
      </c>
      <c r="O39" s="135">
        <v>31</v>
      </c>
      <c r="P39" s="135">
        <v>31</v>
      </c>
      <c r="Q39">
        <v>4.3600000000000003</v>
      </c>
      <c r="R39">
        <v>106.62</v>
      </c>
      <c r="S39">
        <v>3.79</v>
      </c>
      <c r="T39">
        <v>25.3</v>
      </c>
      <c r="U39">
        <v>8.43</v>
      </c>
      <c r="V39">
        <v>8.4499999999999993</v>
      </c>
      <c r="W39">
        <v>171.86</v>
      </c>
      <c r="X39">
        <v>34.369999999999997</v>
      </c>
      <c r="Y39">
        <v>62.63</v>
      </c>
      <c r="Z39">
        <v>39.11</v>
      </c>
      <c r="AA39">
        <v>84.67</v>
      </c>
      <c r="AB39">
        <v>42.33</v>
      </c>
      <c r="AC39">
        <v>4.5599999999999996</v>
      </c>
      <c r="AD39">
        <v>14.84</v>
      </c>
      <c r="AE39">
        <v>14.84</v>
      </c>
      <c r="AF39">
        <v>11.32</v>
      </c>
    </row>
    <row r="40" spans="1:32">
      <c r="A40" t="s">
        <v>82</v>
      </c>
      <c r="B40" s="75">
        <v>130.28</v>
      </c>
      <c r="C40" s="75">
        <v>46.27</v>
      </c>
      <c r="D40" s="135">
        <f t="shared" si="0"/>
        <v>93</v>
      </c>
      <c r="E40" s="75"/>
      <c r="F40" s="78">
        <v>11.43</v>
      </c>
      <c r="G40" s="78">
        <v>11.43</v>
      </c>
      <c r="H40" s="78">
        <v>11.71</v>
      </c>
      <c r="I40">
        <v>70.27</v>
      </c>
      <c r="J40">
        <v>270.82</v>
      </c>
      <c r="K40">
        <v>100.86</v>
      </c>
      <c r="L40">
        <v>3.88</v>
      </c>
      <c r="M40">
        <v>5.07</v>
      </c>
      <c r="N40" s="135">
        <v>31</v>
      </c>
      <c r="O40" s="135">
        <v>31</v>
      </c>
      <c r="P40" s="135">
        <v>31</v>
      </c>
      <c r="Q40">
        <v>4.3600000000000003</v>
      </c>
      <c r="R40">
        <v>113.99</v>
      </c>
      <c r="S40">
        <v>3.79</v>
      </c>
      <c r="T40">
        <v>25.41</v>
      </c>
      <c r="U40">
        <v>8.4700000000000006</v>
      </c>
      <c r="V40">
        <v>8.4700000000000006</v>
      </c>
      <c r="W40">
        <v>189.91</v>
      </c>
      <c r="X40">
        <v>37.979999999999997</v>
      </c>
      <c r="Y40">
        <v>69.11</v>
      </c>
      <c r="Z40">
        <v>41.34</v>
      </c>
      <c r="AA40">
        <v>88.67</v>
      </c>
      <c r="AB40">
        <v>44.33</v>
      </c>
      <c r="AC40">
        <v>4.79</v>
      </c>
      <c r="AD40">
        <v>14.17</v>
      </c>
      <c r="AE40">
        <v>14.17</v>
      </c>
      <c r="AF40">
        <v>11.32</v>
      </c>
    </row>
    <row r="41" spans="1:32">
      <c r="A41" t="s">
        <v>83</v>
      </c>
      <c r="B41" s="75">
        <v>130.28</v>
      </c>
      <c r="C41" s="75">
        <v>46.27</v>
      </c>
      <c r="D41" s="135">
        <f t="shared" si="0"/>
        <v>93</v>
      </c>
      <c r="E41" s="75"/>
      <c r="F41" s="78">
        <v>12.51</v>
      </c>
      <c r="G41" s="78">
        <v>12.51</v>
      </c>
      <c r="H41" s="78">
        <v>12.81</v>
      </c>
      <c r="I41">
        <v>70.27</v>
      </c>
      <c r="J41">
        <v>270.82</v>
      </c>
      <c r="K41">
        <v>100.86</v>
      </c>
      <c r="L41">
        <v>3.88</v>
      </c>
      <c r="M41">
        <v>5.07</v>
      </c>
      <c r="N41" s="135">
        <v>31</v>
      </c>
      <c r="O41" s="135">
        <v>31</v>
      </c>
      <c r="P41" s="135">
        <v>31</v>
      </c>
      <c r="Q41">
        <v>4.3600000000000003</v>
      </c>
      <c r="R41">
        <v>119.98</v>
      </c>
      <c r="S41">
        <v>3.79</v>
      </c>
      <c r="T41">
        <v>27.68</v>
      </c>
      <c r="U41">
        <v>9.23</v>
      </c>
      <c r="V41">
        <v>9.2200000000000006</v>
      </c>
      <c r="W41">
        <v>206.16</v>
      </c>
      <c r="X41">
        <v>41.23</v>
      </c>
      <c r="Y41">
        <v>74.87</v>
      </c>
      <c r="Z41">
        <v>43.51</v>
      </c>
      <c r="AA41">
        <v>92.67</v>
      </c>
      <c r="AB41">
        <v>46.33</v>
      </c>
      <c r="AC41">
        <v>4.83</v>
      </c>
      <c r="AD41">
        <v>13.75</v>
      </c>
      <c r="AE41">
        <v>13.75</v>
      </c>
      <c r="AF41">
        <v>11.32</v>
      </c>
    </row>
    <row r="42" spans="1:32">
      <c r="A42" t="s">
        <v>84</v>
      </c>
      <c r="B42" s="75">
        <v>130.28</v>
      </c>
      <c r="C42" s="75">
        <v>46.27</v>
      </c>
      <c r="D42" s="135">
        <f t="shared" si="0"/>
        <v>93</v>
      </c>
      <c r="E42" s="75"/>
      <c r="F42" s="78">
        <v>13.33</v>
      </c>
      <c r="G42" s="78">
        <v>13.33</v>
      </c>
      <c r="H42" s="78">
        <v>13.67</v>
      </c>
      <c r="I42">
        <v>70.27</v>
      </c>
      <c r="J42">
        <v>270.82</v>
      </c>
      <c r="K42">
        <v>100.86</v>
      </c>
      <c r="L42">
        <v>3.88</v>
      </c>
      <c r="M42">
        <v>5.04</v>
      </c>
      <c r="N42" s="135">
        <v>31</v>
      </c>
      <c r="O42" s="135">
        <v>31</v>
      </c>
      <c r="P42" s="135">
        <v>31</v>
      </c>
      <c r="Q42">
        <v>4.3600000000000003</v>
      </c>
      <c r="R42">
        <v>124.9</v>
      </c>
      <c r="S42">
        <v>3.79</v>
      </c>
      <c r="T42">
        <v>27.67</v>
      </c>
      <c r="U42">
        <v>9.2200000000000006</v>
      </c>
      <c r="V42">
        <v>9.24</v>
      </c>
      <c r="W42">
        <v>221.58</v>
      </c>
      <c r="X42">
        <v>44.31</v>
      </c>
      <c r="Y42">
        <v>79.88</v>
      </c>
      <c r="Z42">
        <v>46.15</v>
      </c>
      <c r="AA42">
        <v>96.67</v>
      </c>
      <c r="AB42">
        <v>48.33</v>
      </c>
      <c r="AC42">
        <v>4.9800000000000004</v>
      </c>
      <c r="AD42">
        <v>13.95</v>
      </c>
      <c r="AE42">
        <v>13.95</v>
      </c>
      <c r="AF42">
        <v>11.32</v>
      </c>
    </row>
    <row r="43" spans="1:32">
      <c r="A43" t="s">
        <v>85</v>
      </c>
      <c r="B43" s="75">
        <v>130.28</v>
      </c>
      <c r="C43" s="75">
        <v>46.27</v>
      </c>
      <c r="D43" s="135">
        <f t="shared" si="0"/>
        <v>93</v>
      </c>
      <c r="E43" s="75"/>
      <c r="F43" s="78">
        <v>14.34</v>
      </c>
      <c r="G43" s="78">
        <v>14.34</v>
      </c>
      <c r="H43" s="78">
        <v>14.7</v>
      </c>
      <c r="I43">
        <v>70.27</v>
      </c>
      <c r="J43">
        <v>270.82</v>
      </c>
      <c r="K43">
        <v>100.86</v>
      </c>
      <c r="L43">
        <v>3.88</v>
      </c>
      <c r="M43">
        <v>5.1100000000000003</v>
      </c>
      <c r="N43" s="135">
        <v>31</v>
      </c>
      <c r="O43" s="135">
        <v>31</v>
      </c>
      <c r="P43" s="135">
        <v>31</v>
      </c>
      <c r="Q43">
        <v>4.3600000000000003</v>
      </c>
      <c r="R43">
        <v>129.19</v>
      </c>
      <c r="S43">
        <v>3.79</v>
      </c>
      <c r="T43">
        <v>27.67</v>
      </c>
      <c r="U43">
        <v>9.2200000000000006</v>
      </c>
      <c r="V43">
        <v>9.24</v>
      </c>
      <c r="W43">
        <v>229.63</v>
      </c>
      <c r="X43">
        <v>45.93</v>
      </c>
      <c r="Y43">
        <v>84.73</v>
      </c>
      <c r="Z43">
        <v>48.33</v>
      </c>
      <c r="AA43">
        <v>100</v>
      </c>
      <c r="AB43">
        <v>50</v>
      </c>
      <c r="AC43">
        <v>5.04</v>
      </c>
      <c r="AD43">
        <v>14.09</v>
      </c>
      <c r="AE43">
        <v>14.09</v>
      </c>
      <c r="AF43">
        <v>11.32</v>
      </c>
    </row>
    <row r="44" spans="1:32">
      <c r="A44" t="s">
        <v>86</v>
      </c>
      <c r="B44" s="75">
        <v>130.28</v>
      </c>
      <c r="C44" s="75">
        <v>61.88</v>
      </c>
      <c r="D44" s="135">
        <f t="shared" si="0"/>
        <v>93</v>
      </c>
      <c r="E44" s="75"/>
      <c r="F44" s="78">
        <v>15.16</v>
      </c>
      <c r="G44" s="78">
        <v>15.16</v>
      </c>
      <c r="H44" s="78">
        <v>15.55</v>
      </c>
      <c r="I44">
        <v>115.61</v>
      </c>
      <c r="J44">
        <v>270.82</v>
      </c>
      <c r="K44">
        <v>100.86</v>
      </c>
      <c r="L44">
        <v>3.88</v>
      </c>
      <c r="M44">
        <v>5.1100000000000003</v>
      </c>
      <c r="N44" s="135">
        <v>31</v>
      </c>
      <c r="O44" s="135">
        <v>31</v>
      </c>
      <c r="P44" s="135">
        <v>31</v>
      </c>
      <c r="Q44">
        <v>4.3600000000000003</v>
      </c>
      <c r="R44">
        <v>133.08000000000001</v>
      </c>
      <c r="S44">
        <v>3.79</v>
      </c>
      <c r="T44">
        <v>22.17</v>
      </c>
      <c r="U44">
        <v>7.39</v>
      </c>
      <c r="V44">
        <v>7.4</v>
      </c>
      <c r="W44">
        <v>229.63</v>
      </c>
      <c r="X44">
        <v>45.93</v>
      </c>
      <c r="Y44">
        <v>89.26</v>
      </c>
      <c r="Z44">
        <v>49.72</v>
      </c>
      <c r="AA44">
        <v>97.34</v>
      </c>
      <c r="AB44">
        <v>48.66</v>
      </c>
      <c r="AC44">
        <v>5.05</v>
      </c>
      <c r="AD44">
        <v>13.98</v>
      </c>
      <c r="AE44">
        <v>13.98</v>
      </c>
      <c r="AF44">
        <v>11.32</v>
      </c>
    </row>
    <row r="45" spans="1:32">
      <c r="A45" t="s">
        <v>87</v>
      </c>
      <c r="B45" s="75">
        <v>130.28</v>
      </c>
      <c r="C45" s="75">
        <v>61.88</v>
      </c>
      <c r="D45" s="135">
        <f t="shared" si="0"/>
        <v>93</v>
      </c>
      <c r="E45" s="75"/>
      <c r="F45" s="78">
        <v>15.74</v>
      </c>
      <c r="G45" s="78">
        <v>15.74</v>
      </c>
      <c r="H45" s="78">
        <v>16.13</v>
      </c>
      <c r="I45">
        <v>115.61</v>
      </c>
      <c r="J45">
        <v>270.82</v>
      </c>
      <c r="K45">
        <v>100.86</v>
      </c>
      <c r="L45">
        <v>4.2699999999999996</v>
      </c>
      <c r="M45">
        <v>5.1100000000000003</v>
      </c>
      <c r="N45" s="135">
        <v>31</v>
      </c>
      <c r="O45" s="135">
        <v>31</v>
      </c>
      <c r="P45" s="135">
        <v>31</v>
      </c>
      <c r="Q45">
        <v>4.3600000000000003</v>
      </c>
      <c r="R45">
        <v>136.38999999999999</v>
      </c>
      <c r="S45">
        <v>3.33</v>
      </c>
      <c r="T45">
        <v>22.5</v>
      </c>
      <c r="U45">
        <v>7.5</v>
      </c>
      <c r="V45">
        <v>7.49</v>
      </c>
      <c r="W45">
        <v>229.63</v>
      </c>
      <c r="X45">
        <v>45.93</v>
      </c>
      <c r="Y45">
        <v>92.35</v>
      </c>
      <c r="Z45">
        <v>50</v>
      </c>
      <c r="AA45">
        <v>94.67</v>
      </c>
      <c r="AB45">
        <v>47.33</v>
      </c>
      <c r="AC45">
        <v>5.07</v>
      </c>
      <c r="AD45">
        <v>13.77</v>
      </c>
      <c r="AE45">
        <v>13.77</v>
      </c>
      <c r="AF45">
        <v>11.32</v>
      </c>
    </row>
    <row r="46" spans="1:32">
      <c r="A46" t="s">
        <v>88</v>
      </c>
      <c r="B46" s="75">
        <v>130.28</v>
      </c>
      <c r="C46" s="75">
        <v>61.88</v>
      </c>
      <c r="D46" s="135">
        <f t="shared" si="0"/>
        <v>93</v>
      </c>
      <c r="E46" s="75"/>
      <c r="F46" s="78">
        <v>15.95</v>
      </c>
      <c r="G46" s="78">
        <v>15.95</v>
      </c>
      <c r="H46" s="78">
        <v>16.34</v>
      </c>
      <c r="I46">
        <v>115.61</v>
      </c>
      <c r="J46">
        <v>270.82</v>
      </c>
      <c r="K46">
        <v>100.86</v>
      </c>
      <c r="L46">
        <v>4.2699999999999996</v>
      </c>
      <c r="M46">
        <v>5.07</v>
      </c>
      <c r="N46" s="135">
        <v>31</v>
      </c>
      <c r="O46" s="135">
        <v>31</v>
      </c>
      <c r="P46" s="135">
        <v>31</v>
      </c>
      <c r="Q46">
        <v>4.3600000000000003</v>
      </c>
      <c r="R46">
        <v>138.44999999999999</v>
      </c>
      <c r="S46">
        <v>3.33</v>
      </c>
      <c r="T46">
        <v>22.67</v>
      </c>
      <c r="U46">
        <v>7.56</v>
      </c>
      <c r="V46">
        <v>7.56</v>
      </c>
      <c r="W46">
        <v>229.63</v>
      </c>
      <c r="X46">
        <v>45.93</v>
      </c>
      <c r="Y46">
        <v>93.87</v>
      </c>
      <c r="Z46">
        <v>50</v>
      </c>
      <c r="AA46">
        <v>92.67</v>
      </c>
      <c r="AB46">
        <v>46.33</v>
      </c>
      <c r="AC46">
        <v>5.0999999999999996</v>
      </c>
      <c r="AD46">
        <v>13.56</v>
      </c>
      <c r="AE46">
        <v>13.56</v>
      </c>
      <c r="AF46">
        <v>11.32</v>
      </c>
    </row>
    <row r="47" spans="1:32">
      <c r="A47" t="s">
        <v>89</v>
      </c>
      <c r="B47" s="75">
        <v>130.28</v>
      </c>
      <c r="C47" s="75">
        <v>61.88</v>
      </c>
      <c r="D47" s="135">
        <f t="shared" si="0"/>
        <v>93</v>
      </c>
      <c r="E47" s="75"/>
      <c r="F47" s="78">
        <v>16.489999999999998</v>
      </c>
      <c r="G47" s="78">
        <v>16.489999999999998</v>
      </c>
      <c r="H47" s="78">
        <v>16.899999999999999</v>
      </c>
      <c r="I47">
        <v>115.61</v>
      </c>
      <c r="J47">
        <v>270.82</v>
      </c>
      <c r="K47">
        <v>100.86</v>
      </c>
      <c r="L47">
        <v>4.2699999999999996</v>
      </c>
      <c r="M47">
        <v>5.01</v>
      </c>
      <c r="N47" s="135">
        <v>31</v>
      </c>
      <c r="O47" s="135">
        <v>31</v>
      </c>
      <c r="P47" s="135">
        <v>31</v>
      </c>
      <c r="Q47">
        <v>4.4400000000000004</v>
      </c>
      <c r="R47">
        <v>139.44999999999999</v>
      </c>
      <c r="S47">
        <v>3.33</v>
      </c>
      <c r="T47">
        <v>22.93</v>
      </c>
      <c r="U47">
        <v>7.64</v>
      </c>
      <c r="V47">
        <v>7.66</v>
      </c>
      <c r="W47">
        <v>229.63</v>
      </c>
      <c r="X47">
        <v>45.93</v>
      </c>
      <c r="Y47">
        <v>94.95</v>
      </c>
      <c r="Z47">
        <v>50</v>
      </c>
      <c r="AA47">
        <v>92</v>
      </c>
      <c r="AB47">
        <v>46</v>
      </c>
      <c r="AC47">
        <v>4.5999999999999996</v>
      </c>
      <c r="AD47">
        <v>13.38</v>
      </c>
      <c r="AE47">
        <v>13.38</v>
      </c>
      <c r="AF47">
        <v>11.32</v>
      </c>
    </row>
    <row r="48" spans="1:32">
      <c r="A48" t="s">
        <v>90</v>
      </c>
      <c r="B48" s="75">
        <v>130.28</v>
      </c>
      <c r="C48" s="75">
        <v>52.2</v>
      </c>
      <c r="D48" s="135">
        <f t="shared" si="0"/>
        <v>93</v>
      </c>
      <c r="E48" s="75"/>
      <c r="F48" s="78">
        <v>16.809999999999999</v>
      </c>
      <c r="G48" s="78">
        <v>16.809999999999999</v>
      </c>
      <c r="H48" s="78">
        <v>17.23</v>
      </c>
      <c r="I48">
        <v>115.61</v>
      </c>
      <c r="J48">
        <v>270.82</v>
      </c>
      <c r="K48">
        <v>77.03</v>
      </c>
      <c r="L48">
        <v>4.2699999999999996</v>
      </c>
      <c r="M48">
        <v>5.19</v>
      </c>
      <c r="N48" s="135">
        <v>31</v>
      </c>
      <c r="O48" s="135">
        <v>31</v>
      </c>
      <c r="P48" s="135">
        <v>31</v>
      </c>
      <c r="Q48">
        <v>4.4400000000000004</v>
      </c>
      <c r="R48">
        <v>139.47999999999999</v>
      </c>
      <c r="S48">
        <v>3.33</v>
      </c>
      <c r="T48">
        <v>23.41</v>
      </c>
      <c r="U48">
        <v>7.8</v>
      </c>
      <c r="V48">
        <v>7.81</v>
      </c>
      <c r="W48">
        <v>229.63</v>
      </c>
      <c r="X48">
        <v>45.93</v>
      </c>
      <c r="Y48">
        <v>95.51</v>
      </c>
      <c r="Z48">
        <v>50</v>
      </c>
      <c r="AA48">
        <v>90.67</v>
      </c>
      <c r="AB48">
        <v>45.33</v>
      </c>
      <c r="AC48">
        <v>4.51</v>
      </c>
      <c r="AD48">
        <v>13.37</v>
      </c>
      <c r="AE48">
        <v>13.37</v>
      </c>
      <c r="AF48">
        <v>11.32</v>
      </c>
    </row>
    <row r="49" spans="1:32">
      <c r="A49" t="s">
        <v>91</v>
      </c>
      <c r="B49" s="75">
        <v>130.28</v>
      </c>
      <c r="C49" s="75">
        <v>52.2</v>
      </c>
      <c r="D49" s="135">
        <f t="shared" si="0"/>
        <v>93</v>
      </c>
      <c r="E49" s="75"/>
      <c r="F49" s="78">
        <v>17.309999999999999</v>
      </c>
      <c r="G49" s="78">
        <v>17.309999999999999</v>
      </c>
      <c r="H49" s="78">
        <v>17.739999999999998</v>
      </c>
      <c r="I49">
        <v>115.61</v>
      </c>
      <c r="J49">
        <v>270.82</v>
      </c>
      <c r="K49">
        <v>67.400000000000006</v>
      </c>
      <c r="L49">
        <v>4.2699999999999996</v>
      </c>
      <c r="M49">
        <v>5.09</v>
      </c>
      <c r="N49" s="135">
        <v>31</v>
      </c>
      <c r="O49" s="135">
        <v>31</v>
      </c>
      <c r="P49" s="135">
        <v>31</v>
      </c>
      <c r="Q49">
        <v>4.4400000000000004</v>
      </c>
      <c r="R49">
        <v>138.84</v>
      </c>
      <c r="S49">
        <v>3.33</v>
      </c>
      <c r="T49">
        <v>23.83</v>
      </c>
      <c r="U49">
        <v>7.94</v>
      </c>
      <c r="V49">
        <v>7.95</v>
      </c>
      <c r="W49">
        <v>229.63</v>
      </c>
      <c r="X49">
        <v>45.93</v>
      </c>
      <c r="Y49">
        <v>95.58</v>
      </c>
      <c r="Z49">
        <v>50</v>
      </c>
      <c r="AA49">
        <v>90</v>
      </c>
      <c r="AB49">
        <v>45</v>
      </c>
      <c r="AC49">
        <v>4.5599999999999996</v>
      </c>
      <c r="AD49">
        <v>13.3</v>
      </c>
      <c r="AE49">
        <v>13.3</v>
      </c>
      <c r="AF49">
        <v>11.32</v>
      </c>
    </row>
    <row r="50" spans="1:32">
      <c r="A50" t="s">
        <v>92</v>
      </c>
      <c r="B50" s="75">
        <v>130.28</v>
      </c>
      <c r="C50" s="75">
        <v>52.2</v>
      </c>
      <c r="D50" s="135">
        <f t="shared" si="0"/>
        <v>93</v>
      </c>
      <c r="E50" s="75"/>
      <c r="F50" s="78">
        <v>17.52</v>
      </c>
      <c r="G50" s="78">
        <v>17.52</v>
      </c>
      <c r="H50" s="78">
        <v>17.96</v>
      </c>
      <c r="I50">
        <v>115.61</v>
      </c>
      <c r="J50">
        <v>270.82</v>
      </c>
      <c r="K50">
        <v>67.400000000000006</v>
      </c>
      <c r="L50">
        <v>4.2699999999999996</v>
      </c>
      <c r="M50">
        <v>5.1100000000000003</v>
      </c>
      <c r="N50" s="135">
        <v>31</v>
      </c>
      <c r="O50" s="135">
        <v>31</v>
      </c>
      <c r="P50" s="135">
        <v>31</v>
      </c>
      <c r="Q50">
        <v>4.4400000000000004</v>
      </c>
      <c r="R50">
        <v>138.29</v>
      </c>
      <c r="S50">
        <v>3.33</v>
      </c>
      <c r="T50">
        <v>24.27</v>
      </c>
      <c r="U50">
        <v>8.09</v>
      </c>
      <c r="V50">
        <v>8.09</v>
      </c>
      <c r="W50">
        <v>229.63</v>
      </c>
      <c r="X50">
        <v>45.93</v>
      </c>
      <c r="Y50">
        <v>95.56</v>
      </c>
      <c r="Z50">
        <v>50</v>
      </c>
      <c r="AA50">
        <v>89.34</v>
      </c>
      <c r="AB50">
        <v>44.66</v>
      </c>
      <c r="AC50">
        <v>4.8899999999999997</v>
      </c>
      <c r="AD50">
        <v>13.23</v>
      </c>
      <c r="AE50">
        <v>13.23</v>
      </c>
      <c r="AF50">
        <v>11.32</v>
      </c>
    </row>
    <row r="51" spans="1:32">
      <c r="A51" t="s">
        <v>93</v>
      </c>
      <c r="B51" s="75">
        <v>130.28</v>
      </c>
      <c r="C51" s="75">
        <v>52.2</v>
      </c>
      <c r="D51" s="135">
        <f t="shared" si="0"/>
        <v>93</v>
      </c>
      <c r="E51" s="75"/>
      <c r="F51" s="78">
        <v>17.78</v>
      </c>
      <c r="G51" s="78">
        <v>17.78</v>
      </c>
      <c r="H51" s="78">
        <v>18.22</v>
      </c>
      <c r="I51">
        <v>115.61</v>
      </c>
      <c r="J51">
        <v>270.82</v>
      </c>
      <c r="K51">
        <v>67.400000000000006</v>
      </c>
      <c r="L51">
        <v>4.2699999999999996</v>
      </c>
      <c r="M51">
        <v>5.1100000000000003</v>
      </c>
      <c r="N51" s="135">
        <v>31</v>
      </c>
      <c r="O51" s="135">
        <v>31</v>
      </c>
      <c r="P51" s="135">
        <v>31</v>
      </c>
      <c r="Q51">
        <v>4.4400000000000004</v>
      </c>
      <c r="R51">
        <v>140.19</v>
      </c>
      <c r="S51">
        <v>3.24</v>
      </c>
      <c r="T51">
        <v>25.3</v>
      </c>
      <c r="U51">
        <v>8.43</v>
      </c>
      <c r="V51">
        <v>8.4499999999999993</v>
      </c>
      <c r="W51">
        <v>229.63</v>
      </c>
      <c r="X51">
        <v>45.93</v>
      </c>
      <c r="Y51">
        <v>95.55</v>
      </c>
      <c r="Z51">
        <v>50</v>
      </c>
      <c r="AA51">
        <v>89.34</v>
      </c>
      <c r="AB51">
        <v>44.66</v>
      </c>
      <c r="AC51">
        <v>5.12</v>
      </c>
      <c r="AD51">
        <v>13.32</v>
      </c>
      <c r="AE51">
        <v>13.32</v>
      </c>
      <c r="AF51">
        <v>11.32</v>
      </c>
    </row>
    <row r="52" spans="1:32">
      <c r="A52" t="s">
        <v>94</v>
      </c>
      <c r="B52" s="75">
        <v>130.28</v>
      </c>
      <c r="C52" s="75">
        <v>52.2</v>
      </c>
      <c r="D52" s="135">
        <f t="shared" si="0"/>
        <v>93</v>
      </c>
      <c r="E52" s="75"/>
      <c r="F52" s="78">
        <v>17.87</v>
      </c>
      <c r="G52" s="78">
        <v>17.87</v>
      </c>
      <c r="H52" s="78">
        <v>18.32</v>
      </c>
      <c r="I52">
        <v>115.61</v>
      </c>
      <c r="J52">
        <v>270.82</v>
      </c>
      <c r="K52">
        <v>67.400000000000006</v>
      </c>
      <c r="L52">
        <v>4.2699999999999996</v>
      </c>
      <c r="M52">
        <v>5.47</v>
      </c>
      <c r="N52" s="135">
        <v>31</v>
      </c>
      <c r="O52" s="135">
        <v>31</v>
      </c>
      <c r="P52" s="135">
        <v>31</v>
      </c>
      <c r="Q52">
        <v>4.4400000000000004</v>
      </c>
      <c r="R52">
        <v>140.22</v>
      </c>
      <c r="S52">
        <v>3.24</v>
      </c>
      <c r="T52">
        <v>26.51</v>
      </c>
      <c r="U52">
        <v>8.84</v>
      </c>
      <c r="V52">
        <v>8.84</v>
      </c>
      <c r="W52">
        <v>229.63</v>
      </c>
      <c r="X52">
        <v>45.93</v>
      </c>
      <c r="Y52">
        <v>95.58</v>
      </c>
      <c r="Z52">
        <v>50</v>
      </c>
      <c r="AA52">
        <v>88.67</v>
      </c>
      <c r="AB52">
        <v>44.33</v>
      </c>
      <c r="AC52">
        <v>5.56</v>
      </c>
      <c r="AD52">
        <v>13.4</v>
      </c>
      <c r="AE52">
        <v>13.4</v>
      </c>
      <c r="AF52">
        <v>11.32</v>
      </c>
    </row>
    <row r="53" spans="1:32">
      <c r="A53" t="s">
        <v>95</v>
      </c>
      <c r="B53" s="75">
        <v>130.28</v>
      </c>
      <c r="C53" s="75">
        <v>52.2</v>
      </c>
      <c r="D53" s="135">
        <f t="shared" si="0"/>
        <v>93</v>
      </c>
      <c r="E53" s="75"/>
      <c r="F53" s="78">
        <v>17.920000000000002</v>
      </c>
      <c r="G53" s="78">
        <v>17.920000000000002</v>
      </c>
      <c r="H53" s="78">
        <v>18.36</v>
      </c>
      <c r="I53">
        <v>115.61</v>
      </c>
      <c r="J53">
        <v>270.82</v>
      </c>
      <c r="K53">
        <v>67.400000000000006</v>
      </c>
      <c r="L53">
        <v>4.2699999999999996</v>
      </c>
      <c r="M53">
        <v>6.45</v>
      </c>
      <c r="N53" s="135">
        <v>31</v>
      </c>
      <c r="O53" s="135">
        <v>31</v>
      </c>
      <c r="P53" s="135">
        <v>31</v>
      </c>
      <c r="Q53">
        <v>4.4400000000000004</v>
      </c>
      <c r="R53">
        <v>139.81</v>
      </c>
      <c r="S53">
        <v>3.24</v>
      </c>
      <c r="T53">
        <v>28.25</v>
      </c>
      <c r="U53">
        <v>9.42</v>
      </c>
      <c r="V53">
        <v>9.42</v>
      </c>
      <c r="W53">
        <v>225.21</v>
      </c>
      <c r="X53">
        <v>45.04</v>
      </c>
      <c r="Y53">
        <v>95.56</v>
      </c>
      <c r="Z53">
        <v>50</v>
      </c>
      <c r="AA53">
        <v>88.67</v>
      </c>
      <c r="AB53">
        <v>44.33</v>
      </c>
      <c r="AC53">
        <v>6.06</v>
      </c>
      <c r="AD53">
        <v>13.79</v>
      </c>
      <c r="AE53">
        <v>13.79</v>
      </c>
      <c r="AF53">
        <v>11.32</v>
      </c>
    </row>
    <row r="54" spans="1:32">
      <c r="A54" t="s">
        <v>96</v>
      </c>
      <c r="B54" s="75">
        <v>130.28</v>
      </c>
      <c r="C54" s="75">
        <v>66.31</v>
      </c>
      <c r="D54" s="135">
        <f t="shared" si="0"/>
        <v>93</v>
      </c>
      <c r="E54" s="75"/>
      <c r="F54" s="78">
        <v>17.940000000000001</v>
      </c>
      <c r="G54" s="78">
        <v>17.940000000000001</v>
      </c>
      <c r="H54" s="78">
        <v>18.38</v>
      </c>
      <c r="I54">
        <v>115.61</v>
      </c>
      <c r="J54">
        <v>270.82</v>
      </c>
      <c r="K54">
        <v>67.400000000000006</v>
      </c>
      <c r="L54">
        <v>4.2699999999999996</v>
      </c>
      <c r="M54">
        <v>6.54</v>
      </c>
      <c r="N54" s="135">
        <v>31</v>
      </c>
      <c r="O54" s="135">
        <v>31</v>
      </c>
      <c r="P54" s="135">
        <v>31</v>
      </c>
      <c r="Q54">
        <v>4.4400000000000004</v>
      </c>
      <c r="R54">
        <v>139.05000000000001</v>
      </c>
      <c r="S54">
        <v>3.24</v>
      </c>
      <c r="T54">
        <v>29.8</v>
      </c>
      <c r="U54">
        <v>9.93</v>
      </c>
      <c r="V54">
        <v>9.93</v>
      </c>
      <c r="W54">
        <v>225.21</v>
      </c>
      <c r="X54">
        <v>45.04</v>
      </c>
      <c r="Y54">
        <v>95.53</v>
      </c>
      <c r="Z54">
        <v>50</v>
      </c>
      <c r="AA54">
        <v>88.67</v>
      </c>
      <c r="AB54">
        <v>44.33</v>
      </c>
      <c r="AC54">
        <v>6.37</v>
      </c>
      <c r="AD54">
        <v>14.11</v>
      </c>
      <c r="AE54">
        <v>14.11</v>
      </c>
      <c r="AF54">
        <v>11.32</v>
      </c>
    </row>
    <row r="55" spans="1:32">
      <c r="A55" t="s">
        <v>97</v>
      </c>
      <c r="B55" s="75">
        <v>101.55</v>
      </c>
      <c r="C55" s="75">
        <v>51.67</v>
      </c>
      <c r="D55" s="135">
        <f t="shared" si="0"/>
        <v>93</v>
      </c>
      <c r="E55" s="75"/>
      <c r="F55" s="78">
        <v>18.02</v>
      </c>
      <c r="G55" s="78">
        <v>18.02</v>
      </c>
      <c r="H55" s="78">
        <v>18.47</v>
      </c>
      <c r="I55">
        <v>70.27</v>
      </c>
      <c r="J55">
        <v>270.82</v>
      </c>
      <c r="K55">
        <v>48.14</v>
      </c>
      <c r="L55">
        <v>4.2699999999999996</v>
      </c>
      <c r="M55">
        <v>6.85</v>
      </c>
      <c r="N55" s="135">
        <v>31</v>
      </c>
      <c r="O55" s="135">
        <v>31</v>
      </c>
      <c r="P55" s="135">
        <v>31</v>
      </c>
      <c r="Q55">
        <v>4.67</v>
      </c>
      <c r="R55">
        <v>138.52000000000001</v>
      </c>
      <c r="S55">
        <v>3.24</v>
      </c>
      <c r="T55">
        <v>31.25</v>
      </c>
      <c r="U55">
        <v>10.42</v>
      </c>
      <c r="V55">
        <v>10.41</v>
      </c>
      <c r="W55">
        <v>225.21</v>
      </c>
      <c r="X55">
        <v>45.04</v>
      </c>
      <c r="Y55">
        <v>95.43</v>
      </c>
      <c r="Z55">
        <v>50</v>
      </c>
      <c r="AA55">
        <v>88.67</v>
      </c>
      <c r="AB55">
        <v>44.33</v>
      </c>
      <c r="AC55">
        <v>6.86</v>
      </c>
      <c r="AD55">
        <v>20.149999999999999</v>
      </c>
      <c r="AE55">
        <v>20.149999999999999</v>
      </c>
      <c r="AF55">
        <v>11.32</v>
      </c>
    </row>
    <row r="56" spans="1:32">
      <c r="A56" t="s">
        <v>98</v>
      </c>
      <c r="B56" s="75">
        <v>101.55</v>
      </c>
      <c r="C56" s="75">
        <v>51.67</v>
      </c>
      <c r="D56" s="135">
        <f t="shared" si="0"/>
        <v>93</v>
      </c>
      <c r="E56" s="75"/>
      <c r="F56" s="78">
        <v>17.829999999999998</v>
      </c>
      <c r="G56" s="78">
        <v>17.829999999999998</v>
      </c>
      <c r="H56" s="78">
        <v>18.27</v>
      </c>
      <c r="I56">
        <v>70.27</v>
      </c>
      <c r="J56">
        <v>270.82</v>
      </c>
      <c r="K56">
        <v>48.14</v>
      </c>
      <c r="L56">
        <v>4.2699999999999996</v>
      </c>
      <c r="M56">
        <v>7.28</v>
      </c>
      <c r="N56" s="135">
        <v>31</v>
      </c>
      <c r="O56" s="135">
        <v>31</v>
      </c>
      <c r="P56" s="135">
        <v>31</v>
      </c>
      <c r="Q56">
        <v>4.67</v>
      </c>
      <c r="R56">
        <v>138</v>
      </c>
      <c r="S56">
        <v>3.24</v>
      </c>
      <c r="T56">
        <v>32.67</v>
      </c>
      <c r="U56">
        <v>10.89</v>
      </c>
      <c r="V56">
        <v>10.88</v>
      </c>
      <c r="W56">
        <v>225.21</v>
      </c>
      <c r="X56">
        <v>45.04</v>
      </c>
      <c r="Y56">
        <v>95.38</v>
      </c>
      <c r="Z56">
        <v>50</v>
      </c>
      <c r="AA56">
        <v>89.34</v>
      </c>
      <c r="AB56">
        <v>44.66</v>
      </c>
      <c r="AC56">
        <v>7.03</v>
      </c>
      <c r="AD56">
        <v>20.260000000000002</v>
      </c>
      <c r="AE56">
        <v>20.260000000000002</v>
      </c>
      <c r="AF56">
        <v>11.32</v>
      </c>
    </row>
    <row r="57" spans="1:32">
      <c r="A57" t="s">
        <v>99</v>
      </c>
      <c r="B57" s="75">
        <v>101.55</v>
      </c>
      <c r="C57" s="75">
        <v>51.67</v>
      </c>
      <c r="D57" s="135">
        <f t="shared" si="0"/>
        <v>93</v>
      </c>
      <c r="E57" s="75"/>
      <c r="F57" s="78">
        <v>17.59</v>
      </c>
      <c r="G57" s="78">
        <v>17.59</v>
      </c>
      <c r="H57" s="78">
        <v>18.04</v>
      </c>
      <c r="I57">
        <v>70.27</v>
      </c>
      <c r="J57">
        <v>270.82</v>
      </c>
      <c r="K57">
        <v>77.03</v>
      </c>
      <c r="L57">
        <v>4.2699999999999996</v>
      </c>
      <c r="M57">
        <v>8.5</v>
      </c>
      <c r="N57" s="135">
        <v>31</v>
      </c>
      <c r="O57" s="135">
        <v>31</v>
      </c>
      <c r="P57" s="135">
        <v>31</v>
      </c>
      <c r="Q57">
        <v>4.21</v>
      </c>
      <c r="R57">
        <v>136.38999999999999</v>
      </c>
      <c r="S57">
        <v>3.24</v>
      </c>
      <c r="T57">
        <v>28.17</v>
      </c>
      <c r="U57">
        <v>9.39</v>
      </c>
      <c r="V57">
        <v>9.3800000000000008</v>
      </c>
      <c r="W57">
        <v>225.21</v>
      </c>
      <c r="X57">
        <v>45.04</v>
      </c>
      <c r="Y57">
        <v>95.42</v>
      </c>
      <c r="Z57">
        <v>50</v>
      </c>
      <c r="AA57">
        <v>90</v>
      </c>
      <c r="AB57">
        <v>45</v>
      </c>
      <c r="AC57">
        <v>5.34</v>
      </c>
      <c r="AD57">
        <v>20.440000000000001</v>
      </c>
      <c r="AE57">
        <v>20.440000000000001</v>
      </c>
      <c r="AF57">
        <v>11.32</v>
      </c>
    </row>
    <row r="58" spans="1:32">
      <c r="A58" t="s">
        <v>100</v>
      </c>
      <c r="B58" s="75">
        <v>130.28</v>
      </c>
      <c r="C58" s="75">
        <v>66.31</v>
      </c>
      <c r="D58" s="135">
        <f t="shared" si="0"/>
        <v>93</v>
      </c>
      <c r="E58" s="75"/>
      <c r="F58" s="78">
        <v>17.260000000000002</v>
      </c>
      <c r="G58" s="78">
        <v>17.260000000000002</v>
      </c>
      <c r="H58" s="78">
        <v>17.690000000000001</v>
      </c>
      <c r="I58">
        <v>115.61</v>
      </c>
      <c r="J58">
        <v>270.82</v>
      </c>
      <c r="K58">
        <v>91.48</v>
      </c>
      <c r="L58">
        <v>4.2699999999999996</v>
      </c>
      <c r="M58">
        <v>9.91</v>
      </c>
      <c r="N58" s="135">
        <v>31</v>
      </c>
      <c r="O58" s="135">
        <v>31</v>
      </c>
      <c r="P58" s="135">
        <v>31</v>
      </c>
      <c r="Q58">
        <v>4.21</v>
      </c>
      <c r="R58">
        <v>134.34</v>
      </c>
      <c r="S58">
        <v>3.24</v>
      </c>
      <c r="T58">
        <v>28.03</v>
      </c>
      <c r="U58">
        <v>9.35</v>
      </c>
      <c r="V58">
        <v>9.34</v>
      </c>
      <c r="W58">
        <v>225.21</v>
      </c>
      <c r="X58">
        <v>45.04</v>
      </c>
      <c r="Y58">
        <v>95.18</v>
      </c>
      <c r="Z58">
        <v>50</v>
      </c>
      <c r="AA58">
        <v>90.67</v>
      </c>
      <c r="AB58">
        <v>45.33</v>
      </c>
      <c r="AC58">
        <v>5.32</v>
      </c>
      <c r="AD58">
        <v>20.48</v>
      </c>
      <c r="AE58">
        <v>20.48</v>
      </c>
      <c r="AF58">
        <v>11.32</v>
      </c>
    </row>
    <row r="59" spans="1:32">
      <c r="A59" t="s">
        <v>101</v>
      </c>
      <c r="B59" s="75">
        <v>130.28</v>
      </c>
      <c r="C59" s="75">
        <v>75.989999999999995</v>
      </c>
      <c r="D59" s="135">
        <f t="shared" si="0"/>
        <v>93</v>
      </c>
      <c r="E59" s="75"/>
      <c r="F59" s="78">
        <v>16.86</v>
      </c>
      <c r="G59" s="78">
        <v>16.86</v>
      </c>
      <c r="H59" s="78">
        <v>17.29</v>
      </c>
      <c r="I59">
        <v>115.61</v>
      </c>
      <c r="J59">
        <v>270.82</v>
      </c>
      <c r="K59">
        <v>100.86</v>
      </c>
      <c r="L59">
        <v>4.53</v>
      </c>
      <c r="M59">
        <v>14.77</v>
      </c>
      <c r="N59" s="135">
        <v>31</v>
      </c>
      <c r="O59" s="135">
        <v>31</v>
      </c>
      <c r="P59" s="135">
        <v>31</v>
      </c>
      <c r="Q59">
        <v>4.21</v>
      </c>
      <c r="R59">
        <v>130.53</v>
      </c>
      <c r="S59">
        <v>3.33</v>
      </c>
      <c r="T59">
        <v>28.34</v>
      </c>
      <c r="U59">
        <v>9.4499999999999993</v>
      </c>
      <c r="V59">
        <v>9.44</v>
      </c>
      <c r="W59">
        <v>225.21</v>
      </c>
      <c r="X59">
        <v>45.04</v>
      </c>
      <c r="Y59">
        <v>86.69</v>
      </c>
      <c r="Z59">
        <v>50</v>
      </c>
      <c r="AA59">
        <v>91.34</v>
      </c>
      <c r="AB59">
        <v>45.66</v>
      </c>
      <c r="AC59">
        <v>5.45</v>
      </c>
      <c r="AD59">
        <v>20.88</v>
      </c>
      <c r="AE59">
        <v>20.88</v>
      </c>
      <c r="AF59">
        <v>11.32</v>
      </c>
    </row>
    <row r="60" spans="1:32">
      <c r="A60" t="s">
        <v>102</v>
      </c>
      <c r="B60" s="75">
        <v>130.28</v>
      </c>
      <c r="C60" s="75">
        <v>75.989999999999995</v>
      </c>
      <c r="D60" s="135">
        <f t="shared" si="0"/>
        <v>93</v>
      </c>
      <c r="E60" s="75"/>
      <c r="F60" s="78">
        <v>16.399999999999999</v>
      </c>
      <c r="G60" s="78">
        <v>16.399999999999999</v>
      </c>
      <c r="H60" s="78">
        <v>16.809999999999999</v>
      </c>
      <c r="I60">
        <v>115.61</v>
      </c>
      <c r="J60">
        <v>270.82</v>
      </c>
      <c r="K60">
        <v>100.86</v>
      </c>
      <c r="L60">
        <v>4.53</v>
      </c>
      <c r="M60">
        <v>15.49</v>
      </c>
      <c r="N60" s="135">
        <v>31</v>
      </c>
      <c r="O60" s="135">
        <v>31</v>
      </c>
      <c r="P60" s="135">
        <v>31</v>
      </c>
      <c r="Q60">
        <v>4.21</v>
      </c>
      <c r="R60">
        <v>125.47</v>
      </c>
      <c r="S60">
        <v>3.33</v>
      </c>
      <c r="T60">
        <v>28.8</v>
      </c>
      <c r="U60">
        <v>9.6</v>
      </c>
      <c r="V60">
        <v>9.59</v>
      </c>
      <c r="W60">
        <v>225.21</v>
      </c>
      <c r="X60">
        <v>45.04</v>
      </c>
      <c r="Y60">
        <v>86.16</v>
      </c>
      <c r="Z60">
        <v>50</v>
      </c>
      <c r="AA60">
        <v>92</v>
      </c>
      <c r="AB60">
        <v>46</v>
      </c>
      <c r="AC60">
        <v>5.54</v>
      </c>
      <c r="AD60">
        <v>21.45</v>
      </c>
      <c r="AE60">
        <v>21.45</v>
      </c>
      <c r="AF60">
        <v>11.32</v>
      </c>
    </row>
    <row r="61" spans="1:32">
      <c r="A61" t="s">
        <v>103</v>
      </c>
      <c r="B61" s="75">
        <v>130.28</v>
      </c>
      <c r="C61" s="75">
        <v>75.989999999999995</v>
      </c>
      <c r="D61" s="135">
        <f t="shared" si="0"/>
        <v>93</v>
      </c>
      <c r="E61" s="75"/>
      <c r="F61" s="78">
        <v>15.85</v>
      </c>
      <c r="G61" s="78">
        <v>15.85</v>
      </c>
      <c r="H61" s="78">
        <v>16.25</v>
      </c>
      <c r="I61">
        <v>115.61</v>
      </c>
      <c r="J61">
        <v>270.82</v>
      </c>
      <c r="K61">
        <v>100.86</v>
      </c>
      <c r="L61">
        <v>4.12</v>
      </c>
      <c r="M61">
        <v>16.11</v>
      </c>
      <c r="N61" s="135">
        <v>31</v>
      </c>
      <c r="O61" s="135">
        <v>31</v>
      </c>
      <c r="P61" s="135">
        <v>31</v>
      </c>
      <c r="Q61">
        <v>4.21</v>
      </c>
      <c r="R61">
        <v>118.82</v>
      </c>
      <c r="S61">
        <v>3.33</v>
      </c>
      <c r="T61">
        <v>29.2</v>
      </c>
      <c r="U61">
        <v>9.74</v>
      </c>
      <c r="V61">
        <v>9.73</v>
      </c>
      <c r="W61">
        <v>225.21</v>
      </c>
      <c r="X61">
        <v>45.04</v>
      </c>
      <c r="Y61">
        <v>85.12</v>
      </c>
      <c r="Z61">
        <v>47.52</v>
      </c>
      <c r="AA61">
        <v>86</v>
      </c>
      <c r="AB61">
        <v>43</v>
      </c>
      <c r="AC61">
        <v>5.62</v>
      </c>
      <c r="AD61">
        <v>22.35</v>
      </c>
      <c r="AE61">
        <v>22.35</v>
      </c>
      <c r="AF61">
        <v>11.32</v>
      </c>
    </row>
    <row r="62" spans="1:32">
      <c r="A62" t="s">
        <v>104</v>
      </c>
      <c r="B62" s="75">
        <v>130.28</v>
      </c>
      <c r="C62" s="75">
        <v>75.989999999999995</v>
      </c>
      <c r="D62" s="135">
        <f t="shared" si="0"/>
        <v>93</v>
      </c>
      <c r="E62" s="75"/>
      <c r="F62" s="78">
        <v>15.26</v>
      </c>
      <c r="G62" s="78">
        <v>15.26</v>
      </c>
      <c r="H62" s="78">
        <v>15.63</v>
      </c>
      <c r="I62">
        <v>115.61</v>
      </c>
      <c r="J62">
        <v>270.82</v>
      </c>
      <c r="K62">
        <v>100.86</v>
      </c>
      <c r="L62">
        <v>4.12</v>
      </c>
      <c r="M62">
        <v>16.760000000000002</v>
      </c>
      <c r="N62" s="135">
        <v>31</v>
      </c>
      <c r="O62" s="135">
        <v>31</v>
      </c>
      <c r="P62" s="135">
        <v>31</v>
      </c>
      <c r="Q62">
        <v>4.21</v>
      </c>
      <c r="R62">
        <v>111.65</v>
      </c>
      <c r="S62">
        <v>3.33</v>
      </c>
      <c r="T62">
        <v>29.47</v>
      </c>
      <c r="U62">
        <v>9.82</v>
      </c>
      <c r="V62">
        <v>9.83</v>
      </c>
      <c r="W62">
        <v>221.13</v>
      </c>
      <c r="X62">
        <v>44.23</v>
      </c>
      <c r="Y62">
        <v>83.39</v>
      </c>
      <c r="Z62">
        <v>44.2</v>
      </c>
      <c r="AA62">
        <v>80.67</v>
      </c>
      <c r="AB62">
        <v>40.33</v>
      </c>
      <c r="AC62">
        <v>5.69</v>
      </c>
      <c r="AD62">
        <v>23.66</v>
      </c>
      <c r="AE62">
        <v>23.66</v>
      </c>
      <c r="AF62">
        <v>11.32</v>
      </c>
    </row>
    <row r="63" spans="1:32">
      <c r="A63" t="s">
        <v>105</v>
      </c>
      <c r="B63" s="75">
        <v>130.28</v>
      </c>
      <c r="C63" s="75">
        <v>75.989999999999995</v>
      </c>
      <c r="D63" s="135">
        <f t="shared" si="0"/>
        <v>93</v>
      </c>
      <c r="E63" s="75"/>
      <c r="F63" s="78">
        <v>14.56</v>
      </c>
      <c r="G63" s="78">
        <v>14.56</v>
      </c>
      <c r="H63" s="78">
        <v>14.92</v>
      </c>
      <c r="I63">
        <v>115.61</v>
      </c>
      <c r="J63">
        <v>270.82</v>
      </c>
      <c r="K63">
        <v>100.86</v>
      </c>
      <c r="L63">
        <v>4.1900000000000004</v>
      </c>
      <c r="M63">
        <v>17.59</v>
      </c>
      <c r="N63" s="135">
        <v>31</v>
      </c>
      <c r="O63" s="135">
        <v>31</v>
      </c>
      <c r="P63" s="135">
        <v>31</v>
      </c>
      <c r="Q63">
        <v>4.4400000000000004</v>
      </c>
      <c r="R63">
        <v>101.2</v>
      </c>
      <c r="S63">
        <v>3.51</v>
      </c>
      <c r="T63">
        <v>42.35</v>
      </c>
      <c r="U63">
        <v>14.12</v>
      </c>
      <c r="V63">
        <v>14.11</v>
      </c>
      <c r="W63">
        <v>229.63</v>
      </c>
      <c r="X63">
        <v>45.93</v>
      </c>
      <c r="Y63">
        <v>79.44</v>
      </c>
      <c r="Z63">
        <v>40.200000000000003</v>
      </c>
      <c r="AA63">
        <v>76</v>
      </c>
      <c r="AB63">
        <v>38</v>
      </c>
      <c r="AC63">
        <v>5.66</v>
      </c>
      <c r="AD63">
        <v>24.16</v>
      </c>
      <c r="AE63">
        <v>24.16</v>
      </c>
      <c r="AF63">
        <v>11.32</v>
      </c>
    </row>
    <row r="64" spans="1:32">
      <c r="A64" t="s">
        <v>106</v>
      </c>
      <c r="B64" s="75">
        <v>130.28</v>
      </c>
      <c r="C64" s="75">
        <v>75.989999999999995</v>
      </c>
      <c r="D64" s="135">
        <f t="shared" si="0"/>
        <v>93</v>
      </c>
      <c r="E64" s="75"/>
      <c r="F64" s="78">
        <v>13.83</v>
      </c>
      <c r="G64" s="78">
        <v>13.83</v>
      </c>
      <c r="H64" s="78">
        <v>14.18</v>
      </c>
      <c r="I64">
        <v>115.61</v>
      </c>
      <c r="J64">
        <v>270.82</v>
      </c>
      <c r="K64">
        <v>100.86</v>
      </c>
      <c r="L64">
        <v>4.1900000000000004</v>
      </c>
      <c r="M64">
        <v>14.78</v>
      </c>
      <c r="N64" s="135">
        <v>31</v>
      </c>
      <c r="O64" s="135">
        <v>31</v>
      </c>
      <c r="P64" s="135">
        <v>31</v>
      </c>
      <c r="Q64">
        <v>4.4400000000000004</v>
      </c>
      <c r="R64">
        <v>92.59</v>
      </c>
      <c r="S64">
        <v>3.51</v>
      </c>
      <c r="T64">
        <v>43.46</v>
      </c>
      <c r="U64">
        <v>14.49</v>
      </c>
      <c r="V64">
        <v>14.48</v>
      </c>
      <c r="W64">
        <v>225.29</v>
      </c>
      <c r="X64">
        <v>45.06</v>
      </c>
      <c r="Y64">
        <v>74.88</v>
      </c>
      <c r="Z64">
        <v>36.159999999999997</v>
      </c>
      <c r="AA64">
        <v>68</v>
      </c>
      <c r="AB64">
        <v>34</v>
      </c>
      <c r="AC64">
        <v>5.59</v>
      </c>
      <c r="AD64">
        <v>30.88</v>
      </c>
      <c r="AE64">
        <v>30.88</v>
      </c>
      <c r="AF64">
        <v>11.32</v>
      </c>
    </row>
    <row r="65" spans="1:32">
      <c r="A65" t="s">
        <v>107</v>
      </c>
      <c r="B65" s="75">
        <v>130.28</v>
      </c>
      <c r="C65" s="75">
        <v>75.989999999999995</v>
      </c>
      <c r="D65" s="135">
        <f t="shared" si="0"/>
        <v>93</v>
      </c>
      <c r="E65" s="75"/>
      <c r="F65" s="78">
        <v>13.12</v>
      </c>
      <c r="G65" s="78">
        <v>13.12</v>
      </c>
      <c r="H65" s="78">
        <v>13.45</v>
      </c>
      <c r="I65">
        <v>115.61</v>
      </c>
      <c r="J65">
        <v>270.82</v>
      </c>
      <c r="K65">
        <v>100.86</v>
      </c>
      <c r="L65">
        <v>4.1900000000000004</v>
      </c>
      <c r="M65">
        <v>14.93</v>
      </c>
      <c r="N65" s="135">
        <v>31</v>
      </c>
      <c r="O65" s="135">
        <v>31</v>
      </c>
      <c r="P65" s="135">
        <v>31</v>
      </c>
      <c r="Q65">
        <v>4.4400000000000004</v>
      </c>
      <c r="R65">
        <v>83.77</v>
      </c>
      <c r="S65">
        <v>3.51</v>
      </c>
      <c r="T65">
        <v>44.01</v>
      </c>
      <c r="U65">
        <v>14.67</v>
      </c>
      <c r="V65">
        <v>14.66</v>
      </c>
      <c r="W65">
        <v>213.48</v>
      </c>
      <c r="X65">
        <v>42.7</v>
      </c>
      <c r="Y65">
        <v>70.66</v>
      </c>
      <c r="Z65">
        <v>34.03</v>
      </c>
      <c r="AA65">
        <v>61.34</v>
      </c>
      <c r="AB65">
        <v>30.66</v>
      </c>
      <c r="AC65">
        <v>5.47</v>
      </c>
      <c r="AD65">
        <v>31.31</v>
      </c>
      <c r="AE65">
        <v>31.31</v>
      </c>
      <c r="AF65">
        <v>11.32</v>
      </c>
    </row>
    <row r="66" spans="1:32">
      <c r="A66" t="s">
        <v>108</v>
      </c>
      <c r="B66" s="75">
        <v>130.28</v>
      </c>
      <c r="C66" s="75">
        <v>75.989999999999995</v>
      </c>
      <c r="D66" s="135">
        <f t="shared" si="0"/>
        <v>93</v>
      </c>
      <c r="E66" s="75"/>
      <c r="F66" s="78">
        <v>12.15</v>
      </c>
      <c r="G66" s="78">
        <v>12.15</v>
      </c>
      <c r="H66" s="78">
        <v>12.46</v>
      </c>
      <c r="I66">
        <v>115.61</v>
      </c>
      <c r="J66">
        <v>270.82</v>
      </c>
      <c r="K66">
        <v>100.86</v>
      </c>
      <c r="L66">
        <v>4.1900000000000004</v>
      </c>
      <c r="M66">
        <v>14.94</v>
      </c>
      <c r="N66" s="135">
        <v>31</v>
      </c>
      <c r="O66" s="135">
        <v>31</v>
      </c>
      <c r="P66" s="135">
        <v>31</v>
      </c>
      <c r="Q66">
        <v>4.4400000000000004</v>
      </c>
      <c r="R66">
        <v>74.650000000000006</v>
      </c>
      <c r="S66">
        <v>3.51</v>
      </c>
      <c r="T66">
        <v>44.42</v>
      </c>
      <c r="U66">
        <v>14.81</v>
      </c>
      <c r="V66">
        <v>14.81</v>
      </c>
      <c r="W66">
        <v>197.82</v>
      </c>
      <c r="X66">
        <v>39.56</v>
      </c>
      <c r="Y66">
        <v>65.17</v>
      </c>
      <c r="Z66">
        <v>31.11</v>
      </c>
      <c r="AA66">
        <v>56</v>
      </c>
      <c r="AB66">
        <v>28</v>
      </c>
      <c r="AC66">
        <v>10.220000000000001</v>
      </c>
      <c r="AD66">
        <v>31.77</v>
      </c>
      <c r="AE66">
        <v>31.77</v>
      </c>
      <c r="AF66">
        <v>11.32</v>
      </c>
    </row>
    <row r="67" spans="1:32">
      <c r="A67" t="s">
        <v>109</v>
      </c>
      <c r="B67" s="75">
        <v>130.28</v>
      </c>
      <c r="C67" s="75">
        <v>75.989999999999995</v>
      </c>
      <c r="D67" s="135">
        <f t="shared" si="0"/>
        <v>93</v>
      </c>
      <c r="E67" s="75"/>
      <c r="F67" s="78">
        <v>11.07</v>
      </c>
      <c r="G67" s="78">
        <v>11.07</v>
      </c>
      <c r="H67" s="78">
        <v>11.34</v>
      </c>
      <c r="I67">
        <v>115.61</v>
      </c>
      <c r="J67">
        <v>270.82</v>
      </c>
      <c r="K67">
        <v>100.86</v>
      </c>
      <c r="L67">
        <v>4.2699999999999996</v>
      </c>
      <c r="M67">
        <v>14.83</v>
      </c>
      <c r="N67" s="135">
        <v>31</v>
      </c>
      <c r="O67" s="135">
        <v>31</v>
      </c>
      <c r="P67" s="135">
        <v>31</v>
      </c>
      <c r="Q67">
        <v>4.59</v>
      </c>
      <c r="R67">
        <v>65.52</v>
      </c>
      <c r="S67">
        <v>3.61</v>
      </c>
      <c r="T67">
        <v>45.29</v>
      </c>
      <c r="U67">
        <v>15.1</v>
      </c>
      <c r="V67">
        <v>15.1</v>
      </c>
      <c r="W67">
        <v>180.38</v>
      </c>
      <c r="X67">
        <v>36.08</v>
      </c>
      <c r="Y67">
        <v>59.67</v>
      </c>
      <c r="Z67">
        <v>27.91</v>
      </c>
      <c r="AA67">
        <v>50.67</v>
      </c>
      <c r="AB67">
        <v>25.33</v>
      </c>
      <c r="AC67">
        <v>10.130000000000001</v>
      </c>
      <c r="AD67">
        <v>31.79</v>
      </c>
      <c r="AE67">
        <v>31.79</v>
      </c>
      <c r="AF67">
        <v>11.32</v>
      </c>
    </row>
    <row r="68" spans="1:32">
      <c r="A68" t="s">
        <v>110</v>
      </c>
      <c r="B68" s="75">
        <v>130.28</v>
      </c>
      <c r="C68" s="75">
        <v>75.989999999999995</v>
      </c>
      <c r="D68" s="135">
        <f t="shared" ref="D68:D98" si="1">N68+O68+P68</f>
        <v>93</v>
      </c>
      <c r="E68" s="75"/>
      <c r="F68" s="78">
        <v>8.51</v>
      </c>
      <c r="G68" s="78">
        <v>8.51</v>
      </c>
      <c r="H68" s="78">
        <v>8.73</v>
      </c>
      <c r="I68">
        <v>115.61</v>
      </c>
      <c r="J68">
        <v>270.82</v>
      </c>
      <c r="K68">
        <v>100.86</v>
      </c>
      <c r="L68">
        <v>4.2699999999999996</v>
      </c>
      <c r="M68">
        <v>14.89</v>
      </c>
      <c r="N68" s="135">
        <v>31</v>
      </c>
      <c r="O68" s="135">
        <v>31</v>
      </c>
      <c r="P68" s="135">
        <v>31</v>
      </c>
      <c r="Q68">
        <v>4.59</v>
      </c>
      <c r="R68">
        <v>56.4</v>
      </c>
      <c r="S68">
        <v>3.61</v>
      </c>
      <c r="T68">
        <v>45.76</v>
      </c>
      <c r="U68">
        <v>15.26</v>
      </c>
      <c r="V68">
        <v>15.25</v>
      </c>
      <c r="W68">
        <v>162.47999999999999</v>
      </c>
      <c r="X68">
        <v>32.5</v>
      </c>
      <c r="Y68">
        <v>54.12</v>
      </c>
      <c r="Z68">
        <v>24.49</v>
      </c>
      <c r="AA68">
        <v>52.67</v>
      </c>
      <c r="AB68">
        <v>26.33</v>
      </c>
      <c r="AC68">
        <v>10.31</v>
      </c>
      <c r="AD68">
        <v>31.66</v>
      </c>
      <c r="AE68">
        <v>31.66</v>
      </c>
      <c r="AF68">
        <v>11.32</v>
      </c>
    </row>
    <row r="69" spans="1:32">
      <c r="A69" t="s">
        <v>111</v>
      </c>
      <c r="B69" s="75">
        <v>130.28</v>
      </c>
      <c r="C69" s="75">
        <v>75.989999999999995</v>
      </c>
      <c r="D69" s="135">
        <f t="shared" si="1"/>
        <v>93</v>
      </c>
      <c r="E69" s="75"/>
      <c r="F69" s="78">
        <v>7.56</v>
      </c>
      <c r="G69" s="78">
        <v>7.56</v>
      </c>
      <c r="H69" s="78">
        <v>7.75</v>
      </c>
      <c r="I69">
        <v>115.61</v>
      </c>
      <c r="J69">
        <v>270.82</v>
      </c>
      <c r="K69">
        <v>100.86</v>
      </c>
      <c r="L69">
        <v>4.2699999999999996</v>
      </c>
      <c r="M69">
        <v>14.89</v>
      </c>
      <c r="N69" s="135">
        <v>31</v>
      </c>
      <c r="O69" s="135">
        <v>31</v>
      </c>
      <c r="P69" s="135">
        <v>31</v>
      </c>
      <c r="Q69">
        <v>4.59</v>
      </c>
      <c r="R69">
        <v>48.84</v>
      </c>
      <c r="S69">
        <v>3.61</v>
      </c>
      <c r="T69">
        <v>45.63</v>
      </c>
      <c r="U69">
        <v>15.21</v>
      </c>
      <c r="V69">
        <v>15.22</v>
      </c>
      <c r="W69">
        <v>141.88</v>
      </c>
      <c r="X69">
        <v>28.37</v>
      </c>
      <c r="Y69">
        <v>48.02</v>
      </c>
      <c r="Z69">
        <v>22.6</v>
      </c>
      <c r="AA69">
        <v>50</v>
      </c>
      <c r="AB69">
        <v>25</v>
      </c>
      <c r="AC69">
        <v>10.42</v>
      </c>
      <c r="AD69">
        <v>31.56</v>
      </c>
      <c r="AE69">
        <v>31.56</v>
      </c>
      <c r="AF69">
        <v>11.32</v>
      </c>
    </row>
    <row r="70" spans="1:32">
      <c r="A70" t="s">
        <v>112</v>
      </c>
      <c r="B70" s="75">
        <v>130.28</v>
      </c>
      <c r="C70" s="75">
        <v>75.989999999999995</v>
      </c>
      <c r="D70" s="135">
        <f t="shared" si="1"/>
        <v>89.86</v>
      </c>
      <c r="E70" s="75"/>
      <c r="F70" s="78">
        <v>6.52</v>
      </c>
      <c r="G70" s="78">
        <v>6.52</v>
      </c>
      <c r="H70" s="78">
        <v>6.69</v>
      </c>
      <c r="I70">
        <v>115.61</v>
      </c>
      <c r="J70">
        <v>270.82</v>
      </c>
      <c r="K70">
        <v>100.86</v>
      </c>
      <c r="L70">
        <v>4.2699999999999996</v>
      </c>
      <c r="M70">
        <v>15.02</v>
      </c>
      <c r="N70" s="135">
        <v>33</v>
      </c>
      <c r="O70" s="135">
        <v>33</v>
      </c>
      <c r="P70" s="135">
        <v>23.86</v>
      </c>
      <c r="Q70">
        <v>4.59</v>
      </c>
      <c r="R70">
        <v>38.64</v>
      </c>
      <c r="S70">
        <v>3.61</v>
      </c>
      <c r="T70">
        <v>45.23</v>
      </c>
      <c r="U70">
        <v>15.08</v>
      </c>
      <c r="V70">
        <v>15.07</v>
      </c>
      <c r="W70">
        <v>125.54</v>
      </c>
      <c r="X70">
        <v>25.11</v>
      </c>
      <c r="Y70">
        <v>41.45</v>
      </c>
      <c r="Z70">
        <v>20.440000000000001</v>
      </c>
      <c r="AA70">
        <v>43.34</v>
      </c>
      <c r="AB70">
        <v>21.66</v>
      </c>
      <c r="AC70">
        <v>10.39</v>
      </c>
      <c r="AD70">
        <v>40.299999999999997</v>
      </c>
      <c r="AE70">
        <v>40.299999999999997</v>
      </c>
      <c r="AF70">
        <v>11.32</v>
      </c>
    </row>
    <row r="71" spans="1:32">
      <c r="A71" t="s">
        <v>113</v>
      </c>
      <c r="B71" s="75">
        <v>130.28</v>
      </c>
      <c r="C71" s="75">
        <v>75.989999999999995</v>
      </c>
      <c r="D71" s="135">
        <f t="shared" si="1"/>
        <v>68.33</v>
      </c>
      <c r="E71" s="75"/>
      <c r="F71" s="78">
        <v>5.24</v>
      </c>
      <c r="G71" s="78">
        <v>5.24</v>
      </c>
      <c r="H71" s="78">
        <v>5.38</v>
      </c>
      <c r="I71">
        <v>115.61</v>
      </c>
      <c r="J71">
        <v>270.82</v>
      </c>
      <c r="K71">
        <v>100.86</v>
      </c>
      <c r="L71">
        <v>4.42</v>
      </c>
      <c r="M71">
        <v>9.67</v>
      </c>
      <c r="N71" s="135">
        <v>33</v>
      </c>
      <c r="O71" s="135">
        <v>22.66</v>
      </c>
      <c r="P71" s="135">
        <v>12.67</v>
      </c>
      <c r="Q71">
        <v>4.75</v>
      </c>
      <c r="R71">
        <v>29.18</v>
      </c>
      <c r="S71">
        <v>3.71</v>
      </c>
      <c r="T71">
        <v>44.91</v>
      </c>
      <c r="U71">
        <v>14.97</v>
      </c>
      <c r="V71">
        <v>14.97</v>
      </c>
      <c r="W71">
        <v>104</v>
      </c>
      <c r="X71">
        <v>20.8</v>
      </c>
      <c r="Y71">
        <v>34.57</v>
      </c>
      <c r="Z71">
        <v>22.16</v>
      </c>
      <c r="AA71">
        <v>40.67</v>
      </c>
      <c r="AB71">
        <v>20.329999999999998</v>
      </c>
      <c r="AC71">
        <v>10.46</v>
      </c>
      <c r="AD71">
        <v>39.68</v>
      </c>
      <c r="AE71">
        <v>39.68</v>
      </c>
      <c r="AF71">
        <v>11.32</v>
      </c>
    </row>
    <row r="72" spans="1:32">
      <c r="A72" t="s">
        <v>114</v>
      </c>
      <c r="B72" s="75">
        <v>130.28</v>
      </c>
      <c r="C72" s="75">
        <v>75.989999999999995</v>
      </c>
      <c r="D72" s="135">
        <f t="shared" si="1"/>
        <v>50.99</v>
      </c>
      <c r="E72" s="75"/>
      <c r="F72" s="78">
        <v>3.92</v>
      </c>
      <c r="G72" s="78">
        <v>3.92</v>
      </c>
      <c r="H72" s="78">
        <v>4.01</v>
      </c>
      <c r="I72">
        <v>115.61</v>
      </c>
      <c r="J72">
        <v>270.82</v>
      </c>
      <c r="K72">
        <v>100.86</v>
      </c>
      <c r="L72">
        <v>4.42</v>
      </c>
      <c r="M72">
        <v>9.3800000000000008</v>
      </c>
      <c r="N72" s="135">
        <v>30.34</v>
      </c>
      <c r="O72" s="135">
        <v>15.75</v>
      </c>
      <c r="P72" s="135">
        <v>4.9000000000000004</v>
      </c>
      <c r="Q72">
        <v>4.75</v>
      </c>
      <c r="R72">
        <v>21.01</v>
      </c>
      <c r="S72">
        <v>3.71</v>
      </c>
      <c r="T72">
        <v>45.08</v>
      </c>
      <c r="U72">
        <v>15.03</v>
      </c>
      <c r="V72">
        <v>15.02</v>
      </c>
      <c r="W72">
        <v>84.57</v>
      </c>
      <c r="X72">
        <v>16.91</v>
      </c>
      <c r="Y72">
        <v>28</v>
      </c>
      <c r="Z72">
        <v>19.02</v>
      </c>
      <c r="AA72">
        <v>32.67</v>
      </c>
      <c r="AB72">
        <v>16.329999999999998</v>
      </c>
      <c r="AC72">
        <v>10.57</v>
      </c>
      <c r="AD72">
        <v>38.880000000000003</v>
      </c>
      <c r="AE72">
        <v>38.880000000000003</v>
      </c>
      <c r="AF72">
        <v>11.32</v>
      </c>
    </row>
    <row r="73" spans="1:32">
      <c r="A73" t="s">
        <v>115</v>
      </c>
      <c r="B73" s="75">
        <v>130.28</v>
      </c>
      <c r="C73" s="75">
        <v>75.989999999999995</v>
      </c>
      <c r="D73" s="135">
        <f t="shared" si="1"/>
        <v>27.78</v>
      </c>
      <c r="E73" s="75"/>
      <c r="F73" s="78">
        <v>2.62</v>
      </c>
      <c r="G73" s="78">
        <v>2.62</v>
      </c>
      <c r="H73" s="78">
        <v>2.68</v>
      </c>
      <c r="I73">
        <v>115.61</v>
      </c>
      <c r="J73">
        <v>270.82</v>
      </c>
      <c r="K73">
        <v>100.86</v>
      </c>
      <c r="L73">
        <v>4.42</v>
      </c>
      <c r="M73">
        <v>9.32</v>
      </c>
      <c r="N73" s="135">
        <v>18.29</v>
      </c>
      <c r="O73" s="135">
        <v>8.8800000000000008</v>
      </c>
      <c r="P73" s="135">
        <v>0.61</v>
      </c>
      <c r="Q73">
        <v>4.28</v>
      </c>
      <c r="R73">
        <v>14.15</v>
      </c>
      <c r="S73">
        <v>3.33</v>
      </c>
      <c r="T73">
        <v>45.66</v>
      </c>
      <c r="U73">
        <v>15.22</v>
      </c>
      <c r="V73">
        <v>15.22</v>
      </c>
      <c r="W73">
        <v>66.73</v>
      </c>
      <c r="X73">
        <v>13.34</v>
      </c>
      <c r="Y73">
        <v>21.34</v>
      </c>
      <c r="Z73">
        <v>14.89</v>
      </c>
      <c r="AA73">
        <v>23.33</v>
      </c>
      <c r="AB73">
        <v>11.67</v>
      </c>
      <c r="AC73">
        <v>10.96</v>
      </c>
      <c r="AD73">
        <v>38.53</v>
      </c>
      <c r="AE73">
        <v>38.53</v>
      </c>
      <c r="AF73">
        <v>11.32</v>
      </c>
    </row>
    <row r="74" spans="1:32">
      <c r="A74" t="s">
        <v>116</v>
      </c>
      <c r="B74" s="75">
        <v>130.28</v>
      </c>
      <c r="C74" s="75">
        <v>75.989999999999995</v>
      </c>
      <c r="D74" s="135">
        <f t="shared" si="1"/>
        <v>14.35</v>
      </c>
      <c r="E74" s="75"/>
      <c r="F74" s="78">
        <v>1.67</v>
      </c>
      <c r="G74" s="78">
        <v>1.67</v>
      </c>
      <c r="H74" s="78">
        <v>1.72</v>
      </c>
      <c r="I74">
        <v>115.61</v>
      </c>
      <c r="J74">
        <v>270.82</v>
      </c>
      <c r="K74">
        <v>100.86</v>
      </c>
      <c r="L74">
        <v>4.42</v>
      </c>
      <c r="M74">
        <v>9.3000000000000007</v>
      </c>
      <c r="N74" s="135">
        <v>11.58</v>
      </c>
      <c r="O74" s="135">
        <v>2.77</v>
      </c>
      <c r="P74" s="135">
        <v>0</v>
      </c>
      <c r="Q74">
        <v>4.28</v>
      </c>
      <c r="R74">
        <v>8.3800000000000008</v>
      </c>
      <c r="S74">
        <v>3.33</v>
      </c>
      <c r="T74">
        <v>46.39</v>
      </c>
      <c r="U74">
        <v>15.46</v>
      </c>
      <c r="V74">
        <v>15.47</v>
      </c>
      <c r="W74">
        <v>37.5</v>
      </c>
      <c r="X74">
        <v>7.5</v>
      </c>
      <c r="Y74">
        <v>15.01</v>
      </c>
      <c r="Z74">
        <v>10.77</v>
      </c>
      <c r="AA74">
        <v>16.670000000000002</v>
      </c>
      <c r="AB74">
        <v>8.33</v>
      </c>
      <c r="AC74">
        <v>11.34</v>
      </c>
      <c r="AD74">
        <v>45.96</v>
      </c>
      <c r="AE74">
        <v>45.96</v>
      </c>
      <c r="AF74">
        <v>11.32</v>
      </c>
    </row>
    <row r="75" spans="1:32">
      <c r="A75" t="s">
        <v>117</v>
      </c>
      <c r="B75" s="75">
        <v>130.28</v>
      </c>
      <c r="C75" s="75">
        <v>75.989999999999995</v>
      </c>
      <c r="D75" s="135">
        <f t="shared" si="1"/>
        <v>0</v>
      </c>
      <c r="E75" s="75"/>
      <c r="F75" s="78">
        <v>0.89</v>
      </c>
      <c r="G75" s="78">
        <v>0.89</v>
      </c>
      <c r="H75" s="78">
        <v>0.92</v>
      </c>
      <c r="I75">
        <v>115.61</v>
      </c>
      <c r="J75">
        <v>270.82</v>
      </c>
      <c r="K75">
        <v>100.86</v>
      </c>
      <c r="L75">
        <v>4.6500000000000004</v>
      </c>
      <c r="M75">
        <v>9.32</v>
      </c>
      <c r="N75" s="135">
        <v>0</v>
      </c>
      <c r="O75" s="135">
        <v>0</v>
      </c>
      <c r="P75" s="135">
        <v>0</v>
      </c>
      <c r="Q75">
        <v>4.28</v>
      </c>
      <c r="R75">
        <v>4.0999999999999996</v>
      </c>
      <c r="S75">
        <v>3.33</v>
      </c>
      <c r="T75">
        <v>46.35</v>
      </c>
      <c r="U75">
        <v>15.45</v>
      </c>
      <c r="V75">
        <v>15.45</v>
      </c>
      <c r="W75">
        <v>25</v>
      </c>
      <c r="X75">
        <v>5</v>
      </c>
      <c r="Y75">
        <v>9.6300000000000008</v>
      </c>
      <c r="Z75">
        <v>7.06</v>
      </c>
      <c r="AA75">
        <v>10</v>
      </c>
      <c r="AB75">
        <v>5</v>
      </c>
      <c r="AC75">
        <v>11.35</v>
      </c>
      <c r="AD75">
        <v>45.48</v>
      </c>
      <c r="AE75">
        <v>45.48</v>
      </c>
      <c r="AF75">
        <v>11.32</v>
      </c>
    </row>
    <row r="76" spans="1:32">
      <c r="A76" t="s">
        <v>118</v>
      </c>
      <c r="B76" s="75">
        <v>130.28</v>
      </c>
      <c r="C76" s="75">
        <v>75.989999999999995</v>
      </c>
      <c r="D76" s="135">
        <f t="shared" si="1"/>
        <v>0</v>
      </c>
      <c r="E76" s="75"/>
      <c r="F76" s="78">
        <v>0.33</v>
      </c>
      <c r="G76" s="78">
        <v>0.33</v>
      </c>
      <c r="H76" s="78">
        <v>0.33</v>
      </c>
      <c r="I76">
        <v>115.61</v>
      </c>
      <c r="J76">
        <v>270.82</v>
      </c>
      <c r="K76">
        <v>100.86</v>
      </c>
      <c r="L76">
        <v>4.6500000000000004</v>
      </c>
      <c r="M76">
        <v>9.19</v>
      </c>
      <c r="N76" s="135">
        <v>0</v>
      </c>
      <c r="O76" s="135">
        <v>0</v>
      </c>
      <c r="P76" s="135">
        <v>0</v>
      </c>
      <c r="Q76">
        <v>4.28</v>
      </c>
      <c r="R76">
        <v>1.8</v>
      </c>
      <c r="S76">
        <v>3.33</v>
      </c>
      <c r="T76">
        <v>46.17</v>
      </c>
      <c r="U76">
        <v>15.39</v>
      </c>
      <c r="V76">
        <v>15.4</v>
      </c>
      <c r="W76">
        <v>22.02</v>
      </c>
      <c r="X76">
        <v>4.4000000000000004</v>
      </c>
      <c r="Y76">
        <v>5.56</v>
      </c>
      <c r="Z76">
        <v>4.12</v>
      </c>
      <c r="AA76">
        <v>6.67</v>
      </c>
      <c r="AB76">
        <v>3.33</v>
      </c>
      <c r="AC76">
        <v>11.27</v>
      </c>
      <c r="AD76">
        <v>44.83</v>
      </c>
      <c r="AE76">
        <v>44.83</v>
      </c>
      <c r="AF76">
        <v>11.32</v>
      </c>
    </row>
    <row r="77" spans="1:32">
      <c r="A77" t="s">
        <v>119</v>
      </c>
      <c r="B77" s="75">
        <v>130.28</v>
      </c>
      <c r="C77" s="75">
        <v>75.989999999999995</v>
      </c>
      <c r="D77" s="135">
        <f t="shared" si="1"/>
        <v>0</v>
      </c>
      <c r="E77" s="75"/>
      <c r="F77" s="78">
        <v>0.03</v>
      </c>
      <c r="G77" s="78">
        <v>0.03</v>
      </c>
      <c r="H77" s="78">
        <v>0.03</v>
      </c>
      <c r="I77">
        <v>115.61</v>
      </c>
      <c r="J77">
        <v>270.82</v>
      </c>
      <c r="K77">
        <v>100.86</v>
      </c>
      <c r="L77">
        <v>4.6500000000000004</v>
      </c>
      <c r="M77">
        <v>9.15</v>
      </c>
      <c r="N77" s="135">
        <v>0</v>
      </c>
      <c r="O77" s="135">
        <v>0</v>
      </c>
      <c r="P77" s="135">
        <v>0</v>
      </c>
      <c r="Q77">
        <v>4.28</v>
      </c>
      <c r="R77">
        <v>0.62</v>
      </c>
      <c r="S77">
        <v>3.33</v>
      </c>
      <c r="T77">
        <v>72.760000000000005</v>
      </c>
      <c r="U77">
        <v>24.25</v>
      </c>
      <c r="V77">
        <v>24.26</v>
      </c>
      <c r="W77">
        <v>11.48</v>
      </c>
      <c r="X77">
        <v>2.2999999999999998</v>
      </c>
      <c r="Y77">
        <v>2.77</v>
      </c>
      <c r="Z77">
        <v>1.51</v>
      </c>
      <c r="AA77">
        <v>3.33</v>
      </c>
      <c r="AB77">
        <v>1.67</v>
      </c>
      <c r="AC77">
        <v>10.87</v>
      </c>
      <c r="AD77">
        <v>44.96</v>
      </c>
      <c r="AE77">
        <v>44.96</v>
      </c>
      <c r="AF77">
        <v>11.32</v>
      </c>
    </row>
    <row r="78" spans="1:32">
      <c r="A78" t="s">
        <v>120</v>
      </c>
      <c r="B78" s="75">
        <v>130.28</v>
      </c>
      <c r="C78" s="75">
        <v>75.989999999999995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115.61</v>
      </c>
      <c r="J78">
        <v>270.82</v>
      </c>
      <c r="K78">
        <v>100.86</v>
      </c>
      <c r="L78">
        <v>4.6500000000000004</v>
      </c>
      <c r="M78">
        <v>9.08</v>
      </c>
      <c r="N78" s="135">
        <v>0</v>
      </c>
      <c r="O78" s="135">
        <v>0</v>
      </c>
      <c r="P78" s="135">
        <v>0</v>
      </c>
      <c r="Q78">
        <v>4.28</v>
      </c>
      <c r="R78">
        <v>0</v>
      </c>
      <c r="S78">
        <v>3.33</v>
      </c>
      <c r="T78">
        <v>72.22</v>
      </c>
      <c r="U78">
        <v>24.07</v>
      </c>
      <c r="V78">
        <v>24.08</v>
      </c>
      <c r="W78">
        <v>4.49</v>
      </c>
      <c r="X78">
        <v>0.9</v>
      </c>
      <c r="Y78">
        <v>0.85</v>
      </c>
      <c r="Z78">
        <v>0.22</v>
      </c>
      <c r="AA78">
        <v>1.33</v>
      </c>
      <c r="AB78">
        <v>0.67</v>
      </c>
      <c r="AC78">
        <v>10.88</v>
      </c>
      <c r="AD78">
        <v>45.34</v>
      </c>
      <c r="AE78">
        <v>45.34</v>
      </c>
      <c r="AF78">
        <v>11.32</v>
      </c>
    </row>
    <row r="79" spans="1:32">
      <c r="A79" t="s">
        <v>121</v>
      </c>
      <c r="B79" s="75">
        <v>130.28</v>
      </c>
      <c r="C79" s="75">
        <v>75.989999999999995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115.61</v>
      </c>
      <c r="J79">
        <v>270.82</v>
      </c>
      <c r="K79">
        <v>100.86</v>
      </c>
      <c r="L79">
        <v>4.6500000000000004</v>
      </c>
      <c r="M79">
        <v>9</v>
      </c>
      <c r="N79" s="135">
        <v>0</v>
      </c>
      <c r="O79" s="135">
        <v>0</v>
      </c>
      <c r="P79" s="135">
        <v>0</v>
      </c>
      <c r="Q79">
        <v>4.21</v>
      </c>
      <c r="R79">
        <v>0</v>
      </c>
      <c r="S79">
        <v>3.43</v>
      </c>
      <c r="T79">
        <v>71.89</v>
      </c>
      <c r="U79">
        <v>23.96</v>
      </c>
      <c r="V79">
        <v>23.96</v>
      </c>
      <c r="W79">
        <v>0.23</v>
      </c>
      <c r="X79">
        <v>0.05</v>
      </c>
      <c r="Y79">
        <v>0.03</v>
      </c>
      <c r="Z79">
        <v>0</v>
      </c>
      <c r="AA79">
        <v>0</v>
      </c>
      <c r="AB79">
        <v>0</v>
      </c>
      <c r="AC79">
        <v>12.26</v>
      </c>
      <c r="AD79">
        <v>45.18</v>
      </c>
      <c r="AE79">
        <v>45.18</v>
      </c>
      <c r="AF79">
        <v>11.32</v>
      </c>
    </row>
    <row r="80" spans="1:32">
      <c r="A80" t="s">
        <v>122</v>
      </c>
      <c r="B80" s="75">
        <v>130.28</v>
      </c>
      <c r="C80" s="75">
        <v>75.989999999999995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115.61</v>
      </c>
      <c r="J80">
        <v>270.82</v>
      </c>
      <c r="K80">
        <v>100.86</v>
      </c>
      <c r="L80">
        <v>4.6500000000000004</v>
      </c>
      <c r="M80">
        <v>8.91</v>
      </c>
      <c r="N80" s="135">
        <v>0</v>
      </c>
      <c r="O80" s="135">
        <v>0</v>
      </c>
      <c r="P80" s="135">
        <v>0</v>
      </c>
      <c r="Q80">
        <v>4.21</v>
      </c>
      <c r="R80">
        <v>0</v>
      </c>
      <c r="S80">
        <v>3.43</v>
      </c>
      <c r="T80">
        <v>71.67</v>
      </c>
      <c r="U80">
        <v>23.89</v>
      </c>
      <c r="V80">
        <v>23.88</v>
      </c>
      <c r="W80">
        <v>0.01</v>
      </c>
      <c r="X80">
        <v>0</v>
      </c>
      <c r="Y80">
        <v>0.03</v>
      </c>
      <c r="Z80">
        <v>0</v>
      </c>
      <c r="AA80">
        <v>0</v>
      </c>
      <c r="AB80">
        <v>0</v>
      </c>
      <c r="AC80">
        <v>12.31</v>
      </c>
      <c r="AD80">
        <v>45.05</v>
      </c>
      <c r="AE80">
        <v>45.05</v>
      </c>
      <c r="AF80">
        <v>11.32</v>
      </c>
    </row>
    <row r="81" spans="1:32">
      <c r="A81" t="s">
        <v>123</v>
      </c>
      <c r="B81" s="75">
        <v>130.28</v>
      </c>
      <c r="C81" s="75">
        <v>75.989999999999995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115.61</v>
      </c>
      <c r="J81">
        <v>270.82</v>
      </c>
      <c r="K81">
        <v>100.86</v>
      </c>
      <c r="L81">
        <v>3.88</v>
      </c>
      <c r="M81">
        <v>8.91</v>
      </c>
      <c r="N81" s="135">
        <v>0</v>
      </c>
      <c r="O81" s="135">
        <v>0</v>
      </c>
      <c r="P81" s="135">
        <v>0</v>
      </c>
      <c r="Q81">
        <v>4.21</v>
      </c>
      <c r="R81">
        <v>0</v>
      </c>
      <c r="S81">
        <v>3.43</v>
      </c>
      <c r="T81">
        <v>70.89</v>
      </c>
      <c r="U81">
        <v>23.63</v>
      </c>
      <c r="V81">
        <v>23.63</v>
      </c>
      <c r="W81">
        <v>0</v>
      </c>
      <c r="X81">
        <v>0</v>
      </c>
      <c r="Y81">
        <v>0.03</v>
      </c>
      <c r="Z81">
        <v>0</v>
      </c>
      <c r="AA81">
        <v>0</v>
      </c>
      <c r="AB81">
        <v>0</v>
      </c>
      <c r="AC81">
        <v>12.08</v>
      </c>
      <c r="AD81">
        <v>44.76</v>
      </c>
      <c r="AE81">
        <v>44.76</v>
      </c>
      <c r="AF81">
        <v>11.32</v>
      </c>
    </row>
    <row r="82" spans="1:32">
      <c r="A82" t="s">
        <v>124</v>
      </c>
      <c r="B82" s="75">
        <v>130.28</v>
      </c>
      <c r="C82" s="75">
        <v>75.989999999999995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115.61</v>
      </c>
      <c r="J82">
        <v>270.82</v>
      </c>
      <c r="K82">
        <v>100.86</v>
      </c>
      <c r="L82">
        <v>3.88</v>
      </c>
      <c r="M82">
        <v>8.85</v>
      </c>
      <c r="N82" s="135">
        <v>0</v>
      </c>
      <c r="O82" s="135">
        <v>0</v>
      </c>
      <c r="P82" s="135">
        <v>0</v>
      </c>
      <c r="Q82">
        <v>4.21</v>
      </c>
      <c r="R82">
        <v>0</v>
      </c>
      <c r="S82">
        <v>3.43</v>
      </c>
      <c r="T82">
        <v>69.64</v>
      </c>
      <c r="U82">
        <v>23.21</v>
      </c>
      <c r="V82">
        <v>23.22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11.89</v>
      </c>
      <c r="AD82">
        <v>44.19</v>
      </c>
      <c r="AE82">
        <v>44.19</v>
      </c>
      <c r="AF82">
        <v>11.32</v>
      </c>
    </row>
    <row r="83" spans="1:32">
      <c r="A83" t="s">
        <v>125</v>
      </c>
      <c r="B83" s="75">
        <v>130.28</v>
      </c>
      <c r="C83" s="75">
        <v>75.989999999999995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115.61</v>
      </c>
      <c r="J83">
        <v>270.82</v>
      </c>
      <c r="K83">
        <v>100.86</v>
      </c>
      <c r="L83">
        <v>4.0599999999999996</v>
      </c>
      <c r="M83">
        <v>8.6999999999999993</v>
      </c>
      <c r="N83" s="135">
        <v>0</v>
      </c>
      <c r="O83" s="135">
        <v>0</v>
      </c>
      <c r="P83" s="135">
        <v>0</v>
      </c>
      <c r="Q83">
        <v>4.21</v>
      </c>
      <c r="R83">
        <v>0</v>
      </c>
      <c r="S83">
        <v>3.43</v>
      </c>
      <c r="T83">
        <v>68.72</v>
      </c>
      <c r="U83">
        <v>22.91</v>
      </c>
      <c r="V83">
        <v>22.9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11.67</v>
      </c>
      <c r="AD83">
        <v>36.99</v>
      </c>
      <c r="AE83">
        <v>36.99</v>
      </c>
      <c r="AF83">
        <v>11.32</v>
      </c>
    </row>
    <row r="84" spans="1:32">
      <c r="A84" t="s">
        <v>126</v>
      </c>
      <c r="B84" s="75">
        <v>130.28</v>
      </c>
      <c r="C84" s="75">
        <v>75.989999999999995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115.61</v>
      </c>
      <c r="J84">
        <v>270.82</v>
      </c>
      <c r="K84">
        <v>100.86</v>
      </c>
      <c r="L84">
        <v>4.0599999999999996</v>
      </c>
      <c r="M84">
        <v>8.65</v>
      </c>
      <c r="N84" s="135">
        <v>0</v>
      </c>
      <c r="O84" s="135">
        <v>0</v>
      </c>
      <c r="P84" s="135">
        <v>0</v>
      </c>
      <c r="Q84">
        <v>4.21</v>
      </c>
      <c r="R84">
        <v>0</v>
      </c>
      <c r="S84">
        <v>3.43</v>
      </c>
      <c r="T84">
        <v>51.32</v>
      </c>
      <c r="U84">
        <v>17.11</v>
      </c>
      <c r="V84">
        <v>17.09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11.31</v>
      </c>
      <c r="AD84">
        <v>36.229999999999997</v>
      </c>
      <c r="AE84">
        <v>36.229999999999997</v>
      </c>
      <c r="AF84">
        <v>11.32</v>
      </c>
    </row>
    <row r="85" spans="1:32">
      <c r="A85" t="s">
        <v>127</v>
      </c>
      <c r="B85" s="75">
        <v>130.28</v>
      </c>
      <c r="C85" s="75">
        <v>75.989999999999995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115.61</v>
      </c>
      <c r="J85">
        <v>270.82</v>
      </c>
      <c r="K85">
        <v>100.86</v>
      </c>
      <c r="L85">
        <v>4.0599999999999996</v>
      </c>
      <c r="M85">
        <v>8.48</v>
      </c>
      <c r="N85" s="135">
        <v>0</v>
      </c>
      <c r="O85" s="135">
        <v>0</v>
      </c>
      <c r="P85" s="135">
        <v>0</v>
      </c>
      <c r="Q85">
        <v>4.21</v>
      </c>
      <c r="R85">
        <v>0</v>
      </c>
      <c r="S85">
        <v>3.43</v>
      </c>
      <c r="T85">
        <v>51.82</v>
      </c>
      <c r="U85">
        <v>17.27</v>
      </c>
      <c r="V85">
        <v>17.27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10.72</v>
      </c>
      <c r="AD85">
        <v>35.5</v>
      </c>
      <c r="AE85">
        <v>35.5</v>
      </c>
      <c r="AF85">
        <v>11.32</v>
      </c>
    </row>
    <row r="86" spans="1:32">
      <c r="A86" t="s">
        <v>128</v>
      </c>
      <c r="B86" s="75">
        <v>130.28</v>
      </c>
      <c r="C86" s="75">
        <v>75.989999999999995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115.61</v>
      </c>
      <c r="J86">
        <v>270.82</v>
      </c>
      <c r="K86">
        <v>100.86</v>
      </c>
      <c r="L86">
        <v>4.0599999999999996</v>
      </c>
      <c r="M86">
        <v>8.1199999999999992</v>
      </c>
      <c r="N86" s="135">
        <v>0</v>
      </c>
      <c r="O86" s="135">
        <v>0</v>
      </c>
      <c r="P86" s="135">
        <v>0</v>
      </c>
      <c r="Q86">
        <v>4.21</v>
      </c>
      <c r="R86">
        <v>0</v>
      </c>
      <c r="S86">
        <v>3.43</v>
      </c>
      <c r="T86">
        <v>52.82</v>
      </c>
      <c r="U86">
        <v>17.61</v>
      </c>
      <c r="V86">
        <v>17.59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10.72</v>
      </c>
      <c r="AD86">
        <v>34.82</v>
      </c>
      <c r="AE86">
        <v>34.82</v>
      </c>
      <c r="AF86">
        <v>11.32</v>
      </c>
    </row>
    <row r="87" spans="1:32">
      <c r="A87" t="s">
        <v>129</v>
      </c>
      <c r="B87" s="75">
        <v>130.28</v>
      </c>
      <c r="C87" s="75">
        <v>75.989999999999995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115.61</v>
      </c>
      <c r="J87">
        <v>270.82</v>
      </c>
      <c r="K87">
        <v>100.86</v>
      </c>
      <c r="L87">
        <v>4.0599999999999996</v>
      </c>
      <c r="M87">
        <v>7.72</v>
      </c>
      <c r="N87" s="135">
        <v>0</v>
      </c>
      <c r="O87" s="135">
        <v>0</v>
      </c>
      <c r="P87" s="135">
        <v>0</v>
      </c>
      <c r="Q87">
        <v>4.13</v>
      </c>
      <c r="R87">
        <v>0</v>
      </c>
      <c r="S87">
        <v>3.33</v>
      </c>
      <c r="T87">
        <v>53.7</v>
      </c>
      <c r="U87">
        <v>17.899999999999999</v>
      </c>
      <c r="V87">
        <v>17.89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10.69</v>
      </c>
      <c r="AD87">
        <v>34.43</v>
      </c>
      <c r="AE87">
        <v>34.43</v>
      </c>
      <c r="AF87">
        <v>11.32</v>
      </c>
    </row>
    <row r="88" spans="1:32">
      <c r="A88" t="s">
        <v>130</v>
      </c>
      <c r="B88" s="75">
        <v>130.28</v>
      </c>
      <c r="C88" s="75">
        <v>75.989999999999995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115.61</v>
      </c>
      <c r="J88">
        <v>270.82</v>
      </c>
      <c r="K88">
        <v>100.86</v>
      </c>
      <c r="L88">
        <v>4.0599999999999996</v>
      </c>
      <c r="M88">
        <v>7.4</v>
      </c>
      <c r="N88" s="135">
        <v>0</v>
      </c>
      <c r="O88" s="135">
        <v>0</v>
      </c>
      <c r="P88" s="135">
        <v>0</v>
      </c>
      <c r="Q88">
        <v>4.13</v>
      </c>
      <c r="R88">
        <v>0</v>
      </c>
      <c r="S88">
        <v>3.33</v>
      </c>
      <c r="T88">
        <v>53.72</v>
      </c>
      <c r="U88">
        <v>17.91</v>
      </c>
      <c r="V88">
        <v>17.899999999999999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10.71</v>
      </c>
      <c r="AD88">
        <v>33.93</v>
      </c>
      <c r="AE88">
        <v>33.93</v>
      </c>
      <c r="AF88">
        <v>11.32</v>
      </c>
    </row>
    <row r="89" spans="1:32">
      <c r="A89" t="s">
        <v>131</v>
      </c>
      <c r="B89" s="75">
        <v>130.28</v>
      </c>
      <c r="C89" s="75">
        <v>75.989999999999995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115.61</v>
      </c>
      <c r="J89">
        <v>270.82</v>
      </c>
      <c r="K89">
        <v>100.86</v>
      </c>
      <c r="L89">
        <v>4.0599999999999996</v>
      </c>
      <c r="M89">
        <v>7.05</v>
      </c>
      <c r="N89" s="135">
        <v>0</v>
      </c>
      <c r="O89" s="135">
        <v>0</v>
      </c>
      <c r="P89" s="135">
        <v>0</v>
      </c>
      <c r="Q89">
        <v>4.13</v>
      </c>
      <c r="R89">
        <v>0</v>
      </c>
      <c r="S89">
        <v>3.33</v>
      </c>
      <c r="T89">
        <v>53.96</v>
      </c>
      <c r="U89">
        <v>17.989999999999998</v>
      </c>
      <c r="V89">
        <v>17.97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10.5</v>
      </c>
      <c r="AD89">
        <v>33.409999999999997</v>
      </c>
      <c r="AE89">
        <v>33.409999999999997</v>
      </c>
      <c r="AF89">
        <v>11.32</v>
      </c>
    </row>
    <row r="90" spans="1:32">
      <c r="A90" t="s">
        <v>132</v>
      </c>
      <c r="B90" s="75">
        <v>130.28</v>
      </c>
      <c r="C90" s="75">
        <v>75.989999999999995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115.61</v>
      </c>
      <c r="J90">
        <v>270.82</v>
      </c>
      <c r="K90">
        <v>100.86</v>
      </c>
      <c r="L90">
        <v>4.0599999999999996</v>
      </c>
      <c r="M90">
        <v>7.05</v>
      </c>
      <c r="N90" s="135">
        <v>0</v>
      </c>
      <c r="O90" s="135">
        <v>0</v>
      </c>
      <c r="P90" s="135">
        <v>0</v>
      </c>
      <c r="Q90">
        <v>4.13</v>
      </c>
      <c r="R90">
        <v>0</v>
      </c>
      <c r="S90">
        <v>3.33</v>
      </c>
      <c r="T90">
        <v>53.76</v>
      </c>
      <c r="U90">
        <v>17.920000000000002</v>
      </c>
      <c r="V90">
        <v>17.920000000000002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10.38</v>
      </c>
      <c r="AD90">
        <v>32.92</v>
      </c>
      <c r="AE90">
        <v>32.92</v>
      </c>
      <c r="AF90">
        <v>11.32</v>
      </c>
    </row>
    <row r="91" spans="1:32">
      <c r="A91" t="s">
        <v>133</v>
      </c>
      <c r="B91" s="75">
        <v>130.28</v>
      </c>
      <c r="C91" s="75">
        <v>75.989999999999995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115.61</v>
      </c>
      <c r="J91">
        <v>270.82</v>
      </c>
      <c r="K91">
        <v>100.86</v>
      </c>
      <c r="L91">
        <v>3.95</v>
      </c>
      <c r="M91">
        <v>7.05</v>
      </c>
      <c r="N91" s="135">
        <v>0</v>
      </c>
      <c r="O91" s="135">
        <v>0</v>
      </c>
      <c r="P91" s="135">
        <v>0</v>
      </c>
      <c r="Q91">
        <v>4.0599999999999996</v>
      </c>
      <c r="R91">
        <v>0</v>
      </c>
      <c r="S91">
        <v>3.33</v>
      </c>
      <c r="T91">
        <v>54.16</v>
      </c>
      <c r="U91">
        <v>18.05</v>
      </c>
      <c r="V91">
        <v>18.05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10.4</v>
      </c>
      <c r="AD91">
        <v>35.21</v>
      </c>
      <c r="AE91">
        <v>35.21</v>
      </c>
      <c r="AF91">
        <v>11.32</v>
      </c>
    </row>
    <row r="92" spans="1:32">
      <c r="A92" t="s">
        <v>134</v>
      </c>
      <c r="B92" s="75">
        <v>130.28</v>
      </c>
      <c r="C92" s="75">
        <v>75.989999999999995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115.61</v>
      </c>
      <c r="J92">
        <v>270.82</v>
      </c>
      <c r="K92">
        <v>100.86</v>
      </c>
      <c r="L92">
        <v>3.95</v>
      </c>
      <c r="M92">
        <v>7.05</v>
      </c>
      <c r="N92" s="135">
        <v>0</v>
      </c>
      <c r="O92" s="135">
        <v>0</v>
      </c>
      <c r="P92" s="135">
        <v>0</v>
      </c>
      <c r="Q92">
        <v>4.0599999999999996</v>
      </c>
      <c r="R92">
        <v>0</v>
      </c>
      <c r="S92">
        <v>3.33</v>
      </c>
      <c r="T92">
        <v>54.53</v>
      </c>
      <c r="U92">
        <v>18.18</v>
      </c>
      <c r="V92">
        <v>18.16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10.36</v>
      </c>
      <c r="AD92">
        <v>36.01</v>
      </c>
      <c r="AE92">
        <v>36.01</v>
      </c>
      <c r="AF92">
        <v>11.32</v>
      </c>
    </row>
    <row r="93" spans="1:32">
      <c r="A93" t="s">
        <v>135</v>
      </c>
      <c r="B93" s="75">
        <v>130.28</v>
      </c>
      <c r="C93" s="75">
        <v>75.989999999999995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115.61</v>
      </c>
      <c r="J93">
        <v>270.82</v>
      </c>
      <c r="K93">
        <v>100.86</v>
      </c>
      <c r="L93">
        <v>3.95</v>
      </c>
      <c r="M93">
        <v>7.05</v>
      </c>
      <c r="N93" s="135">
        <v>0</v>
      </c>
      <c r="O93" s="135">
        <v>0</v>
      </c>
      <c r="P93" s="135">
        <v>0</v>
      </c>
      <c r="Q93">
        <v>4.0599999999999996</v>
      </c>
      <c r="R93">
        <v>0</v>
      </c>
      <c r="S93">
        <v>3.33</v>
      </c>
      <c r="T93">
        <v>55.21</v>
      </c>
      <c r="U93">
        <v>18.399999999999999</v>
      </c>
      <c r="V93">
        <v>18.399999999999999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10.44</v>
      </c>
      <c r="AD93">
        <v>36.01</v>
      </c>
      <c r="AE93">
        <v>36.01</v>
      </c>
      <c r="AF93">
        <v>11.32</v>
      </c>
    </row>
    <row r="94" spans="1:32">
      <c r="A94" t="s">
        <v>136</v>
      </c>
      <c r="B94" s="75">
        <v>130.28</v>
      </c>
      <c r="C94" s="75">
        <v>75.989999999999995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115.61</v>
      </c>
      <c r="J94">
        <v>270.82</v>
      </c>
      <c r="K94">
        <v>100.86</v>
      </c>
      <c r="L94">
        <v>3.95</v>
      </c>
      <c r="M94">
        <v>7.04</v>
      </c>
      <c r="N94" s="135">
        <v>0</v>
      </c>
      <c r="O94" s="135">
        <v>0</v>
      </c>
      <c r="P94" s="135">
        <v>0</v>
      </c>
      <c r="Q94">
        <v>4.0599999999999996</v>
      </c>
      <c r="R94">
        <v>0</v>
      </c>
      <c r="S94">
        <v>3.33</v>
      </c>
      <c r="T94">
        <v>55.45</v>
      </c>
      <c r="U94">
        <v>18.48</v>
      </c>
      <c r="V94">
        <v>18.489999999999998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10.15</v>
      </c>
      <c r="AD94">
        <v>35.9</v>
      </c>
      <c r="AE94">
        <v>35.9</v>
      </c>
      <c r="AF94">
        <v>11.32</v>
      </c>
    </row>
    <row r="95" spans="1:32">
      <c r="A95" t="s">
        <v>137</v>
      </c>
      <c r="B95" s="75">
        <v>130.28</v>
      </c>
      <c r="C95" s="75">
        <v>75.989999999999995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115.61</v>
      </c>
      <c r="J95">
        <v>270.82</v>
      </c>
      <c r="K95">
        <v>100.86</v>
      </c>
      <c r="L95">
        <v>3.77</v>
      </c>
      <c r="M95">
        <v>7.04</v>
      </c>
      <c r="N95" s="135">
        <v>0</v>
      </c>
      <c r="O95" s="135">
        <v>0</v>
      </c>
      <c r="P95" s="135">
        <v>0</v>
      </c>
      <c r="Q95">
        <v>4.0599999999999996</v>
      </c>
      <c r="R95">
        <v>0</v>
      </c>
      <c r="S95">
        <v>3.33</v>
      </c>
      <c r="T95">
        <v>53.74</v>
      </c>
      <c r="U95">
        <v>17.91</v>
      </c>
      <c r="V95">
        <v>17.920000000000002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7.15</v>
      </c>
      <c r="AD95">
        <v>35.78</v>
      </c>
      <c r="AE95">
        <v>35.78</v>
      </c>
      <c r="AF95">
        <v>11.32</v>
      </c>
    </row>
    <row r="96" spans="1:32">
      <c r="A96" t="s">
        <v>138</v>
      </c>
      <c r="B96" s="75">
        <v>130.28</v>
      </c>
      <c r="C96" s="75">
        <v>75.989999999999995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115.61</v>
      </c>
      <c r="J96">
        <v>270.82</v>
      </c>
      <c r="K96">
        <v>100.86</v>
      </c>
      <c r="L96">
        <v>3.77</v>
      </c>
      <c r="M96">
        <v>7.04</v>
      </c>
      <c r="N96" s="135">
        <v>0</v>
      </c>
      <c r="O96" s="135">
        <v>0</v>
      </c>
      <c r="P96" s="135">
        <v>0</v>
      </c>
      <c r="Q96">
        <v>4.0599999999999996</v>
      </c>
      <c r="R96">
        <v>0</v>
      </c>
      <c r="S96">
        <v>3.33</v>
      </c>
      <c r="T96">
        <v>52.24</v>
      </c>
      <c r="U96">
        <v>17.41</v>
      </c>
      <c r="V96">
        <v>17.420000000000002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7.31</v>
      </c>
      <c r="AD96">
        <v>35.340000000000003</v>
      </c>
      <c r="AE96">
        <v>35.340000000000003</v>
      </c>
      <c r="AF96">
        <v>11.32</v>
      </c>
    </row>
    <row r="97" spans="1:36">
      <c r="A97" t="s">
        <v>139</v>
      </c>
      <c r="B97" s="75">
        <v>130.28</v>
      </c>
      <c r="C97" s="75">
        <v>75.989999999999995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115.61</v>
      </c>
      <c r="J97">
        <v>270.82</v>
      </c>
      <c r="K97">
        <v>100.86</v>
      </c>
      <c r="L97">
        <v>3.77</v>
      </c>
      <c r="M97">
        <v>7.04</v>
      </c>
      <c r="N97" s="135">
        <v>0</v>
      </c>
      <c r="O97" s="135">
        <v>0</v>
      </c>
      <c r="P97" s="135">
        <v>0</v>
      </c>
      <c r="Q97">
        <v>4.0599999999999996</v>
      </c>
      <c r="R97">
        <v>0</v>
      </c>
      <c r="S97">
        <v>3.33</v>
      </c>
      <c r="T97">
        <v>50.96</v>
      </c>
      <c r="U97">
        <v>16.989999999999998</v>
      </c>
      <c r="V97">
        <v>16.98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7.81</v>
      </c>
      <c r="AD97">
        <v>35.020000000000003</v>
      </c>
      <c r="AE97">
        <v>35.020000000000003</v>
      </c>
      <c r="AF97">
        <v>11.32</v>
      </c>
    </row>
    <row r="98" spans="1:36">
      <c r="A98" t="s">
        <v>140</v>
      </c>
      <c r="B98" s="75">
        <v>130.28</v>
      </c>
      <c r="C98" s="75">
        <v>75.989999999999995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115.61</v>
      </c>
      <c r="J98">
        <v>270.82</v>
      </c>
      <c r="K98">
        <v>100.86</v>
      </c>
      <c r="L98">
        <v>3.77</v>
      </c>
      <c r="M98">
        <v>7.04</v>
      </c>
      <c r="N98" s="135">
        <v>0</v>
      </c>
      <c r="O98" s="135">
        <v>0</v>
      </c>
      <c r="P98" s="135">
        <v>0</v>
      </c>
      <c r="Q98">
        <v>4.0599999999999996</v>
      </c>
      <c r="R98">
        <v>0</v>
      </c>
      <c r="S98">
        <v>3.33</v>
      </c>
      <c r="T98">
        <v>49.75</v>
      </c>
      <c r="U98">
        <v>16.579999999999998</v>
      </c>
      <c r="V98">
        <v>16.59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8.49</v>
      </c>
      <c r="AD98">
        <v>35.14</v>
      </c>
      <c r="AE98">
        <v>35.14</v>
      </c>
      <c r="AF98">
        <v>11.32</v>
      </c>
    </row>
    <row r="99" spans="1:36">
      <c r="A99" t="s">
        <v>141</v>
      </c>
      <c r="B99" s="75">
        <f>SUM(B3:B98)/4000</f>
        <v>3.087475000000004</v>
      </c>
      <c r="C99" s="75">
        <f t="shared" ref="C99:L99" si="2">SUM(C3:C98)/4000</f>
        <v>1.6967374999999973</v>
      </c>
      <c r="D99" s="135">
        <f t="shared" ref="D99" si="3">SUM(D3:D98)/4000</f>
        <v>0.9947975</v>
      </c>
      <c r="E99" s="75"/>
      <c r="F99" s="78">
        <f t="shared" si="2"/>
        <v>0.13343999999999995</v>
      </c>
      <c r="G99" s="78">
        <f t="shared" si="2"/>
        <v>0.13343999999999995</v>
      </c>
      <c r="H99" s="78">
        <f t="shared" si="2"/>
        <v>0.13676999999999997</v>
      </c>
      <c r="I99">
        <f t="shared" si="2"/>
        <v>2.621045000000001</v>
      </c>
      <c r="J99">
        <f t="shared" si="2"/>
        <v>6.4897499999999946</v>
      </c>
      <c r="K99">
        <f t="shared" si="2"/>
        <v>2.2771099999999982</v>
      </c>
      <c r="L99">
        <f t="shared" si="2"/>
        <v>0.10371499999999996</v>
      </c>
      <c r="M99">
        <f t="shared" ref="M99:AB99" si="4">SUM(M3:M98)/4000</f>
        <v>0.16043499999999988</v>
      </c>
      <c r="N99" s="135">
        <f t="shared" si="4"/>
        <v>0.36650249999999995</v>
      </c>
      <c r="O99" s="135">
        <f t="shared" si="4"/>
        <v>0.332845</v>
      </c>
      <c r="P99" s="135">
        <f t="shared" si="4"/>
        <v>0.29544999999999999</v>
      </c>
      <c r="Q99">
        <f t="shared" si="4"/>
        <v>0.11170499999999992</v>
      </c>
      <c r="R99">
        <f t="shared" si="4"/>
        <v>1.0914200000000003</v>
      </c>
      <c r="S99">
        <f t="shared" si="4"/>
        <v>8.3430000000000018E-2</v>
      </c>
      <c r="T99">
        <f t="shared" si="4"/>
        <v>1.016235</v>
      </c>
      <c r="U99">
        <f t="shared" si="4"/>
        <v>0.33874500000000018</v>
      </c>
      <c r="V99">
        <f t="shared" si="4"/>
        <v>0.33874500000000024</v>
      </c>
      <c r="W99">
        <f t="shared" si="4"/>
        <v>1.9603199999999996</v>
      </c>
      <c r="X99">
        <f t="shared" si="4"/>
        <v>0.39206499999999983</v>
      </c>
      <c r="Y99">
        <f t="shared" si="4"/>
        <v>0.74930250000000009</v>
      </c>
      <c r="Z99">
        <f t="shared" si="4"/>
        <v>0.41018750000000004</v>
      </c>
      <c r="AA99">
        <f t="shared" si="4"/>
        <v>0.7983775000000003</v>
      </c>
      <c r="AB99">
        <f t="shared" si="4"/>
        <v>0.39914500000000003</v>
      </c>
      <c r="AC99">
        <f t="shared" ref="AC99:AJ99" si="5">SUM(AC3:AC98)/4000</f>
        <v>0.19377249999999999</v>
      </c>
      <c r="AD99">
        <f t="shared" si="5"/>
        <v>0.70919000000000021</v>
      </c>
      <c r="AE99">
        <f t="shared" si="5"/>
        <v>0.70919000000000021</v>
      </c>
      <c r="AF99">
        <f t="shared" si="5"/>
        <v>0.27168000000000042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45034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45</v>
      </c>
      <c r="C3" s="144">
        <f>'IDT-1 Calculation'!DG3</f>
        <v>110</v>
      </c>
      <c r="D3" s="144">
        <f>'IDT-1 Calculation'!DH3</f>
        <v>0</v>
      </c>
      <c r="E3" s="144">
        <f>'IDT-1 Calculation'!DI3</f>
        <v>0</v>
      </c>
      <c r="F3" s="144">
        <f>'IDT-1 Calculation'!DJ3</f>
        <v>-155</v>
      </c>
      <c r="G3" s="145">
        <f>SUM(B3:F3)</f>
        <v>0</v>
      </c>
    </row>
    <row r="4" spans="1:7">
      <c r="A4" s="140" t="s">
        <v>46</v>
      </c>
      <c r="B4" s="136">
        <f>'IDT-1 Calculation'!DF4</f>
        <v>14</v>
      </c>
      <c r="C4" s="136">
        <f>'IDT-1 Calculation'!DG4</f>
        <v>95</v>
      </c>
      <c r="D4" s="136">
        <f>'IDT-1 Calculation'!DH4</f>
        <v>0</v>
      </c>
      <c r="E4" s="136">
        <f>'IDT-1 Calculation'!DI4</f>
        <v>0</v>
      </c>
      <c r="F4" s="136">
        <f>'IDT-1 Calculation'!DJ4</f>
        <v>-109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4</v>
      </c>
      <c r="C5" s="136">
        <f>'IDT-1 Calculation'!DG5</f>
        <v>85</v>
      </c>
      <c r="D5" s="136">
        <f>'IDT-1 Calculation'!DH5</f>
        <v>0</v>
      </c>
      <c r="E5" s="136">
        <f>'IDT-1 Calculation'!DI5</f>
        <v>0</v>
      </c>
      <c r="F5" s="136">
        <f>'IDT-1 Calculation'!DJ5</f>
        <v>-89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70</v>
      </c>
      <c r="D6" s="136">
        <f>'IDT-1 Calculation'!DH6</f>
        <v>0</v>
      </c>
      <c r="E6" s="136">
        <f>'IDT-1 Calculation'!DI6</f>
        <v>0</v>
      </c>
      <c r="F6" s="136">
        <f>'IDT-1 Calculation'!DJ6</f>
        <v>-70</v>
      </c>
      <c r="G6" s="141">
        <f t="shared" si="0"/>
        <v>0</v>
      </c>
    </row>
    <row r="7" spans="1:7">
      <c r="A7" s="140" t="s">
        <v>49</v>
      </c>
      <c r="B7" s="136">
        <f>'IDT-1 Calculation'!DF7</f>
        <v>14</v>
      </c>
      <c r="C7" s="136">
        <f>'IDT-1 Calculation'!DG7</f>
        <v>45</v>
      </c>
      <c r="D7" s="136">
        <f>'IDT-1 Calculation'!DH7</f>
        <v>0</v>
      </c>
      <c r="E7" s="136">
        <f>'IDT-1 Calculation'!DI7</f>
        <v>0</v>
      </c>
      <c r="F7" s="136">
        <f>'IDT-1 Calculation'!DJ7</f>
        <v>-59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30</v>
      </c>
      <c r="D8" s="136">
        <f>'IDT-1 Calculation'!DH8</f>
        <v>0</v>
      </c>
      <c r="E8" s="136">
        <f>'IDT-1 Calculation'!DI8</f>
        <v>0</v>
      </c>
      <c r="F8" s="136">
        <f>'IDT-1 Calculation'!DJ8</f>
        <v>-30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10</v>
      </c>
      <c r="D9" s="136">
        <f>'IDT-1 Calculation'!DH9</f>
        <v>0</v>
      </c>
      <c r="E9" s="136">
        <f>'IDT-1 Calculation'!DI9</f>
        <v>0</v>
      </c>
      <c r="F9" s="136">
        <f>'IDT-1 Calculation'!DJ9</f>
        <v>-10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35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-35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10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-10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5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-5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10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-10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30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-30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45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-45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60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-60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80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-80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95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-95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30</v>
      </c>
      <c r="C91" s="136">
        <f>'IDT-1 Calculation'!DG91</f>
        <v>105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-135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48</v>
      </c>
      <c r="C92" s="136">
        <f>'IDT-1 Calculation'!DG92</f>
        <v>115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-163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79</v>
      </c>
      <c r="C93" s="136">
        <f>'IDT-1 Calculation'!DG93</f>
        <v>76.519000000000005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-155.51900000000001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86</v>
      </c>
      <c r="C94" s="136">
        <f>'IDT-1 Calculation'!DG94</f>
        <v>61.399000000000001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-147.399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37</v>
      </c>
      <c r="C95" s="136">
        <f>'IDT-1 Calculation'!DG95</f>
        <v>107.663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-144.66300000000001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47</v>
      </c>
      <c r="C96" s="136">
        <f>'IDT-1 Calculation'!DG96</f>
        <v>94.641999999999996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-141.642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29</v>
      </c>
      <c r="C97" s="136">
        <f>'IDT-1 Calculation'!DG97</f>
        <v>113.94199999999999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-142.94200000000001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140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-140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0.10825</v>
      </c>
      <c r="C99" s="152">
        <f>SUM(C3:C98)/4000</f>
        <v>0.40729125000000005</v>
      </c>
      <c r="D99" s="152">
        <f>SUM(D3:D98)/4000</f>
        <v>0</v>
      </c>
      <c r="E99" s="152">
        <f>SUM(E3:E98)/4000</f>
        <v>0</v>
      </c>
      <c r="F99" s="152">
        <f>SUM(F3:F98)/4000</f>
        <v>-0.51554124999999995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45034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2" t="s">
        <v>189</v>
      </c>
      <c r="BB1" s="235" t="s">
        <v>142</v>
      </c>
    </row>
    <row r="2" spans="1:54">
      <c r="A2" s="235"/>
      <c r="AS2" s="19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4.8015803005967745</v>
      </c>
      <c r="H3">
        <v>0</v>
      </c>
      <c r="I3">
        <v>0</v>
      </c>
      <c r="J3">
        <v>83.886108533421876</v>
      </c>
      <c r="K3">
        <v>517.87770647152718</v>
      </c>
      <c r="L3">
        <v>19.244359510102907</v>
      </c>
      <c r="M3">
        <v>66.813562708047925</v>
      </c>
      <c r="N3">
        <v>55.154492602472189</v>
      </c>
      <c r="O3">
        <v>76.990966714706403</v>
      </c>
      <c r="P3">
        <v>33.201997678432996</v>
      </c>
      <c r="Q3">
        <v>9.8297275563801616</v>
      </c>
      <c r="R3">
        <v>20.06491473383641</v>
      </c>
      <c r="S3">
        <v>12.323000833076193</v>
      </c>
      <c r="T3">
        <v>1.6812061156334794</v>
      </c>
      <c r="U3">
        <v>52.013888032541857</v>
      </c>
      <c r="V3">
        <v>9.1471442601494335</v>
      </c>
      <c r="W3">
        <v>14.734320536854192</v>
      </c>
      <c r="X3">
        <v>65.102512508786745</v>
      </c>
      <c r="Y3">
        <v>0</v>
      </c>
      <c r="Z3">
        <v>5.785095463994991</v>
      </c>
      <c r="AA3">
        <v>12.4014903719474</v>
      </c>
      <c r="AB3">
        <v>7.3689038655235972</v>
      </c>
      <c r="AC3">
        <v>5.3080284335673067</v>
      </c>
      <c r="AD3">
        <v>0</v>
      </c>
      <c r="AE3">
        <v>17.987720729107696</v>
      </c>
      <c r="AF3">
        <v>6.370287286486561</v>
      </c>
      <c r="AG3">
        <v>32.859707741405707</v>
      </c>
      <c r="AH3">
        <v>0</v>
      </c>
      <c r="AI3">
        <v>0</v>
      </c>
      <c r="AJ3">
        <v>0</v>
      </c>
      <c r="AK3">
        <v>32.031399672307714</v>
      </c>
      <c r="AL3">
        <v>27.005717448557977</v>
      </c>
      <c r="AM3">
        <v>8.5914831358810506</v>
      </c>
      <c r="AN3">
        <v>6.9570754550198274E-2</v>
      </c>
      <c r="AO3">
        <v>0</v>
      </c>
      <c r="AP3">
        <v>0</v>
      </c>
      <c r="AQ3">
        <v>0</v>
      </c>
      <c r="AR3">
        <v>21.440251580371093</v>
      </c>
      <c r="AS3">
        <v>17.521902208989662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51.73205819759086</v>
      </c>
      <c r="BB3">
        <f>SUM(B3:AZ3)-BA3</f>
        <v>1185.8769895916666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4.8015803005967745</v>
      </c>
      <c r="H4">
        <v>0</v>
      </c>
      <c r="I4">
        <v>0</v>
      </c>
      <c r="J4">
        <v>83.886108533421876</v>
      </c>
      <c r="K4">
        <v>517.87770647152718</v>
      </c>
      <c r="L4">
        <v>19.244359510102907</v>
      </c>
      <c r="M4">
        <v>66.813562708047925</v>
      </c>
      <c r="N4">
        <v>55.154492602472189</v>
      </c>
      <c r="O4">
        <v>76.990966714706403</v>
      </c>
      <c r="P4">
        <v>33.201997678432996</v>
      </c>
      <c r="Q4">
        <v>9.8297275563801616</v>
      </c>
      <c r="R4">
        <v>20.06491473383641</v>
      </c>
      <c r="S4">
        <v>12.323000833076193</v>
      </c>
      <c r="T4">
        <v>1.6812061156334794</v>
      </c>
      <c r="U4">
        <v>52.013888032541857</v>
      </c>
      <c r="V4">
        <v>9.1471442601494335</v>
      </c>
      <c r="W4">
        <v>14.734320536854192</v>
      </c>
      <c r="X4">
        <v>65.102512508786745</v>
      </c>
      <c r="Y4">
        <v>0</v>
      </c>
      <c r="Z4">
        <v>5.785095463994991</v>
      </c>
      <c r="AA4">
        <v>6.2007454151534125</v>
      </c>
      <c r="AB4">
        <v>7.3689038655235972</v>
      </c>
      <c r="AC4">
        <v>5.3080284335673067</v>
      </c>
      <c r="AD4">
        <v>0</v>
      </c>
      <c r="AE4">
        <v>17.987720729107696</v>
      </c>
      <c r="AF4">
        <v>6.370287286486561</v>
      </c>
      <c r="AG4">
        <v>32.859707741405707</v>
      </c>
      <c r="AH4">
        <v>0</v>
      </c>
      <c r="AI4">
        <v>0</v>
      </c>
      <c r="AJ4">
        <v>0</v>
      </c>
      <c r="AK4">
        <v>32.031399672307714</v>
      </c>
      <c r="AL4">
        <v>27.005717448557977</v>
      </c>
      <c r="AM4">
        <v>8.5914831358810506</v>
      </c>
      <c r="AN4">
        <v>6.9570754550198274E-2</v>
      </c>
      <c r="AO4">
        <v>0</v>
      </c>
      <c r="AP4">
        <v>0</v>
      </c>
      <c r="AQ4">
        <v>0</v>
      </c>
      <c r="AR4">
        <v>21.440251580371093</v>
      </c>
      <c r="AS4">
        <v>17.521902208989662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51.472867058396872</v>
      </c>
      <c r="BB4">
        <f t="shared" ref="BB4:BB67" si="0">SUM(B4:AZ4)-BA4</f>
        <v>1179.9354357740669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12.303662418638673</v>
      </c>
      <c r="H5">
        <v>0</v>
      </c>
      <c r="I5">
        <v>0</v>
      </c>
      <c r="J5">
        <v>96.868730953871847</v>
      </c>
      <c r="K5">
        <v>517.87770647152718</v>
      </c>
      <c r="L5">
        <v>19.244359510102907</v>
      </c>
      <c r="M5">
        <v>66.813562708047925</v>
      </c>
      <c r="N5">
        <v>55.154492602472189</v>
      </c>
      <c r="O5">
        <v>76.990966714706403</v>
      </c>
      <c r="P5">
        <v>33.201997678432996</v>
      </c>
      <c r="Q5">
        <v>9.8297275563801616</v>
      </c>
      <c r="R5">
        <v>20.06491473383641</v>
      </c>
      <c r="S5">
        <v>12.323000833076193</v>
      </c>
      <c r="T5">
        <v>1.6812061156334794</v>
      </c>
      <c r="U5">
        <v>52.013888032541857</v>
      </c>
      <c r="V5">
        <v>9.1471442601494335</v>
      </c>
      <c r="W5">
        <v>15.266330761128714</v>
      </c>
      <c r="X5">
        <v>65.102512508786745</v>
      </c>
      <c r="Y5">
        <v>0</v>
      </c>
      <c r="Z5">
        <v>5.785095463994991</v>
      </c>
      <c r="AA5">
        <v>0</v>
      </c>
      <c r="AB5">
        <v>7.3689038655235972</v>
      </c>
      <c r="AC5">
        <v>5.3080284335673067</v>
      </c>
      <c r="AD5">
        <v>0</v>
      </c>
      <c r="AE5">
        <v>17.987720729107696</v>
      </c>
      <c r="AF5">
        <v>6.370287286486561</v>
      </c>
      <c r="AG5">
        <v>32.859707741405707</v>
      </c>
      <c r="AH5">
        <v>0</v>
      </c>
      <c r="AI5">
        <v>0</v>
      </c>
      <c r="AJ5">
        <v>0</v>
      </c>
      <c r="AK5">
        <v>32.031399672307714</v>
      </c>
      <c r="AL5">
        <v>27.005717448557977</v>
      </c>
      <c r="AM5">
        <v>8.5914831358810506</v>
      </c>
      <c r="AN5">
        <v>6.9570754550198274E-2</v>
      </c>
      <c r="AO5">
        <v>0</v>
      </c>
      <c r="AP5">
        <v>0</v>
      </c>
      <c r="AQ5">
        <v>0</v>
      </c>
      <c r="AR5">
        <v>21.440251580371093</v>
      </c>
      <c r="AS5">
        <v>17.521902208989662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52.092174577127111</v>
      </c>
      <c r="BB5">
        <f t="shared" si="0"/>
        <v>1194.1320976029497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12.303662418638673</v>
      </c>
      <c r="H6">
        <v>0</v>
      </c>
      <c r="I6">
        <v>0</v>
      </c>
      <c r="J6">
        <v>96.868730953871847</v>
      </c>
      <c r="K6">
        <v>517.87770647152718</v>
      </c>
      <c r="L6">
        <v>19.244359510102907</v>
      </c>
      <c r="M6">
        <v>66.813562708047925</v>
      </c>
      <c r="N6">
        <v>55.154492602472189</v>
      </c>
      <c r="O6">
        <v>76.990966714706403</v>
      </c>
      <c r="P6">
        <v>33.201997678432996</v>
      </c>
      <c r="Q6">
        <v>9.8297275563801616</v>
      </c>
      <c r="R6">
        <v>20.06491473383641</v>
      </c>
      <c r="S6">
        <v>12.323000833076193</v>
      </c>
      <c r="T6">
        <v>1.6812061156334794</v>
      </c>
      <c r="U6">
        <v>52.013888032541857</v>
      </c>
      <c r="V6">
        <v>9.1471442601494335</v>
      </c>
      <c r="W6">
        <v>15.355484498609023</v>
      </c>
      <c r="X6">
        <v>65.102512508786745</v>
      </c>
      <c r="Y6">
        <v>0</v>
      </c>
      <c r="Z6">
        <v>5.785095463994991</v>
      </c>
      <c r="AA6">
        <v>0</v>
      </c>
      <c r="AB6">
        <v>7.3689038655235972</v>
      </c>
      <c r="AC6">
        <v>5.3080284335673067</v>
      </c>
      <c r="AD6">
        <v>0</v>
      </c>
      <c r="AE6">
        <v>17.987720729107696</v>
      </c>
      <c r="AF6">
        <v>6.370287286486561</v>
      </c>
      <c r="AG6">
        <v>32.859707741405707</v>
      </c>
      <c r="AH6">
        <v>0</v>
      </c>
      <c r="AI6">
        <v>0</v>
      </c>
      <c r="AJ6">
        <v>0</v>
      </c>
      <c r="AK6">
        <v>32.031399672307714</v>
      </c>
      <c r="AL6">
        <v>27.005717448557977</v>
      </c>
      <c r="AM6">
        <v>8.5914831358810506</v>
      </c>
      <c r="AN6">
        <v>6.9570754550198274E-2</v>
      </c>
      <c r="AO6">
        <v>0</v>
      </c>
      <c r="AP6">
        <v>0</v>
      </c>
      <c r="AQ6">
        <v>0</v>
      </c>
      <c r="AR6">
        <v>21.440251580371093</v>
      </c>
      <c r="AS6">
        <v>17.156862805353235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52.080642556281774</v>
      </c>
      <c r="BB6">
        <f t="shared" si="0"/>
        <v>1193.8677439576388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12.303662418638673</v>
      </c>
      <c r="H7">
        <v>0</v>
      </c>
      <c r="I7">
        <v>0</v>
      </c>
      <c r="J7">
        <v>96.868730953871847</v>
      </c>
      <c r="K7">
        <v>517.87770647152718</v>
      </c>
      <c r="L7">
        <v>19.244359510102907</v>
      </c>
      <c r="M7">
        <v>66.813562708047925</v>
      </c>
      <c r="N7">
        <v>55.154492602472189</v>
      </c>
      <c r="O7">
        <v>76.990966714706403</v>
      </c>
      <c r="P7">
        <v>33.201997678432996</v>
      </c>
      <c r="Q7">
        <v>9.8297275563801616</v>
      </c>
      <c r="R7">
        <v>20.06491473383641</v>
      </c>
      <c r="S7">
        <v>12.323000833076193</v>
      </c>
      <c r="T7">
        <v>1.6812061156334794</v>
      </c>
      <c r="U7">
        <v>52.013888032541857</v>
      </c>
      <c r="V7">
        <v>9.1471442601494335</v>
      </c>
      <c r="W7">
        <v>15.355484498609023</v>
      </c>
      <c r="X7">
        <v>65.102512508786745</v>
      </c>
      <c r="Y7">
        <v>0</v>
      </c>
      <c r="Z7">
        <v>8.6776431959924842</v>
      </c>
      <c r="AA7">
        <v>0</v>
      </c>
      <c r="AB7">
        <v>7.3689038655235972</v>
      </c>
      <c r="AC7">
        <v>0</v>
      </c>
      <c r="AD7">
        <v>0</v>
      </c>
      <c r="AE7">
        <v>17.987720729107696</v>
      </c>
      <c r="AF7">
        <v>6.370287286486561</v>
      </c>
      <c r="AG7">
        <v>32.859707741405707</v>
      </c>
      <c r="AH7">
        <v>0</v>
      </c>
      <c r="AI7">
        <v>0</v>
      </c>
      <c r="AJ7">
        <v>0</v>
      </c>
      <c r="AK7">
        <v>32.031399672307714</v>
      </c>
      <c r="AL7">
        <v>27.005717448557977</v>
      </c>
      <c r="AM7">
        <v>8.5914831358810506</v>
      </c>
      <c r="AN7">
        <v>6.9570754550198274E-2</v>
      </c>
      <c r="AO7">
        <v>0</v>
      </c>
      <c r="AP7">
        <v>0</v>
      </c>
      <c r="AQ7">
        <v>0</v>
      </c>
      <c r="AR7">
        <v>23.389365652102061</v>
      </c>
      <c r="AS7">
        <v>17.156862805353235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52.061148431154507</v>
      </c>
      <c r="BB7">
        <f t="shared" si="0"/>
        <v>1193.420871452927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12.303662418638673</v>
      </c>
      <c r="H8">
        <v>0</v>
      </c>
      <c r="I8">
        <v>0</v>
      </c>
      <c r="J8">
        <v>96.868730953871847</v>
      </c>
      <c r="K8">
        <v>517.87770647152718</v>
      </c>
      <c r="L8">
        <v>19.244359510102907</v>
      </c>
      <c r="M8">
        <v>66.813562708047925</v>
      </c>
      <c r="N8">
        <v>55.154492602472189</v>
      </c>
      <c r="O8">
        <v>76.990966714706403</v>
      </c>
      <c r="P8">
        <v>33.201997678432996</v>
      </c>
      <c r="Q8">
        <v>9.8297275563801616</v>
      </c>
      <c r="R8">
        <v>20.06491473383641</v>
      </c>
      <c r="S8">
        <v>12.323000833076193</v>
      </c>
      <c r="T8">
        <v>1.6812061156334794</v>
      </c>
      <c r="U8">
        <v>52.013888032541857</v>
      </c>
      <c r="V8">
        <v>9.1471442601494335</v>
      </c>
      <c r="W8">
        <v>15.355484498609023</v>
      </c>
      <c r="X8">
        <v>65.102512508786745</v>
      </c>
      <c r="Y8">
        <v>0</v>
      </c>
      <c r="Z8">
        <v>8.6776431959924842</v>
      </c>
      <c r="AA8">
        <v>0</v>
      </c>
      <c r="AB8">
        <v>0</v>
      </c>
      <c r="AC8">
        <v>0</v>
      </c>
      <c r="AD8">
        <v>0</v>
      </c>
      <c r="AE8">
        <v>17.987720729107696</v>
      </c>
      <c r="AF8">
        <v>6.370287286486561</v>
      </c>
      <c r="AG8">
        <v>32.859707741405707</v>
      </c>
      <c r="AH8">
        <v>0</v>
      </c>
      <c r="AI8">
        <v>0</v>
      </c>
      <c r="AJ8">
        <v>0</v>
      </c>
      <c r="AK8">
        <v>32.031399672307714</v>
      </c>
      <c r="AL8">
        <v>27.005717448557977</v>
      </c>
      <c r="AM8">
        <v>8.5914831358810506</v>
      </c>
      <c r="AN8">
        <v>6.9570754550198274E-2</v>
      </c>
      <c r="AO8">
        <v>0</v>
      </c>
      <c r="AP8">
        <v>0</v>
      </c>
      <c r="AQ8">
        <v>0</v>
      </c>
      <c r="AR8">
        <v>23.389365652102061</v>
      </c>
      <c r="AS8">
        <v>17.156862805353235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51.753128249575624</v>
      </c>
      <c r="BB8">
        <f t="shared" si="0"/>
        <v>1186.3599877689824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96.868730953871847</v>
      </c>
      <c r="K9">
        <v>517.87770647152718</v>
      </c>
      <c r="L9">
        <v>19.244359510102907</v>
      </c>
      <c r="M9">
        <v>66.813562708047925</v>
      </c>
      <c r="N9">
        <v>55.154492602472189</v>
      </c>
      <c r="O9">
        <v>76.990966714706403</v>
      </c>
      <c r="P9">
        <v>33.201997678432996</v>
      </c>
      <c r="Q9">
        <v>9.8297275563801616</v>
      </c>
      <c r="R9">
        <v>20.06491473383641</v>
      </c>
      <c r="S9">
        <v>12.323000833076193</v>
      </c>
      <c r="T9">
        <v>1.6812061156334794</v>
      </c>
      <c r="U9">
        <v>52.013888032541857</v>
      </c>
      <c r="V9">
        <v>9.1471442601494335</v>
      </c>
      <c r="W9">
        <v>15.355484498609023</v>
      </c>
      <c r="X9">
        <v>65.102512508786745</v>
      </c>
      <c r="Y9">
        <v>0</v>
      </c>
      <c r="Z9">
        <v>8.6776431959924842</v>
      </c>
      <c r="AA9">
        <v>0</v>
      </c>
      <c r="AB9">
        <v>0</v>
      </c>
      <c r="AC9">
        <v>0</v>
      </c>
      <c r="AD9">
        <v>0</v>
      </c>
      <c r="AE9">
        <v>8.9938603645538482</v>
      </c>
      <c r="AF9">
        <v>6.370287286486561</v>
      </c>
      <c r="AG9">
        <v>32.859707741405707</v>
      </c>
      <c r="AH9">
        <v>0</v>
      </c>
      <c r="AI9">
        <v>0</v>
      </c>
      <c r="AJ9">
        <v>0</v>
      </c>
      <c r="AK9">
        <v>32.031399672307714</v>
      </c>
      <c r="AL9">
        <v>36.588391482380004</v>
      </c>
      <c r="AM9">
        <v>8.5914831358810506</v>
      </c>
      <c r="AN9">
        <v>6.8206691969317459E-2</v>
      </c>
      <c r="AO9">
        <v>0</v>
      </c>
      <c r="AP9">
        <v>0</v>
      </c>
      <c r="AQ9">
        <v>0</v>
      </c>
      <c r="AR9">
        <v>21.440251580371093</v>
      </c>
      <c r="AS9">
        <v>17.156862805353235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51.181917585837709</v>
      </c>
      <c r="BB9">
        <f t="shared" si="0"/>
        <v>1173.2658715490381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96.868730953871847</v>
      </c>
      <c r="K10">
        <v>517.87770647152718</v>
      </c>
      <c r="L10">
        <v>19.244359510102907</v>
      </c>
      <c r="M10">
        <v>66.813562708047925</v>
      </c>
      <c r="N10">
        <v>55.154492602472189</v>
      </c>
      <c r="O10">
        <v>76.990966714706403</v>
      </c>
      <c r="P10">
        <v>33.201997678432996</v>
      </c>
      <c r="Q10">
        <v>9.8297275563801616</v>
      </c>
      <c r="R10">
        <v>20.06491473383641</v>
      </c>
      <c r="S10">
        <v>12.323000833076193</v>
      </c>
      <c r="T10">
        <v>1.6812061156334794</v>
      </c>
      <c r="U10">
        <v>52.013888032541857</v>
      </c>
      <c r="V10">
        <v>9.1471442601494335</v>
      </c>
      <c r="W10">
        <v>15.355484498609023</v>
      </c>
      <c r="X10">
        <v>65.102512508786745</v>
      </c>
      <c r="Y10">
        <v>0</v>
      </c>
      <c r="Z10">
        <v>8.6776431959924842</v>
      </c>
      <c r="AA10">
        <v>0</v>
      </c>
      <c r="AB10">
        <v>0</v>
      </c>
      <c r="AC10">
        <v>0</v>
      </c>
      <c r="AD10">
        <v>0</v>
      </c>
      <c r="AE10">
        <v>8.9938603645538482</v>
      </c>
      <c r="AF10">
        <v>6.370287286486561</v>
      </c>
      <c r="AG10">
        <v>32.859707741405707</v>
      </c>
      <c r="AH10">
        <v>0</v>
      </c>
      <c r="AI10">
        <v>0</v>
      </c>
      <c r="AJ10">
        <v>0</v>
      </c>
      <c r="AK10">
        <v>32.031399672307714</v>
      </c>
      <c r="AL10">
        <v>36.588391482380004</v>
      </c>
      <c r="AM10">
        <v>8.5914831358810506</v>
      </c>
      <c r="AN10">
        <v>6.8206691969317459E-2</v>
      </c>
      <c r="AO10">
        <v>0</v>
      </c>
      <c r="AP10">
        <v>0</v>
      </c>
      <c r="AQ10">
        <v>0</v>
      </c>
      <c r="AR10">
        <v>21.440251580371093</v>
      </c>
      <c r="AS10">
        <v>17.156862805353235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51.181917585837709</v>
      </c>
      <c r="BB10">
        <f t="shared" si="0"/>
        <v>1173.2658715490381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39.792659867589208</v>
      </c>
      <c r="K11">
        <v>517.87770647152718</v>
      </c>
      <c r="L11">
        <v>19.244359510102907</v>
      </c>
      <c r="M11">
        <v>66.813562708047925</v>
      </c>
      <c r="N11">
        <v>55.154492602472189</v>
      </c>
      <c r="O11">
        <v>76.990966714706403</v>
      </c>
      <c r="P11">
        <v>33.201997678432996</v>
      </c>
      <c r="Q11">
        <v>9.8297275563801616</v>
      </c>
      <c r="R11">
        <v>20.06491473383641</v>
      </c>
      <c r="S11">
        <v>12.323000833076193</v>
      </c>
      <c r="T11">
        <v>1.6812061156334794</v>
      </c>
      <c r="U11">
        <v>52.013888032541857</v>
      </c>
      <c r="V11">
        <v>9.1471442601494335</v>
      </c>
      <c r="W11">
        <v>15.355484498609023</v>
      </c>
      <c r="X11">
        <v>65.102512508786745</v>
      </c>
      <c r="Y11">
        <v>0</v>
      </c>
      <c r="Z11">
        <v>8.6776431959924842</v>
      </c>
      <c r="AA11">
        <v>0</v>
      </c>
      <c r="AB11">
        <v>0</v>
      </c>
      <c r="AC11">
        <v>0</v>
      </c>
      <c r="AD11">
        <v>0</v>
      </c>
      <c r="AE11">
        <v>8.9938603645538482</v>
      </c>
      <c r="AF11">
        <v>6.370287286486561</v>
      </c>
      <c r="AG11">
        <v>32.859707741405707</v>
      </c>
      <c r="AH11">
        <v>0</v>
      </c>
      <c r="AI11">
        <v>0</v>
      </c>
      <c r="AJ11">
        <v>0</v>
      </c>
      <c r="AK11">
        <v>32.031399672307714</v>
      </c>
      <c r="AL11">
        <v>62.722956604483947</v>
      </c>
      <c r="AM11">
        <v>8.5914831358810506</v>
      </c>
      <c r="AN11">
        <v>6.8206691969317459E-2</v>
      </c>
      <c r="AO11">
        <v>0</v>
      </c>
      <c r="AP11">
        <v>0.56535953260540817</v>
      </c>
      <c r="AQ11">
        <v>0</v>
      </c>
      <c r="AR11">
        <v>21.440251580371093</v>
      </c>
      <c r="AS11">
        <v>17.156862805353235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49.912194664997941</v>
      </c>
      <c r="BB11">
        <f t="shared" si="0"/>
        <v>1144.1594480383046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38.313008766437072</v>
      </c>
      <c r="K12">
        <v>517.87770647152718</v>
      </c>
      <c r="L12">
        <v>19.244359510102907</v>
      </c>
      <c r="M12">
        <v>66.813562708047925</v>
      </c>
      <c r="N12">
        <v>55.154492602472189</v>
      </c>
      <c r="O12">
        <v>76.990966714706403</v>
      </c>
      <c r="P12">
        <v>33.201997678432996</v>
      </c>
      <c r="Q12">
        <v>9.8297275563801616</v>
      </c>
      <c r="R12">
        <v>20.06491473383641</v>
      </c>
      <c r="S12">
        <v>12.323000833076193</v>
      </c>
      <c r="T12">
        <v>1.6812061156334794</v>
      </c>
      <c r="U12">
        <v>52.013888032541857</v>
      </c>
      <c r="V12">
        <v>9.1471442601494335</v>
      </c>
      <c r="W12">
        <v>15.355484498609023</v>
      </c>
      <c r="X12">
        <v>65.102512508786745</v>
      </c>
      <c r="Y12">
        <v>0</v>
      </c>
      <c r="Z12">
        <v>8.6776431959924842</v>
      </c>
      <c r="AA12">
        <v>0</v>
      </c>
      <c r="AB12">
        <v>0</v>
      </c>
      <c r="AC12">
        <v>0</v>
      </c>
      <c r="AD12">
        <v>0</v>
      </c>
      <c r="AE12">
        <v>8.9938603645538482</v>
      </c>
      <c r="AF12">
        <v>6.370287286486561</v>
      </c>
      <c r="AG12">
        <v>32.859707741405707</v>
      </c>
      <c r="AH12">
        <v>0</v>
      </c>
      <c r="AI12">
        <v>0</v>
      </c>
      <c r="AJ12">
        <v>0</v>
      </c>
      <c r="AK12">
        <v>32.031399672307714</v>
      </c>
      <c r="AL12">
        <v>62.722956604483947</v>
      </c>
      <c r="AM12">
        <v>8.5914831358810506</v>
      </c>
      <c r="AN12">
        <v>6.8206691969317459E-2</v>
      </c>
      <c r="AO12">
        <v>0</v>
      </c>
      <c r="AP12">
        <v>0.56535953260540817</v>
      </c>
      <c r="AQ12">
        <v>0</v>
      </c>
      <c r="AR12">
        <v>21.440251580371093</v>
      </c>
      <c r="AS12">
        <v>17.521902208989662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49.86560389604179</v>
      </c>
      <c r="BB12">
        <f t="shared" si="0"/>
        <v>1143.0914271097449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38.313008766437072</v>
      </c>
      <c r="K13">
        <v>517.87770647152718</v>
      </c>
      <c r="L13">
        <v>19.244359510102907</v>
      </c>
      <c r="M13">
        <v>66.813562708047925</v>
      </c>
      <c r="N13">
        <v>55.154492602472189</v>
      </c>
      <c r="O13">
        <v>76.990966714706403</v>
      </c>
      <c r="P13">
        <v>33.201997678432996</v>
      </c>
      <c r="Q13">
        <v>9.8297275563801616</v>
      </c>
      <c r="R13">
        <v>20.06491473383641</v>
      </c>
      <c r="S13">
        <v>12.323000833076193</v>
      </c>
      <c r="T13">
        <v>1.6812061156334794</v>
      </c>
      <c r="U13">
        <v>52.013888032541857</v>
      </c>
      <c r="V13">
        <v>9.1471442601494335</v>
      </c>
      <c r="W13">
        <v>14.734320536854192</v>
      </c>
      <c r="X13">
        <v>65.102512508786745</v>
      </c>
      <c r="Y13">
        <v>0</v>
      </c>
      <c r="Z13">
        <v>8.6776431959924842</v>
      </c>
      <c r="AA13">
        <v>0</v>
      </c>
      <c r="AB13">
        <v>0</v>
      </c>
      <c r="AC13">
        <v>0</v>
      </c>
      <c r="AD13">
        <v>0</v>
      </c>
      <c r="AE13">
        <v>8.9938603645538482</v>
      </c>
      <c r="AF13">
        <v>6.370287286486561</v>
      </c>
      <c r="AG13">
        <v>32.859707741405707</v>
      </c>
      <c r="AH13">
        <v>0</v>
      </c>
      <c r="AI13">
        <v>0</v>
      </c>
      <c r="AJ13">
        <v>0</v>
      </c>
      <c r="AK13">
        <v>32.031399672307714</v>
      </c>
      <c r="AL13">
        <v>62.722956604483947</v>
      </c>
      <c r="AM13">
        <v>8.5914831358810506</v>
      </c>
      <c r="AN13">
        <v>6.8206691969317459E-2</v>
      </c>
      <c r="AO13">
        <v>0</v>
      </c>
      <c r="AP13">
        <v>0.56535953260540817</v>
      </c>
      <c r="AQ13">
        <v>0</v>
      </c>
      <c r="AR13">
        <v>21.440251580371093</v>
      </c>
      <c r="AS13">
        <v>17.521902208989662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49.839639242440441</v>
      </c>
      <c r="BB13">
        <f t="shared" si="0"/>
        <v>1142.4962278015914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38.313008766437072</v>
      </c>
      <c r="K14">
        <v>517.87770647152718</v>
      </c>
      <c r="L14">
        <v>19.244359510102907</v>
      </c>
      <c r="M14">
        <v>66.813562708047925</v>
      </c>
      <c r="N14">
        <v>55.154492602472189</v>
      </c>
      <c r="O14">
        <v>76.990966714706403</v>
      </c>
      <c r="P14">
        <v>33.201997678432996</v>
      </c>
      <c r="Q14">
        <v>9.8297275563801616</v>
      </c>
      <c r="R14">
        <v>20.06491473383641</v>
      </c>
      <c r="S14">
        <v>12.323000833076193</v>
      </c>
      <c r="T14">
        <v>1.6812061156334794</v>
      </c>
      <c r="U14">
        <v>52.013888032541857</v>
      </c>
      <c r="V14">
        <v>9.1471442601494335</v>
      </c>
      <c r="W14">
        <v>14.734320536854192</v>
      </c>
      <c r="X14">
        <v>65.102512508786745</v>
      </c>
      <c r="Y14">
        <v>0</v>
      </c>
      <c r="Z14">
        <v>8.6776431959924842</v>
      </c>
      <c r="AA14">
        <v>0</v>
      </c>
      <c r="AB14">
        <v>0</v>
      </c>
      <c r="AC14">
        <v>0</v>
      </c>
      <c r="AD14">
        <v>0</v>
      </c>
      <c r="AE14">
        <v>8.9938603645538482</v>
      </c>
      <c r="AF14">
        <v>6.370287286486561</v>
      </c>
      <c r="AG14">
        <v>32.859707741405707</v>
      </c>
      <c r="AH14">
        <v>0</v>
      </c>
      <c r="AI14">
        <v>0</v>
      </c>
      <c r="AJ14">
        <v>0</v>
      </c>
      <c r="AK14">
        <v>32.031399672307714</v>
      </c>
      <c r="AL14">
        <v>62.722956604483947</v>
      </c>
      <c r="AM14">
        <v>8.5914831358810506</v>
      </c>
      <c r="AN14">
        <v>6.8206691969317459E-2</v>
      </c>
      <c r="AO14">
        <v>0</v>
      </c>
      <c r="AP14">
        <v>0.56535953260540817</v>
      </c>
      <c r="AQ14">
        <v>0</v>
      </c>
      <c r="AR14">
        <v>21.440251580371093</v>
      </c>
      <c r="AS14">
        <v>17.521902208989662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49.839639242440441</v>
      </c>
      <c r="BB14">
        <f t="shared" si="0"/>
        <v>1142.4962278015914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517.87770647152718</v>
      </c>
      <c r="L15">
        <v>19.244359510102907</v>
      </c>
      <c r="M15">
        <v>66.813562708047925</v>
      </c>
      <c r="N15">
        <v>55.154492602472189</v>
      </c>
      <c r="O15">
        <v>76.990966714706403</v>
      </c>
      <c r="P15">
        <v>33.201997678432996</v>
      </c>
      <c r="Q15">
        <v>9.8297275563801616</v>
      </c>
      <c r="R15">
        <v>20.06491473383641</v>
      </c>
      <c r="S15">
        <v>12.323000833076193</v>
      </c>
      <c r="T15">
        <v>1.6812061156334794</v>
      </c>
      <c r="U15">
        <v>52.013888032541857</v>
      </c>
      <c r="V15">
        <v>9.1471442601494335</v>
      </c>
      <c r="W15">
        <v>15.266330761128714</v>
      </c>
      <c r="X15">
        <v>65.102512508786745</v>
      </c>
      <c r="Y15">
        <v>0</v>
      </c>
      <c r="Z15">
        <v>8.6776431959924842</v>
      </c>
      <c r="AA15">
        <v>0</v>
      </c>
      <c r="AB15">
        <v>0</v>
      </c>
      <c r="AC15">
        <v>0</v>
      </c>
      <c r="AD15">
        <v>0</v>
      </c>
      <c r="AE15">
        <v>8.9938603645538482</v>
      </c>
      <c r="AF15">
        <v>6.370287286486561</v>
      </c>
      <c r="AG15">
        <v>32.859707741405707</v>
      </c>
      <c r="AH15">
        <v>0</v>
      </c>
      <c r="AI15">
        <v>0</v>
      </c>
      <c r="AJ15">
        <v>0</v>
      </c>
      <c r="AK15">
        <v>32.031399672307714</v>
      </c>
      <c r="AL15">
        <v>36.588391482380004</v>
      </c>
      <c r="AM15">
        <v>8.5914831358810506</v>
      </c>
      <c r="AN15">
        <v>6.8206691969317459E-2</v>
      </c>
      <c r="AO15">
        <v>0</v>
      </c>
      <c r="AP15">
        <v>0.56535953260540817</v>
      </c>
      <c r="AQ15">
        <v>0</v>
      </c>
      <c r="AR15">
        <v>21.440251580371093</v>
      </c>
      <c r="AS15">
        <v>17.156862805353235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47.152710034202087</v>
      </c>
      <c r="BB15">
        <f t="shared" si="0"/>
        <v>1080.9025539419272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517.87770647152718</v>
      </c>
      <c r="L16">
        <v>19.244359510102907</v>
      </c>
      <c r="M16">
        <v>66.813562708047925</v>
      </c>
      <c r="N16">
        <v>55.154492602472189</v>
      </c>
      <c r="O16">
        <v>76.990966714706403</v>
      </c>
      <c r="P16">
        <v>33.201997678432996</v>
      </c>
      <c r="Q16">
        <v>9.8297275563801616</v>
      </c>
      <c r="R16">
        <v>20.06491473383641</v>
      </c>
      <c r="S16">
        <v>12.323000833076193</v>
      </c>
      <c r="T16">
        <v>1.6812061156334794</v>
      </c>
      <c r="U16">
        <v>52.013888032541857</v>
      </c>
      <c r="V16">
        <v>9.1471442601494335</v>
      </c>
      <c r="W16">
        <v>15.355484498609023</v>
      </c>
      <c r="X16">
        <v>65.102512508786745</v>
      </c>
      <c r="Y16">
        <v>0</v>
      </c>
      <c r="Z16">
        <v>8.6776431959924842</v>
      </c>
      <c r="AA16">
        <v>0</v>
      </c>
      <c r="AB16">
        <v>0</v>
      </c>
      <c r="AC16">
        <v>0</v>
      </c>
      <c r="AD16">
        <v>0</v>
      </c>
      <c r="AE16">
        <v>8.9938603645538482</v>
      </c>
      <c r="AF16">
        <v>6.370287286486561</v>
      </c>
      <c r="AG16">
        <v>32.859707741405707</v>
      </c>
      <c r="AH16">
        <v>0</v>
      </c>
      <c r="AI16">
        <v>0</v>
      </c>
      <c r="AJ16">
        <v>0</v>
      </c>
      <c r="AK16">
        <v>32.031399672307714</v>
      </c>
      <c r="AL16">
        <v>27.005717448557977</v>
      </c>
      <c r="AM16">
        <v>8.5914831358810506</v>
      </c>
      <c r="AN16">
        <v>6.8206691969317459E-2</v>
      </c>
      <c r="AO16">
        <v>0</v>
      </c>
      <c r="AP16">
        <v>0.56535953260540817</v>
      </c>
      <c r="AQ16">
        <v>0</v>
      </c>
      <c r="AR16">
        <v>21.440251580371093</v>
      </c>
      <c r="AS16">
        <v>17.156862805353235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46.755880885815003</v>
      </c>
      <c r="BB16">
        <f t="shared" si="0"/>
        <v>1071.8058627939724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517.87770647152718</v>
      </c>
      <c r="L17">
        <v>19.244359510102907</v>
      </c>
      <c r="M17">
        <v>66.813562708047925</v>
      </c>
      <c r="N17">
        <v>55.154492602472189</v>
      </c>
      <c r="O17">
        <v>76.990966714706403</v>
      </c>
      <c r="P17">
        <v>33.201997678432996</v>
      </c>
      <c r="Q17">
        <v>9.8297275563801616</v>
      </c>
      <c r="R17">
        <v>20.06491473383641</v>
      </c>
      <c r="S17">
        <v>12.323000833076193</v>
      </c>
      <c r="T17">
        <v>1.6812061156334794</v>
      </c>
      <c r="U17">
        <v>52.013888032541857</v>
      </c>
      <c r="V17">
        <v>9.1471442601494335</v>
      </c>
      <c r="W17">
        <v>15.355484498609023</v>
      </c>
      <c r="X17">
        <v>65.102512508786745</v>
      </c>
      <c r="Y17">
        <v>0</v>
      </c>
      <c r="Z17">
        <v>8.6776431959924842</v>
      </c>
      <c r="AA17">
        <v>0</v>
      </c>
      <c r="AB17">
        <v>0</v>
      </c>
      <c r="AC17">
        <v>0</v>
      </c>
      <c r="AD17">
        <v>0</v>
      </c>
      <c r="AE17">
        <v>8.9938603645538482</v>
      </c>
      <c r="AF17">
        <v>6.370287286486561</v>
      </c>
      <c r="AG17">
        <v>32.859707741405707</v>
      </c>
      <c r="AH17">
        <v>0</v>
      </c>
      <c r="AI17">
        <v>0</v>
      </c>
      <c r="AJ17">
        <v>0</v>
      </c>
      <c r="AK17">
        <v>32.031399672307714</v>
      </c>
      <c r="AL17">
        <v>27.005717448557977</v>
      </c>
      <c r="AM17">
        <v>8.5914831358810506</v>
      </c>
      <c r="AN17">
        <v>6.8206691969317459E-2</v>
      </c>
      <c r="AO17">
        <v>0</v>
      </c>
      <c r="AP17">
        <v>0.56535953260540817</v>
      </c>
      <c r="AQ17">
        <v>0</v>
      </c>
      <c r="AR17">
        <v>21.440251580371093</v>
      </c>
      <c r="AS17">
        <v>17.156862805353235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46.755880885815003</v>
      </c>
      <c r="BB17">
        <f t="shared" si="0"/>
        <v>1071.8058627939724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517.87770647152718</v>
      </c>
      <c r="L18">
        <v>19.244359510102907</v>
      </c>
      <c r="M18">
        <v>66.813562708047925</v>
      </c>
      <c r="N18">
        <v>55.154492602472189</v>
      </c>
      <c r="O18">
        <v>76.990966714706403</v>
      </c>
      <c r="P18">
        <v>33.201997678432996</v>
      </c>
      <c r="Q18">
        <v>9.8297275563801616</v>
      </c>
      <c r="R18">
        <v>20.06491473383641</v>
      </c>
      <c r="S18">
        <v>12.323000833076193</v>
      </c>
      <c r="T18">
        <v>1.6812061156334794</v>
      </c>
      <c r="U18">
        <v>52.013888032541857</v>
      </c>
      <c r="V18">
        <v>9.1471442601494335</v>
      </c>
      <c r="W18">
        <v>15.355484498609023</v>
      </c>
      <c r="X18">
        <v>65.102512508786745</v>
      </c>
      <c r="Y18">
        <v>0</v>
      </c>
      <c r="Z18">
        <v>5.785095463994991</v>
      </c>
      <c r="AA18">
        <v>0</v>
      </c>
      <c r="AB18">
        <v>0</v>
      </c>
      <c r="AC18">
        <v>0</v>
      </c>
      <c r="AD18">
        <v>0</v>
      </c>
      <c r="AE18">
        <v>8.9938603645538482</v>
      </c>
      <c r="AF18">
        <v>6.370287286486561</v>
      </c>
      <c r="AG18">
        <v>32.859707741405707</v>
      </c>
      <c r="AH18">
        <v>0</v>
      </c>
      <c r="AI18">
        <v>0</v>
      </c>
      <c r="AJ18">
        <v>0</v>
      </c>
      <c r="AK18">
        <v>32.031399672307714</v>
      </c>
      <c r="AL18">
        <v>27.005717448557977</v>
      </c>
      <c r="AM18">
        <v>8.5914831358810506</v>
      </c>
      <c r="AN18">
        <v>6.8206691969317459E-2</v>
      </c>
      <c r="AO18">
        <v>0</v>
      </c>
      <c r="AP18">
        <v>0.56535953260540817</v>
      </c>
      <c r="AQ18">
        <v>0</v>
      </c>
      <c r="AR18">
        <v>21.440251580371093</v>
      </c>
      <c r="AS18">
        <v>17.156862805353235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46.634972390617506</v>
      </c>
      <c r="BB18">
        <f t="shared" si="0"/>
        <v>1069.0342235571725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517.87770647152718</v>
      </c>
      <c r="L19">
        <v>19.244359510102907</v>
      </c>
      <c r="M19">
        <v>66.813562708047925</v>
      </c>
      <c r="N19">
        <v>55.154492602472189</v>
      </c>
      <c r="O19">
        <v>76.990966714706403</v>
      </c>
      <c r="P19">
        <v>33.201997678432996</v>
      </c>
      <c r="Q19">
        <v>9.8297275563801616</v>
      </c>
      <c r="R19">
        <v>20.06491473383641</v>
      </c>
      <c r="S19">
        <v>12.323000833076193</v>
      </c>
      <c r="T19">
        <v>1.6812061156334794</v>
      </c>
      <c r="U19">
        <v>52.013888032541857</v>
      </c>
      <c r="V19">
        <v>9.1471442601494335</v>
      </c>
      <c r="W19">
        <v>15.355484498609023</v>
      </c>
      <c r="X19">
        <v>65.102512508786745</v>
      </c>
      <c r="Y19">
        <v>0</v>
      </c>
      <c r="Z19">
        <v>5.785095463994991</v>
      </c>
      <c r="AA19">
        <v>0</v>
      </c>
      <c r="AB19">
        <v>0</v>
      </c>
      <c r="AC19">
        <v>0</v>
      </c>
      <c r="AD19">
        <v>0</v>
      </c>
      <c r="AE19">
        <v>18.049553563875843</v>
      </c>
      <c r="AF19">
        <v>6.370287286486561</v>
      </c>
      <c r="AG19">
        <v>32.859707741405707</v>
      </c>
      <c r="AH19">
        <v>0</v>
      </c>
      <c r="AI19">
        <v>0</v>
      </c>
      <c r="AJ19">
        <v>0</v>
      </c>
      <c r="AK19">
        <v>32.031399672307714</v>
      </c>
      <c r="AL19">
        <v>27.005717448557977</v>
      </c>
      <c r="AM19">
        <v>8.5914831358810506</v>
      </c>
      <c r="AN19">
        <v>6.8206691969317459E-2</v>
      </c>
      <c r="AO19">
        <v>0</v>
      </c>
      <c r="AP19">
        <v>0.56535953260540817</v>
      </c>
      <c r="AQ19">
        <v>0</v>
      </c>
      <c r="AR19">
        <v>21.440251580371093</v>
      </c>
      <c r="AS19">
        <v>17.156862805353235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47.013500366349163</v>
      </c>
      <c r="BB19">
        <f t="shared" si="0"/>
        <v>1077.7113887807627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517.87770647152718</v>
      </c>
      <c r="L20">
        <v>19.244359510102907</v>
      </c>
      <c r="M20">
        <v>66.813562708047925</v>
      </c>
      <c r="N20">
        <v>55.154492602472189</v>
      </c>
      <c r="O20">
        <v>76.990966714706403</v>
      </c>
      <c r="P20">
        <v>33.201997678432996</v>
      </c>
      <c r="Q20">
        <v>9.8297275563801616</v>
      </c>
      <c r="R20">
        <v>20.06491473383641</v>
      </c>
      <c r="S20">
        <v>12.323000833076193</v>
      </c>
      <c r="T20">
        <v>1.6812061156334794</v>
      </c>
      <c r="U20">
        <v>52.013888032541857</v>
      </c>
      <c r="V20">
        <v>9.1471442601494335</v>
      </c>
      <c r="W20">
        <v>15.355484498609023</v>
      </c>
      <c r="X20">
        <v>65.102512508786745</v>
      </c>
      <c r="Y20">
        <v>0</v>
      </c>
      <c r="Z20">
        <v>5.785095463994991</v>
      </c>
      <c r="AA20">
        <v>0</v>
      </c>
      <c r="AB20">
        <v>0</v>
      </c>
      <c r="AC20">
        <v>0</v>
      </c>
      <c r="AD20">
        <v>0</v>
      </c>
      <c r="AE20">
        <v>18.049553563875843</v>
      </c>
      <c r="AF20">
        <v>6.370287286486561</v>
      </c>
      <c r="AG20">
        <v>32.859707741405707</v>
      </c>
      <c r="AH20">
        <v>0</v>
      </c>
      <c r="AI20">
        <v>0</v>
      </c>
      <c r="AJ20">
        <v>0</v>
      </c>
      <c r="AK20">
        <v>32.031399672307714</v>
      </c>
      <c r="AL20">
        <v>27.005717448557977</v>
      </c>
      <c r="AM20">
        <v>8.5914831358810506</v>
      </c>
      <c r="AN20">
        <v>6.8206691969317459E-2</v>
      </c>
      <c r="AO20">
        <v>0</v>
      </c>
      <c r="AP20">
        <v>0.56535953260540817</v>
      </c>
      <c r="AQ20">
        <v>0</v>
      </c>
      <c r="AR20">
        <v>21.440251580371093</v>
      </c>
      <c r="AS20">
        <v>17.156862805353235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47.013500366349163</v>
      </c>
      <c r="BB20">
        <f t="shared" si="0"/>
        <v>1077.7113887807627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517.87770647152718</v>
      </c>
      <c r="L21">
        <v>19.244359510102907</v>
      </c>
      <c r="M21">
        <v>66.813562708047925</v>
      </c>
      <c r="N21">
        <v>55.154492602472189</v>
      </c>
      <c r="O21">
        <v>76.990966714706403</v>
      </c>
      <c r="P21">
        <v>33.201997678432996</v>
      </c>
      <c r="Q21">
        <v>9.8297275563801616</v>
      </c>
      <c r="R21">
        <v>20.06491473383641</v>
      </c>
      <c r="S21">
        <v>12.323000833076193</v>
      </c>
      <c r="T21">
        <v>1.6812061156334794</v>
      </c>
      <c r="U21">
        <v>52.013888032541857</v>
      </c>
      <c r="V21">
        <v>9.1471442601494335</v>
      </c>
      <c r="W21">
        <v>15.355484498609023</v>
      </c>
      <c r="X21">
        <v>65.102512508786745</v>
      </c>
      <c r="Y21">
        <v>0</v>
      </c>
      <c r="Z21">
        <v>5.785095463994991</v>
      </c>
      <c r="AA21">
        <v>0</v>
      </c>
      <c r="AB21">
        <v>0</v>
      </c>
      <c r="AC21">
        <v>0</v>
      </c>
      <c r="AD21">
        <v>0</v>
      </c>
      <c r="AE21">
        <v>18.049553563875843</v>
      </c>
      <c r="AF21">
        <v>6.370287286486561</v>
      </c>
      <c r="AG21">
        <v>32.859707741405707</v>
      </c>
      <c r="AH21">
        <v>0</v>
      </c>
      <c r="AI21">
        <v>0</v>
      </c>
      <c r="AJ21">
        <v>0</v>
      </c>
      <c r="AK21">
        <v>32.031399672307714</v>
      </c>
      <c r="AL21">
        <v>27.005717448557977</v>
      </c>
      <c r="AM21">
        <v>8.5914831358810506</v>
      </c>
      <c r="AN21">
        <v>6.8206691969317459E-2</v>
      </c>
      <c r="AO21">
        <v>0</v>
      </c>
      <c r="AP21">
        <v>0.56535953260540817</v>
      </c>
      <c r="AQ21">
        <v>0</v>
      </c>
      <c r="AR21">
        <v>21.440251580371093</v>
      </c>
      <c r="AS21">
        <v>17.156862805353235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47.013500366349163</v>
      </c>
      <c r="BB21">
        <f t="shared" si="0"/>
        <v>1077.7113887807627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517.87770647152718</v>
      </c>
      <c r="L22">
        <v>19.244359510102907</v>
      </c>
      <c r="M22">
        <v>66.813562708047925</v>
      </c>
      <c r="N22">
        <v>55.154492602472189</v>
      </c>
      <c r="O22">
        <v>76.990966714706403</v>
      </c>
      <c r="P22">
        <v>33.201997678432996</v>
      </c>
      <c r="Q22">
        <v>9.8297275563801616</v>
      </c>
      <c r="R22">
        <v>20.06491473383641</v>
      </c>
      <c r="S22">
        <v>12.323000833076193</v>
      </c>
      <c r="T22">
        <v>1.6812061156334794</v>
      </c>
      <c r="U22">
        <v>52.013888032541857</v>
      </c>
      <c r="V22">
        <v>9.1471442601494335</v>
      </c>
      <c r="W22">
        <v>15.355484498609023</v>
      </c>
      <c r="X22">
        <v>65.102512508786745</v>
      </c>
      <c r="Y22">
        <v>0</v>
      </c>
      <c r="Z22">
        <v>5.785095463994991</v>
      </c>
      <c r="AA22">
        <v>0</v>
      </c>
      <c r="AB22">
        <v>0</v>
      </c>
      <c r="AC22">
        <v>0</v>
      </c>
      <c r="AD22">
        <v>0</v>
      </c>
      <c r="AE22">
        <v>18.049553563875843</v>
      </c>
      <c r="AF22">
        <v>6.370287286486561</v>
      </c>
      <c r="AG22">
        <v>32.859707741405707</v>
      </c>
      <c r="AH22">
        <v>0</v>
      </c>
      <c r="AI22">
        <v>0</v>
      </c>
      <c r="AJ22">
        <v>0</v>
      </c>
      <c r="AK22">
        <v>32.031399672307714</v>
      </c>
      <c r="AL22">
        <v>27.005717448557977</v>
      </c>
      <c r="AM22">
        <v>8.5914831358810506</v>
      </c>
      <c r="AN22">
        <v>6.8206691969317459E-2</v>
      </c>
      <c r="AO22">
        <v>0</v>
      </c>
      <c r="AP22">
        <v>0.56535953260540817</v>
      </c>
      <c r="AQ22">
        <v>0</v>
      </c>
      <c r="AR22">
        <v>21.440251580371093</v>
      </c>
      <c r="AS22">
        <v>17.156862805353235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47.013500366349163</v>
      </c>
      <c r="BB22">
        <f t="shared" si="0"/>
        <v>1077.7113887807627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517.87770647152718</v>
      </c>
      <c r="L23">
        <v>19.244359510102907</v>
      </c>
      <c r="M23">
        <v>66.813562708047925</v>
      </c>
      <c r="N23">
        <v>55.154492602472189</v>
      </c>
      <c r="O23">
        <v>76.990966714706403</v>
      </c>
      <c r="P23">
        <v>33.201997678432996</v>
      </c>
      <c r="Q23">
        <v>9.8297275563801616</v>
      </c>
      <c r="R23">
        <v>20.06491473383641</v>
      </c>
      <c r="S23">
        <v>12.323000833076193</v>
      </c>
      <c r="T23">
        <v>1.6812061156334794</v>
      </c>
      <c r="U23">
        <v>52.013888032541857</v>
      </c>
      <c r="V23">
        <v>9.1471442601494335</v>
      </c>
      <c r="W23">
        <v>15.355484498609023</v>
      </c>
      <c r="X23">
        <v>65.102512508786745</v>
      </c>
      <c r="Y23">
        <v>0</v>
      </c>
      <c r="Z23">
        <v>5.785095463994991</v>
      </c>
      <c r="AA23">
        <v>0</v>
      </c>
      <c r="AB23">
        <v>0</v>
      </c>
      <c r="AC23">
        <v>5.3080284335673067</v>
      </c>
      <c r="AD23">
        <v>0</v>
      </c>
      <c r="AE23">
        <v>18.049553563875843</v>
      </c>
      <c r="AF23">
        <v>6.370287286486561</v>
      </c>
      <c r="AG23">
        <v>32.859707741405707</v>
      </c>
      <c r="AH23">
        <v>9.2984374724483398</v>
      </c>
      <c r="AI23">
        <v>0</v>
      </c>
      <c r="AJ23">
        <v>0</v>
      </c>
      <c r="AK23">
        <v>32.031399672307714</v>
      </c>
      <c r="AL23">
        <v>27.005717448557977</v>
      </c>
      <c r="AM23">
        <v>8.5914831358810506</v>
      </c>
      <c r="AN23">
        <v>6.8206691969317459E-2</v>
      </c>
      <c r="AO23">
        <v>0</v>
      </c>
      <c r="AP23">
        <v>0.56535953260540817</v>
      </c>
      <c r="AQ23">
        <v>0</v>
      </c>
      <c r="AR23">
        <v>23.389365652102061</v>
      </c>
      <c r="AS23">
        <v>17.156862805353235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47.705523609418975</v>
      </c>
      <c r="BB23">
        <f t="shared" si="0"/>
        <v>1093.5749455154396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517.87770647152718</v>
      </c>
      <c r="L24">
        <v>19.244359510102907</v>
      </c>
      <c r="M24">
        <v>66.813562708047925</v>
      </c>
      <c r="N24">
        <v>55.154492602472189</v>
      </c>
      <c r="O24">
        <v>76.990966714706403</v>
      </c>
      <c r="P24">
        <v>33.201997678432996</v>
      </c>
      <c r="Q24">
        <v>9.8297275563801616</v>
      </c>
      <c r="R24">
        <v>20.06491473383641</v>
      </c>
      <c r="S24">
        <v>12.323000833076193</v>
      </c>
      <c r="T24">
        <v>1.6812061156334794</v>
      </c>
      <c r="U24">
        <v>52.013888032541857</v>
      </c>
      <c r="V24">
        <v>9.1471442601494335</v>
      </c>
      <c r="W24">
        <v>15.355484498609023</v>
      </c>
      <c r="X24">
        <v>65.102512508786745</v>
      </c>
      <c r="Y24">
        <v>0</v>
      </c>
      <c r="Z24">
        <v>5.785095463994991</v>
      </c>
      <c r="AA24">
        <v>0</v>
      </c>
      <c r="AB24">
        <v>1.8798226893988765</v>
      </c>
      <c r="AC24">
        <v>5.3080284335673067</v>
      </c>
      <c r="AD24">
        <v>0</v>
      </c>
      <c r="AE24">
        <v>18.049553563875843</v>
      </c>
      <c r="AF24">
        <v>6.370287286486561</v>
      </c>
      <c r="AG24">
        <v>32.859707741405707</v>
      </c>
      <c r="AH24">
        <v>16.411742064809015</v>
      </c>
      <c r="AI24">
        <v>0</v>
      </c>
      <c r="AJ24">
        <v>0</v>
      </c>
      <c r="AK24">
        <v>32.031399672307714</v>
      </c>
      <c r="AL24">
        <v>27.005717448557977</v>
      </c>
      <c r="AM24">
        <v>8.5914831358810506</v>
      </c>
      <c r="AN24">
        <v>6.8206691969317459E-2</v>
      </c>
      <c r="AO24">
        <v>0</v>
      </c>
      <c r="AP24">
        <v>0.56535953260540817</v>
      </c>
      <c r="AQ24">
        <v>0</v>
      </c>
      <c r="AR24">
        <v>23.389365652102061</v>
      </c>
      <c r="AS24">
        <v>17.156862805353235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48.081436329796517</v>
      </c>
      <c r="BB24">
        <f t="shared" si="0"/>
        <v>1102.1921600768217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517.87770647152718</v>
      </c>
      <c r="L25">
        <v>19.244359510102907</v>
      </c>
      <c r="M25">
        <v>66.813562708047925</v>
      </c>
      <c r="N25">
        <v>55.154492602472189</v>
      </c>
      <c r="O25">
        <v>76.990966714706403</v>
      </c>
      <c r="P25">
        <v>33.201997678432996</v>
      </c>
      <c r="Q25">
        <v>9.8297275563801616</v>
      </c>
      <c r="R25">
        <v>20.06491473383641</v>
      </c>
      <c r="S25">
        <v>12.323000833076193</v>
      </c>
      <c r="T25">
        <v>1.6812061156334794</v>
      </c>
      <c r="U25">
        <v>52.013888032541857</v>
      </c>
      <c r="V25">
        <v>9.1471442601494335</v>
      </c>
      <c r="W25">
        <v>15.355484498609023</v>
      </c>
      <c r="X25">
        <v>65.102512508786745</v>
      </c>
      <c r="Y25">
        <v>0</v>
      </c>
      <c r="Z25">
        <v>5.785095463994991</v>
      </c>
      <c r="AA25">
        <v>6.2007454151534125</v>
      </c>
      <c r="AB25">
        <v>7.3689038655235972</v>
      </c>
      <c r="AC25">
        <v>5.3080284335673067</v>
      </c>
      <c r="AD25">
        <v>0</v>
      </c>
      <c r="AE25">
        <v>18.049553563875843</v>
      </c>
      <c r="AF25">
        <v>6.370287286486561</v>
      </c>
      <c r="AG25">
        <v>32.859707741405707</v>
      </c>
      <c r="AH25">
        <v>20.921484200793149</v>
      </c>
      <c r="AI25">
        <v>0</v>
      </c>
      <c r="AJ25">
        <v>0</v>
      </c>
      <c r="AK25">
        <v>32.031399672307714</v>
      </c>
      <c r="AL25">
        <v>27.005717448557977</v>
      </c>
      <c r="AM25">
        <v>8.5914831358810506</v>
      </c>
      <c r="AN25">
        <v>6.9570754550198274E-2</v>
      </c>
      <c r="AO25">
        <v>0</v>
      </c>
      <c r="AP25">
        <v>0.56535953260540817</v>
      </c>
      <c r="AQ25">
        <v>0</v>
      </c>
      <c r="AR25">
        <v>21.440251580371093</v>
      </c>
      <c r="AS25">
        <v>17.521902208989662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48.692420999285616</v>
      </c>
      <c r="BB25">
        <f t="shared" si="0"/>
        <v>1116.1980335290809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517.87770647152718</v>
      </c>
      <c r="L26">
        <v>19.244359510102907</v>
      </c>
      <c r="M26">
        <v>66.813562708047925</v>
      </c>
      <c r="N26">
        <v>55.154492602472189</v>
      </c>
      <c r="O26">
        <v>76.990966714706403</v>
      </c>
      <c r="P26">
        <v>33.201997678432996</v>
      </c>
      <c r="Q26">
        <v>9.8297275563801616</v>
      </c>
      <c r="R26">
        <v>20.06491473383641</v>
      </c>
      <c r="S26">
        <v>12.323000833076193</v>
      </c>
      <c r="T26">
        <v>1.6812061156334794</v>
      </c>
      <c r="U26">
        <v>52.013888032541857</v>
      </c>
      <c r="V26">
        <v>9.1471442601494335</v>
      </c>
      <c r="W26">
        <v>15.355484498609023</v>
      </c>
      <c r="X26">
        <v>65.102512508786745</v>
      </c>
      <c r="Y26">
        <v>0</v>
      </c>
      <c r="Z26">
        <v>5.785095463994991</v>
      </c>
      <c r="AA26">
        <v>12.4014903719474</v>
      </c>
      <c r="AB26">
        <v>7.3689038655235972</v>
      </c>
      <c r="AC26">
        <v>10.626532734471438</v>
      </c>
      <c r="AD26">
        <v>4.964047991619589</v>
      </c>
      <c r="AE26">
        <v>18.049553563875843</v>
      </c>
      <c r="AF26">
        <v>6.370287286486561</v>
      </c>
      <c r="AG26">
        <v>32.859707741405707</v>
      </c>
      <c r="AH26">
        <v>28.825156119703607</v>
      </c>
      <c r="AI26">
        <v>0</v>
      </c>
      <c r="AJ26">
        <v>0</v>
      </c>
      <c r="AK26">
        <v>32.031399672307714</v>
      </c>
      <c r="AL26">
        <v>27.005717448557977</v>
      </c>
      <c r="AM26">
        <v>8.5914831358810506</v>
      </c>
      <c r="AN26">
        <v>6.9570754550198274E-2</v>
      </c>
      <c r="AO26">
        <v>0</v>
      </c>
      <c r="AP26">
        <v>0.56535953260540817</v>
      </c>
      <c r="AQ26">
        <v>0</v>
      </c>
      <c r="AR26">
        <v>21.440251580371093</v>
      </c>
      <c r="AS26">
        <v>17.521902208989662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49.711796310517542</v>
      </c>
      <c r="BB26">
        <f t="shared" si="0"/>
        <v>1139.5656273860773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517.87770647152718</v>
      </c>
      <c r="L27">
        <v>19.244359510102907</v>
      </c>
      <c r="M27">
        <v>66.813562708047925</v>
      </c>
      <c r="N27">
        <v>55.154492602472189</v>
      </c>
      <c r="O27">
        <v>76.990966714706403</v>
      </c>
      <c r="P27">
        <v>33.201997678432996</v>
      </c>
      <c r="Q27">
        <v>9.8297275563801616</v>
      </c>
      <c r="R27">
        <v>20.06491473383641</v>
      </c>
      <c r="S27">
        <v>12.323000833076193</v>
      </c>
      <c r="T27">
        <v>1.6812061156334794</v>
      </c>
      <c r="U27">
        <v>52.013888032541857</v>
      </c>
      <c r="V27">
        <v>9.1471442601494335</v>
      </c>
      <c r="W27">
        <v>15.355484498609023</v>
      </c>
      <c r="X27">
        <v>65.102512508786745</v>
      </c>
      <c r="Y27">
        <v>0</v>
      </c>
      <c r="Z27">
        <v>5.785095463994991</v>
      </c>
      <c r="AA27">
        <v>14.748736147777082</v>
      </c>
      <c r="AB27">
        <v>7.3689038655235972</v>
      </c>
      <c r="AC27">
        <v>10.626532734471438</v>
      </c>
      <c r="AD27">
        <v>9.9280964762782968</v>
      </c>
      <c r="AE27">
        <v>18.049553563875843</v>
      </c>
      <c r="AF27">
        <v>6.370287286486561</v>
      </c>
      <c r="AG27">
        <v>32.859707741405707</v>
      </c>
      <c r="AH27">
        <v>39.518359145689828</v>
      </c>
      <c r="AI27">
        <v>2.0946715004404393</v>
      </c>
      <c r="AJ27">
        <v>0</v>
      </c>
      <c r="AK27">
        <v>32.031399672307714</v>
      </c>
      <c r="AL27">
        <v>27.005717448557977</v>
      </c>
      <c r="AM27">
        <v>8.5914831358810506</v>
      </c>
      <c r="AN27">
        <v>6.9570754550198274E-2</v>
      </c>
      <c r="AO27">
        <v>0</v>
      </c>
      <c r="AP27">
        <v>0.56535953260540817</v>
      </c>
      <c r="AQ27">
        <v>18.298337833799266</v>
      </c>
      <c r="AR27">
        <v>21.440251580371093</v>
      </c>
      <c r="AS27">
        <v>17.521902208989662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51.316812087263415</v>
      </c>
      <c r="BB27">
        <f t="shared" si="0"/>
        <v>1176.3581182300454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464.41387422567868</v>
      </c>
      <c r="L28">
        <v>19.254558767371041</v>
      </c>
      <c r="M28">
        <v>66.813562708047925</v>
      </c>
      <c r="N28">
        <v>55.154492602472189</v>
      </c>
      <c r="O28">
        <v>76.990966714706403</v>
      </c>
      <c r="P28">
        <v>33.201997678432996</v>
      </c>
      <c r="Q28">
        <v>10.205029750750795</v>
      </c>
      <c r="R28">
        <v>20.06491473383641</v>
      </c>
      <c r="S28">
        <v>12.31609446363114</v>
      </c>
      <c r="T28">
        <v>1.6812061156334794</v>
      </c>
      <c r="U28">
        <v>52.013888032541857</v>
      </c>
      <c r="V28">
        <v>9.1471442601494335</v>
      </c>
      <c r="W28">
        <v>15.355484498609023</v>
      </c>
      <c r="X28">
        <v>65.102512508786745</v>
      </c>
      <c r="Y28">
        <v>0</v>
      </c>
      <c r="Z28">
        <v>5.785095463994991</v>
      </c>
      <c r="AA28">
        <v>18.602235787100817</v>
      </c>
      <c r="AB28">
        <v>14.858117144989905</v>
      </c>
      <c r="AC28">
        <v>10.626532734471438</v>
      </c>
      <c r="AD28">
        <v>14.892144467897886</v>
      </c>
      <c r="AE28">
        <v>27.074330592775645</v>
      </c>
      <c r="AF28">
        <v>6.370287286486561</v>
      </c>
      <c r="AG28">
        <v>32.859707741405707</v>
      </c>
      <c r="AH28">
        <v>55.790624834690043</v>
      </c>
      <c r="AI28">
        <v>9.0769090116411668</v>
      </c>
      <c r="AJ28">
        <v>0</v>
      </c>
      <c r="AK28">
        <v>32.031399672307714</v>
      </c>
      <c r="AL28">
        <v>27.005717448557977</v>
      </c>
      <c r="AM28">
        <v>8.5914831358810506</v>
      </c>
      <c r="AN28">
        <v>6.9570754550198274E-2</v>
      </c>
      <c r="AO28">
        <v>0</v>
      </c>
      <c r="AP28">
        <v>0.56535953260540817</v>
      </c>
      <c r="AQ28">
        <v>27.447507112845912</v>
      </c>
      <c r="AR28">
        <v>21.440251580371093</v>
      </c>
      <c r="AS28">
        <v>17.156862805353235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51.495922322246372</v>
      </c>
      <c r="BB28">
        <f t="shared" si="0"/>
        <v>1180.4639418463287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411.06443212128346</v>
      </c>
      <c r="L29">
        <v>19.244395421400526</v>
      </c>
      <c r="M29">
        <v>66.813562708047925</v>
      </c>
      <c r="N29">
        <v>55.154492602472189</v>
      </c>
      <c r="O29">
        <v>76.990966714706403</v>
      </c>
      <c r="P29">
        <v>33.201997678432996</v>
      </c>
      <c r="Q29">
        <v>10.206637445209767</v>
      </c>
      <c r="R29">
        <v>20.841160509288247</v>
      </c>
      <c r="S29">
        <v>12.794700451661718</v>
      </c>
      <c r="T29">
        <v>1.6812061156334794</v>
      </c>
      <c r="U29">
        <v>52.013888032541857</v>
      </c>
      <c r="V29">
        <v>9.1400759462286594</v>
      </c>
      <c r="W29">
        <v>15.354278238728764</v>
      </c>
      <c r="X29">
        <v>65.109271046776541</v>
      </c>
      <c r="Y29">
        <v>0</v>
      </c>
      <c r="Z29">
        <v>8.6776431959924842</v>
      </c>
      <c r="AA29">
        <v>18.602235787100817</v>
      </c>
      <c r="AB29">
        <v>22.287175966771894</v>
      </c>
      <c r="AC29">
        <v>15.940149219731973</v>
      </c>
      <c r="AD29">
        <v>19.856192952556594</v>
      </c>
      <c r="AE29">
        <v>27.074330592775645</v>
      </c>
      <c r="AF29">
        <v>12.740573848932524</v>
      </c>
      <c r="AG29">
        <v>32.859707741405707</v>
      </c>
      <c r="AH29">
        <v>68.901421666353571</v>
      </c>
      <c r="AI29">
        <v>18.153818023282334</v>
      </c>
      <c r="AJ29">
        <v>0</v>
      </c>
      <c r="AK29">
        <v>32.031399672307714</v>
      </c>
      <c r="AL29">
        <v>27.005717448557977</v>
      </c>
      <c r="AM29">
        <v>8.5914831358810506</v>
      </c>
      <c r="AN29">
        <v>6.9570754550198274E-2</v>
      </c>
      <c r="AO29">
        <v>0</v>
      </c>
      <c r="AP29">
        <v>0.56535953260540817</v>
      </c>
      <c r="AQ29">
        <v>36.596675667598532</v>
      </c>
      <c r="AR29">
        <v>21.440251580371093</v>
      </c>
      <c r="AS29">
        <v>17.156862805353235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51.755156327305784</v>
      </c>
      <c r="BB29">
        <f t="shared" si="0"/>
        <v>1186.4064782972355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351.72690476007358</v>
      </c>
      <c r="L30">
        <v>19.244289761080914</v>
      </c>
      <c r="M30">
        <v>66.813562708047925</v>
      </c>
      <c r="N30">
        <v>55.154492602472189</v>
      </c>
      <c r="O30">
        <v>76.990966714706403</v>
      </c>
      <c r="P30">
        <v>33.201997678432996</v>
      </c>
      <c r="Q30">
        <v>9.8230635360087835</v>
      </c>
      <c r="R30">
        <v>20.06491473383641</v>
      </c>
      <c r="S30">
        <v>11.770167100696984</v>
      </c>
      <c r="T30">
        <v>1.6812061156334794</v>
      </c>
      <c r="U30">
        <v>52.013888032541857</v>
      </c>
      <c r="V30">
        <v>9.1471442601494335</v>
      </c>
      <c r="W30">
        <v>15.355484498609023</v>
      </c>
      <c r="X30">
        <v>65.102512508786745</v>
      </c>
      <c r="Y30">
        <v>0</v>
      </c>
      <c r="Z30">
        <v>8.6776431959924842</v>
      </c>
      <c r="AA30">
        <v>18.602235787100817</v>
      </c>
      <c r="AB30">
        <v>22.287175966771894</v>
      </c>
      <c r="AC30">
        <v>15.940149219731973</v>
      </c>
      <c r="AD30">
        <v>19.856192952556594</v>
      </c>
      <c r="AE30">
        <v>27.074330592775645</v>
      </c>
      <c r="AF30">
        <v>12.740573848932524</v>
      </c>
      <c r="AG30">
        <v>32.859707741405707</v>
      </c>
      <c r="AH30">
        <v>68.901421666353571</v>
      </c>
      <c r="AI30">
        <v>18.153818023282334</v>
      </c>
      <c r="AJ30">
        <v>0</v>
      </c>
      <c r="AK30">
        <v>32.031399672307714</v>
      </c>
      <c r="AL30">
        <v>27.005717448557977</v>
      </c>
      <c r="AM30">
        <v>8.5914831358810506</v>
      </c>
      <c r="AN30">
        <v>6.9570754550198274E-2</v>
      </c>
      <c r="AO30">
        <v>0</v>
      </c>
      <c r="AP30">
        <v>0.56535953260540817</v>
      </c>
      <c r="AQ30">
        <v>36.596675667598532</v>
      </c>
      <c r="AR30">
        <v>21.440251580371093</v>
      </c>
      <c r="AS30">
        <v>17.156862805353235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49.183600680413917</v>
      </c>
      <c r="BB30">
        <f t="shared" si="0"/>
        <v>1127.4575639227917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271.33220731727886</v>
      </c>
      <c r="L31">
        <v>19.244602324334714</v>
      </c>
      <c r="M31">
        <v>66.813562708047925</v>
      </c>
      <c r="N31">
        <v>55.154492602472189</v>
      </c>
      <c r="O31">
        <v>76.990966714706403</v>
      </c>
      <c r="P31">
        <v>33.201997678432996</v>
      </c>
      <c r="Q31">
        <v>9.8230635360087835</v>
      </c>
      <c r="R31">
        <v>20.06491473383641</v>
      </c>
      <c r="S31">
        <v>12.31609446363114</v>
      </c>
      <c r="T31">
        <v>1.6812061156334794</v>
      </c>
      <c r="U31">
        <v>52.013888032541857</v>
      </c>
      <c r="V31">
        <v>9.1471442601494335</v>
      </c>
      <c r="W31">
        <v>15.355484498609023</v>
      </c>
      <c r="X31">
        <v>65.102512508786745</v>
      </c>
      <c r="Y31">
        <v>0</v>
      </c>
      <c r="Z31">
        <v>8.6776431959924842</v>
      </c>
      <c r="AA31">
        <v>18.602235787100817</v>
      </c>
      <c r="AB31">
        <v>22.287175966771894</v>
      </c>
      <c r="AC31">
        <v>15.940149219731973</v>
      </c>
      <c r="AD31">
        <v>19.856192952556594</v>
      </c>
      <c r="AE31">
        <v>27.074330592775645</v>
      </c>
      <c r="AF31">
        <v>12.740573848932524</v>
      </c>
      <c r="AG31">
        <v>32.859707741405707</v>
      </c>
      <c r="AH31">
        <v>68.901421666353571</v>
      </c>
      <c r="AI31">
        <v>18.153818023282334</v>
      </c>
      <c r="AJ31">
        <v>0</v>
      </c>
      <c r="AK31">
        <v>32.031399672307714</v>
      </c>
      <c r="AL31">
        <v>27.005717448557977</v>
      </c>
      <c r="AM31">
        <v>8.5914831358810506</v>
      </c>
      <c r="AN31">
        <v>6.9570754550198274E-2</v>
      </c>
      <c r="AO31">
        <v>0</v>
      </c>
      <c r="AP31">
        <v>0.50882335017138081</v>
      </c>
      <c r="AQ31">
        <v>36.596675667598532</v>
      </c>
      <c r="AR31">
        <v>21.440251580371093</v>
      </c>
      <c r="AS31">
        <v>17.156862805353235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45.843571943793989</v>
      </c>
      <c r="BB31">
        <f t="shared" si="0"/>
        <v>1050.8925989603708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271.33116944715749</v>
      </c>
      <c r="L32">
        <v>19.244602324334714</v>
      </c>
      <c r="M32">
        <v>66.813562708047925</v>
      </c>
      <c r="N32">
        <v>55.154492602472189</v>
      </c>
      <c r="O32">
        <v>76.990966714706403</v>
      </c>
      <c r="P32">
        <v>33.201997678432996</v>
      </c>
      <c r="Q32">
        <v>9.8282235145289309</v>
      </c>
      <c r="R32">
        <v>20.069233148526166</v>
      </c>
      <c r="S32">
        <v>12.795783867225374</v>
      </c>
      <c r="T32">
        <v>1.6812061156334794</v>
      </c>
      <c r="U32">
        <v>52.013888032541857</v>
      </c>
      <c r="V32">
        <v>9.1400759462286594</v>
      </c>
      <c r="W32">
        <v>15.354278238728764</v>
      </c>
      <c r="X32">
        <v>65.109271046776541</v>
      </c>
      <c r="Y32">
        <v>0</v>
      </c>
      <c r="Z32">
        <v>8.6776431959924842</v>
      </c>
      <c r="AA32">
        <v>18.602235787100817</v>
      </c>
      <c r="AB32">
        <v>22.287175966771894</v>
      </c>
      <c r="AC32">
        <v>15.940149219731973</v>
      </c>
      <c r="AD32">
        <v>19.856192952556594</v>
      </c>
      <c r="AE32">
        <v>27.074330592775645</v>
      </c>
      <c r="AF32">
        <v>12.740573848932524</v>
      </c>
      <c r="AG32">
        <v>32.859707741405707</v>
      </c>
      <c r="AH32">
        <v>68.901421666353571</v>
      </c>
      <c r="AI32">
        <v>18.153818023282334</v>
      </c>
      <c r="AJ32">
        <v>0</v>
      </c>
      <c r="AK32">
        <v>32.031399672307714</v>
      </c>
      <c r="AL32">
        <v>27.005717448557977</v>
      </c>
      <c r="AM32">
        <v>8.5914831358810506</v>
      </c>
      <c r="AN32">
        <v>6.9570754550198274E-2</v>
      </c>
      <c r="AO32">
        <v>0</v>
      </c>
      <c r="AP32">
        <v>0.50882335017138081</v>
      </c>
      <c r="AQ32">
        <v>36.596675667598532</v>
      </c>
      <c r="AR32">
        <v>21.440251580371093</v>
      </c>
      <c r="AS32">
        <v>17.156862805353235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45.863912404432455</v>
      </c>
      <c r="BB32">
        <f t="shared" si="0"/>
        <v>1051.3588723906039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271.33220731727886</v>
      </c>
      <c r="L33">
        <v>19.244602324334714</v>
      </c>
      <c r="M33">
        <v>66.813562708047925</v>
      </c>
      <c r="N33">
        <v>55.154492602472189</v>
      </c>
      <c r="O33">
        <v>76.990966714706403</v>
      </c>
      <c r="P33">
        <v>33.201997678432996</v>
      </c>
      <c r="Q33">
        <v>9.8230635360087835</v>
      </c>
      <c r="R33">
        <v>16.444666559172553</v>
      </c>
      <c r="S33">
        <v>12.31609446363114</v>
      </c>
      <c r="T33">
        <v>1.6812061156334794</v>
      </c>
      <c r="U33">
        <v>52.013888032541857</v>
      </c>
      <c r="V33">
        <v>9.1471442601494335</v>
      </c>
      <c r="W33">
        <v>15.355484498609023</v>
      </c>
      <c r="X33">
        <v>65.102512508786745</v>
      </c>
      <c r="Y33">
        <v>0</v>
      </c>
      <c r="Z33">
        <v>5.785095463994991</v>
      </c>
      <c r="AA33">
        <v>12.4014903719474</v>
      </c>
      <c r="AB33">
        <v>22.287175966771894</v>
      </c>
      <c r="AC33">
        <v>15.940149219731973</v>
      </c>
      <c r="AD33">
        <v>19.856192952556594</v>
      </c>
      <c r="AE33">
        <v>27.074330592775645</v>
      </c>
      <c r="AF33">
        <v>6.370287286486561</v>
      </c>
      <c r="AG33">
        <v>32.859707741405707</v>
      </c>
      <c r="AH33">
        <v>53.466015578793566</v>
      </c>
      <c r="AI33">
        <v>9.0769090116411668</v>
      </c>
      <c r="AJ33">
        <v>0</v>
      </c>
      <c r="AK33">
        <v>32.031399672307714</v>
      </c>
      <c r="AL33">
        <v>27.005717448557977</v>
      </c>
      <c r="AM33">
        <v>8.5914831358810506</v>
      </c>
      <c r="AN33">
        <v>6.9570754550198274E-2</v>
      </c>
      <c r="AO33">
        <v>0</v>
      </c>
      <c r="AP33">
        <v>0</v>
      </c>
      <c r="AQ33">
        <v>27.447507112845912</v>
      </c>
      <c r="AR33">
        <v>21.440251580371093</v>
      </c>
      <c r="AS33">
        <v>17.156862805353235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43.617549105459474</v>
      </c>
      <c r="BB33">
        <f t="shared" si="0"/>
        <v>999.86448691031921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271.33116944715749</v>
      </c>
      <c r="L34">
        <v>19.244602324334714</v>
      </c>
      <c r="M34">
        <v>66.813562708047925</v>
      </c>
      <c r="N34">
        <v>55.154492602472189</v>
      </c>
      <c r="O34">
        <v>76.990966714706403</v>
      </c>
      <c r="P34">
        <v>33.201997678432996</v>
      </c>
      <c r="Q34">
        <v>9.8282235145289309</v>
      </c>
      <c r="R34">
        <v>20.069233148526166</v>
      </c>
      <c r="S34">
        <v>12.315309472070632</v>
      </c>
      <c r="T34">
        <v>1.6812061156334794</v>
      </c>
      <c r="U34">
        <v>52.013888032541857</v>
      </c>
      <c r="V34">
        <v>9.1400759462286594</v>
      </c>
      <c r="W34">
        <v>15.354278238728764</v>
      </c>
      <c r="X34">
        <v>65.102512508786745</v>
      </c>
      <c r="Y34">
        <v>0</v>
      </c>
      <c r="Z34">
        <v>5.785095463994991</v>
      </c>
      <c r="AA34">
        <v>12.4014903719474</v>
      </c>
      <c r="AB34">
        <v>22.287175966771894</v>
      </c>
      <c r="AC34">
        <v>15.940149219731973</v>
      </c>
      <c r="AD34">
        <v>14.892144467897886</v>
      </c>
      <c r="AE34">
        <v>18.049553563875843</v>
      </c>
      <c r="AF34">
        <v>6.370287286486561</v>
      </c>
      <c r="AG34">
        <v>32.859707741405707</v>
      </c>
      <c r="AH34">
        <v>39.518359145689828</v>
      </c>
      <c r="AI34">
        <v>2.0946715004404393</v>
      </c>
      <c r="AJ34">
        <v>0</v>
      </c>
      <c r="AK34">
        <v>32.031399672307714</v>
      </c>
      <c r="AL34">
        <v>27.005717448557977</v>
      </c>
      <c r="AM34">
        <v>8.5914831358810506</v>
      </c>
      <c r="AN34">
        <v>6.9570754550198274E-2</v>
      </c>
      <c r="AO34">
        <v>0</v>
      </c>
      <c r="AP34">
        <v>0</v>
      </c>
      <c r="AQ34">
        <v>27.447507112845912</v>
      </c>
      <c r="AR34">
        <v>21.440251580371093</v>
      </c>
      <c r="AS34">
        <v>17.156862805353235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42.309247129854768</v>
      </c>
      <c r="BB34">
        <f t="shared" si="0"/>
        <v>969.873698560452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271.33220731727886</v>
      </c>
      <c r="L35">
        <v>19.244602324334714</v>
      </c>
      <c r="M35">
        <v>66.813562708047925</v>
      </c>
      <c r="N35">
        <v>55.154492602472189</v>
      </c>
      <c r="O35">
        <v>76.990966714706403</v>
      </c>
      <c r="P35">
        <v>33.201997678432996</v>
      </c>
      <c r="Q35">
        <v>9.8230635360087835</v>
      </c>
      <c r="R35">
        <v>20.06491473383641</v>
      </c>
      <c r="S35">
        <v>10.196658774756788</v>
      </c>
      <c r="T35">
        <v>1.6812061156334794</v>
      </c>
      <c r="U35">
        <v>52.013888032541857</v>
      </c>
      <c r="V35">
        <v>9.1471442601494335</v>
      </c>
      <c r="W35">
        <v>15.355484498609023</v>
      </c>
      <c r="X35">
        <v>65.102512508786745</v>
      </c>
      <c r="Y35">
        <v>0</v>
      </c>
      <c r="Z35">
        <v>5.785095463994991</v>
      </c>
      <c r="AA35">
        <v>12.4014903719474</v>
      </c>
      <c r="AB35">
        <v>22.287175966771894</v>
      </c>
      <c r="AC35">
        <v>10.626532734471438</v>
      </c>
      <c r="AD35">
        <v>9.9280964762782968</v>
      </c>
      <c r="AE35">
        <v>17.987720729107696</v>
      </c>
      <c r="AF35">
        <v>0</v>
      </c>
      <c r="AG35">
        <v>32.859707741405707</v>
      </c>
      <c r="AH35">
        <v>39.518359145689828</v>
      </c>
      <c r="AI35">
        <v>0</v>
      </c>
      <c r="AJ35">
        <v>0</v>
      </c>
      <c r="AK35">
        <v>32.031399672307714</v>
      </c>
      <c r="AL35">
        <v>27.005717448557977</v>
      </c>
      <c r="AM35">
        <v>8.5914831358810506</v>
      </c>
      <c r="AN35">
        <v>6.9570754550198274E-2</v>
      </c>
      <c r="AO35">
        <v>0</v>
      </c>
      <c r="AP35">
        <v>0</v>
      </c>
      <c r="AQ35">
        <v>27.447507112845912</v>
      </c>
      <c r="AR35">
        <v>21.440251580371093</v>
      </c>
      <c r="AS35">
        <v>17.521902208989662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41.449912976178368</v>
      </c>
      <c r="BB35">
        <f t="shared" si="0"/>
        <v>950.17479937258804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271.33220731727886</v>
      </c>
      <c r="L36">
        <v>19.244602324334714</v>
      </c>
      <c r="M36">
        <v>66.813562708047925</v>
      </c>
      <c r="N36">
        <v>55.154492602472189</v>
      </c>
      <c r="O36">
        <v>76.990966714706403</v>
      </c>
      <c r="P36">
        <v>33.201997678432996</v>
      </c>
      <c r="Q36">
        <v>9.8230635360087835</v>
      </c>
      <c r="R36">
        <v>20.06491473383641</v>
      </c>
      <c r="S36">
        <v>11.520511919734888</v>
      </c>
      <c r="T36">
        <v>1.6812061156334794</v>
      </c>
      <c r="U36">
        <v>52.013888032541857</v>
      </c>
      <c r="V36">
        <v>9.1471442601494335</v>
      </c>
      <c r="W36">
        <v>15.355484498609023</v>
      </c>
      <c r="X36">
        <v>65.102512508786745</v>
      </c>
      <c r="Y36">
        <v>0</v>
      </c>
      <c r="Z36">
        <v>5.785095463994991</v>
      </c>
      <c r="AA36">
        <v>6.2007454151534125</v>
      </c>
      <c r="AB36">
        <v>22.287175966771894</v>
      </c>
      <c r="AC36">
        <v>10.626532734471438</v>
      </c>
      <c r="AD36">
        <v>9.9280964762782968</v>
      </c>
      <c r="AE36">
        <v>17.987720729107696</v>
      </c>
      <c r="AF36">
        <v>0</v>
      </c>
      <c r="AG36">
        <v>32.859707741405707</v>
      </c>
      <c r="AH36">
        <v>39.518359145689828</v>
      </c>
      <c r="AI36">
        <v>0</v>
      </c>
      <c r="AJ36">
        <v>0</v>
      </c>
      <c r="AK36">
        <v>32.031399672307714</v>
      </c>
      <c r="AL36">
        <v>27.005717448557977</v>
      </c>
      <c r="AM36">
        <v>8.5914831358810506</v>
      </c>
      <c r="AN36">
        <v>6.9570754550198274E-2</v>
      </c>
      <c r="AO36">
        <v>0</v>
      </c>
      <c r="AP36">
        <v>0</v>
      </c>
      <c r="AQ36">
        <v>27.447507112845912</v>
      </c>
      <c r="AR36">
        <v>21.440251580371093</v>
      </c>
      <c r="AS36">
        <v>17.521902208989662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41.24605889844446</v>
      </c>
      <c r="BB36">
        <f t="shared" si="0"/>
        <v>945.50176163850597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271.33220731727886</v>
      </c>
      <c r="L37">
        <v>19.244602324334714</v>
      </c>
      <c r="M37">
        <v>66.813562708047925</v>
      </c>
      <c r="N37">
        <v>55.154492602472189</v>
      </c>
      <c r="O37">
        <v>76.990966714706403</v>
      </c>
      <c r="P37">
        <v>33.201997678432996</v>
      </c>
      <c r="Q37">
        <v>9.8230635360087835</v>
      </c>
      <c r="R37">
        <v>20.06491473383641</v>
      </c>
      <c r="S37">
        <v>12.31609446363114</v>
      </c>
      <c r="T37">
        <v>1.6812061156334794</v>
      </c>
      <c r="U37">
        <v>52.013888032541857</v>
      </c>
      <c r="V37">
        <v>9.1471442601494335</v>
      </c>
      <c r="W37">
        <v>15.355484498609023</v>
      </c>
      <c r="X37">
        <v>65.102512508786745</v>
      </c>
      <c r="Y37">
        <v>0</v>
      </c>
      <c r="Z37">
        <v>5.785095463994991</v>
      </c>
      <c r="AA37">
        <v>6.2007454151534125</v>
      </c>
      <c r="AB37">
        <v>22.287175966771894</v>
      </c>
      <c r="AC37">
        <v>10.626532734471438</v>
      </c>
      <c r="AD37">
        <v>9.9280964762782968</v>
      </c>
      <c r="AE37">
        <v>17.987720729107696</v>
      </c>
      <c r="AF37">
        <v>0</v>
      </c>
      <c r="AG37">
        <v>32.859707741405707</v>
      </c>
      <c r="AH37">
        <v>39.518359145689828</v>
      </c>
      <c r="AI37">
        <v>0</v>
      </c>
      <c r="AJ37">
        <v>0</v>
      </c>
      <c r="AK37">
        <v>32.031399672307714</v>
      </c>
      <c r="AL37">
        <v>27.005717448557977</v>
      </c>
      <c r="AM37">
        <v>8.5914831358810506</v>
      </c>
      <c r="AN37">
        <v>6.9570754550198274E-2</v>
      </c>
      <c r="AO37">
        <v>0</v>
      </c>
      <c r="AP37">
        <v>0</v>
      </c>
      <c r="AQ37">
        <v>27.447507112845912</v>
      </c>
      <c r="AR37">
        <v>23.389365652102061</v>
      </c>
      <c r="AS37">
        <v>17.521902208989662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41.360787216977684</v>
      </c>
      <c r="BB37">
        <f t="shared" si="0"/>
        <v>948.13172993559988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271.33220731727886</v>
      </c>
      <c r="L38">
        <v>19.244602324334714</v>
      </c>
      <c r="M38">
        <v>66.813562708047925</v>
      </c>
      <c r="N38">
        <v>55.154492602472189</v>
      </c>
      <c r="O38">
        <v>76.990966714706403</v>
      </c>
      <c r="P38">
        <v>33.201997678432996</v>
      </c>
      <c r="Q38">
        <v>9.8230635360087835</v>
      </c>
      <c r="R38">
        <v>20.06491473383641</v>
      </c>
      <c r="S38">
        <v>12.31609446363114</v>
      </c>
      <c r="T38">
        <v>1.6812061156334794</v>
      </c>
      <c r="U38">
        <v>52.013888032541857</v>
      </c>
      <c r="V38">
        <v>9.1471442601494335</v>
      </c>
      <c r="W38">
        <v>15.355484498609023</v>
      </c>
      <c r="X38">
        <v>65.102512508786745</v>
      </c>
      <c r="Y38">
        <v>0</v>
      </c>
      <c r="Z38">
        <v>5.785095463994991</v>
      </c>
      <c r="AA38">
        <v>0</v>
      </c>
      <c r="AB38">
        <v>14.858117144989905</v>
      </c>
      <c r="AC38">
        <v>10.626532734471438</v>
      </c>
      <c r="AD38">
        <v>4.964047991619589</v>
      </c>
      <c r="AE38">
        <v>17.987720729107696</v>
      </c>
      <c r="AF38">
        <v>0</v>
      </c>
      <c r="AG38">
        <v>32.859707741405707</v>
      </c>
      <c r="AH38">
        <v>27.895312417345021</v>
      </c>
      <c r="AI38">
        <v>0</v>
      </c>
      <c r="AJ38">
        <v>0</v>
      </c>
      <c r="AK38">
        <v>32.031399672307714</v>
      </c>
      <c r="AL38">
        <v>27.005717448557977</v>
      </c>
      <c r="AM38">
        <v>8.5914831358810506</v>
      </c>
      <c r="AN38">
        <v>6.9570754550198274E-2</v>
      </c>
      <c r="AO38">
        <v>0</v>
      </c>
      <c r="AP38">
        <v>0</v>
      </c>
      <c r="AQ38">
        <v>27.447507112845912</v>
      </c>
      <c r="AR38">
        <v>23.389365652102061</v>
      </c>
      <c r="AS38">
        <v>17.156862805353235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40.082462172898232</v>
      </c>
      <c r="BB38">
        <f t="shared" si="0"/>
        <v>918.82811612610431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279.43968941416125</v>
      </c>
      <c r="L39">
        <v>11.052357418089827</v>
      </c>
      <c r="M39">
        <v>66.813562708047925</v>
      </c>
      <c r="N39">
        <v>55.154492602472189</v>
      </c>
      <c r="O39">
        <v>76.990966714706403</v>
      </c>
      <c r="P39">
        <v>33.201997678432996</v>
      </c>
      <c r="Q39">
        <v>6.031631407049546</v>
      </c>
      <c r="R39">
        <v>10.048561658844694</v>
      </c>
      <c r="S39">
        <v>9.6759182361095846</v>
      </c>
      <c r="T39">
        <v>1.0108121402328158</v>
      </c>
      <c r="U39">
        <v>52.013888032541857</v>
      </c>
      <c r="V39">
        <v>5.0225263762784378</v>
      </c>
      <c r="W39">
        <v>10.050364097531569</v>
      </c>
      <c r="X39">
        <v>65.102512508786745</v>
      </c>
      <c r="Y39">
        <v>0</v>
      </c>
      <c r="Z39">
        <v>5.785095463994991</v>
      </c>
      <c r="AA39">
        <v>0</v>
      </c>
      <c r="AB39">
        <v>14.858117144989905</v>
      </c>
      <c r="AC39">
        <v>10.626532734471438</v>
      </c>
      <c r="AD39">
        <v>0</v>
      </c>
      <c r="AE39">
        <v>17.987720729107696</v>
      </c>
      <c r="AF39">
        <v>0</v>
      </c>
      <c r="AG39">
        <v>32.859707741405707</v>
      </c>
      <c r="AH39">
        <v>18.59687494489668</v>
      </c>
      <c r="AI39">
        <v>0</v>
      </c>
      <c r="AJ39">
        <v>0</v>
      </c>
      <c r="AK39">
        <v>32.031399672307714</v>
      </c>
      <c r="AL39">
        <v>27.005717448557977</v>
      </c>
      <c r="AM39">
        <v>8.5914831358810506</v>
      </c>
      <c r="AN39">
        <v>6.9570754550198274E-2</v>
      </c>
      <c r="AO39">
        <v>0</v>
      </c>
      <c r="AP39">
        <v>0</v>
      </c>
      <c r="AQ39">
        <v>27.447507112845912</v>
      </c>
      <c r="AR39">
        <v>21.440251580371093</v>
      </c>
      <c r="AS39">
        <v>17.156862805353235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38.291563910552398</v>
      </c>
      <c r="BB39">
        <f t="shared" si="0"/>
        <v>877.77455835146702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281.77594707715656</v>
      </c>
      <c r="L40">
        <v>11.052357418089827</v>
      </c>
      <c r="M40">
        <v>66.813562708047925</v>
      </c>
      <c r="N40">
        <v>55.154492602472189</v>
      </c>
      <c r="O40">
        <v>76.990966714706403</v>
      </c>
      <c r="P40">
        <v>33.201997678432996</v>
      </c>
      <c r="Q40">
        <v>6.073950144510281</v>
      </c>
      <c r="R40">
        <v>10.048561658844694</v>
      </c>
      <c r="S40">
        <v>7.4086015067945494</v>
      </c>
      <c r="T40">
        <v>1.0108121402328158</v>
      </c>
      <c r="U40">
        <v>52.013888032541857</v>
      </c>
      <c r="V40">
        <v>5.0225263762784378</v>
      </c>
      <c r="W40">
        <v>10.050364097531569</v>
      </c>
      <c r="X40">
        <v>65.102512508786745</v>
      </c>
      <c r="Y40">
        <v>0</v>
      </c>
      <c r="Z40">
        <v>5.785095463994991</v>
      </c>
      <c r="AA40">
        <v>0</v>
      </c>
      <c r="AB40">
        <v>14.858117144989905</v>
      </c>
      <c r="AC40">
        <v>10.626532734471438</v>
      </c>
      <c r="AD40">
        <v>0</v>
      </c>
      <c r="AE40">
        <v>17.987720729107696</v>
      </c>
      <c r="AF40">
        <v>0</v>
      </c>
      <c r="AG40">
        <v>32.859707741405707</v>
      </c>
      <c r="AH40">
        <v>9.2984374724483398</v>
      </c>
      <c r="AI40">
        <v>0</v>
      </c>
      <c r="AJ40">
        <v>0</v>
      </c>
      <c r="AK40">
        <v>32.031399672307714</v>
      </c>
      <c r="AL40">
        <v>27.005717448557977</v>
      </c>
      <c r="AM40">
        <v>8.5914831358810506</v>
      </c>
      <c r="AN40">
        <v>6.9570754550198274E-2</v>
      </c>
      <c r="AO40">
        <v>0</v>
      </c>
      <c r="AP40">
        <v>0</v>
      </c>
      <c r="AQ40">
        <v>27.447507112845912</v>
      </c>
      <c r="AR40">
        <v>20.95297340622437</v>
      </c>
      <c r="AS40">
        <v>17.156862805353235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37.88717165077837</v>
      </c>
      <c r="BB40">
        <f t="shared" si="0"/>
        <v>868.50449463578707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281.7792498298823</v>
      </c>
      <c r="L41">
        <v>11.114400418610424</v>
      </c>
      <c r="M41">
        <v>66.813562708047925</v>
      </c>
      <c r="N41">
        <v>55.154492602472189</v>
      </c>
      <c r="O41">
        <v>76.990966714706403</v>
      </c>
      <c r="P41">
        <v>33.201997678432996</v>
      </c>
      <c r="Q41">
        <v>6.0322014376567772</v>
      </c>
      <c r="R41">
        <v>10.048561658844694</v>
      </c>
      <c r="S41">
        <v>7.0264598992520417</v>
      </c>
      <c r="T41">
        <v>1.0108121402328158</v>
      </c>
      <c r="U41">
        <v>52.013888032541857</v>
      </c>
      <c r="V41">
        <v>5.0225263762784378</v>
      </c>
      <c r="W41">
        <v>10.050364097531569</v>
      </c>
      <c r="X41">
        <v>65.102512508786745</v>
      </c>
      <c r="Y41">
        <v>0</v>
      </c>
      <c r="Z41">
        <v>5.785095463994991</v>
      </c>
      <c r="AA41">
        <v>0</v>
      </c>
      <c r="AB41">
        <v>14.858117144989905</v>
      </c>
      <c r="AC41">
        <v>10.626532734471438</v>
      </c>
      <c r="AD41">
        <v>0</v>
      </c>
      <c r="AE41">
        <v>17.987720729107696</v>
      </c>
      <c r="AF41">
        <v>0</v>
      </c>
      <c r="AG41">
        <v>32.859707741405707</v>
      </c>
      <c r="AH41">
        <v>9.2984374724483398</v>
      </c>
      <c r="AI41">
        <v>0</v>
      </c>
      <c r="AJ41">
        <v>0</v>
      </c>
      <c r="AK41">
        <v>32.031399672307714</v>
      </c>
      <c r="AL41">
        <v>27.005717448557977</v>
      </c>
      <c r="AM41">
        <v>8.5914831358810506</v>
      </c>
      <c r="AN41">
        <v>6.9570754550198274E-2</v>
      </c>
      <c r="AO41">
        <v>0</v>
      </c>
      <c r="AP41">
        <v>0</v>
      </c>
      <c r="AQ41">
        <v>27.447507112845912</v>
      </c>
      <c r="AR41">
        <v>20.95297340622437</v>
      </c>
      <c r="AS41">
        <v>17.156862805353235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37.872184488122301</v>
      </c>
      <c r="BB41">
        <f t="shared" si="0"/>
        <v>868.1609372372933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281.77594707715656</v>
      </c>
      <c r="L42">
        <v>11.083734582718563</v>
      </c>
      <c r="M42">
        <v>66.813562708047925</v>
      </c>
      <c r="N42">
        <v>55.154492602472189</v>
      </c>
      <c r="O42">
        <v>76.990966714706403</v>
      </c>
      <c r="P42">
        <v>33.201997678432996</v>
      </c>
      <c r="Q42">
        <v>6.0322014376567772</v>
      </c>
      <c r="R42">
        <v>10.048561658844694</v>
      </c>
      <c r="S42">
        <v>7.2172500521811722</v>
      </c>
      <c r="T42">
        <v>1.0108121402328158</v>
      </c>
      <c r="U42">
        <v>52.013888032541857</v>
      </c>
      <c r="V42">
        <v>5.0225263762784378</v>
      </c>
      <c r="W42">
        <v>10.050364097531569</v>
      </c>
      <c r="X42">
        <v>65.102512508786745</v>
      </c>
      <c r="Y42">
        <v>0</v>
      </c>
      <c r="Z42">
        <v>5.785095463994991</v>
      </c>
      <c r="AA42">
        <v>0</v>
      </c>
      <c r="AB42">
        <v>14.858117144989905</v>
      </c>
      <c r="AC42">
        <v>10.626532734471438</v>
      </c>
      <c r="AD42">
        <v>0</v>
      </c>
      <c r="AE42">
        <v>17.987720729107696</v>
      </c>
      <c r="AF42">
        <v>0</v>
      </c>
      <c r="AG42">
        <v>32.859707741405707</v>
      </c>
      <c r="AH42">
        <v>9.2984374724483398</v>
      </c>
      <c r="AI42">
        <v>0</v>
      </c>
      <c r="AJ42">
        <v>0</v>
      </c>
      <c r="AK42">
        <v>32.031399672307714</v>
      </c>
      <c r="AL42">
        <v>27.005717448557977</v>
      </c>
      <c r="AM42">
        <v>8.5914831358810506</v>
      </c>
      <c r="AN42">
        <v>6.9570754550198274E-2</v>
      </c>
      <c r="AO42">
        <v>0</v>
      </c>
      <c r="AP42">
        <v>0</v>
      </c>
      <c r="AQ42">
        <v>27.447507112845912</v>
      </c>
      <c r="AR42">
        <v>20.95297340622437</v>
      </c>
      <c r="AS42">
        <v>17.156862805353235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37.878739629510534</v>
      </c>
      <c r="BB42">
        <f t="shared" si="0"/>
        <v>868.31120366021685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281.7792498298823</v>
      </c>
      <c r="L43">
        <v>11.083734582718563</v>
      </c>
      <c r="M43">
        <v>66.813562708047925</v>
      </c>
      <c r="N43">
        <v>55.154492602472189</v>
      </c>
      <c r="O43">
        <v>76.990966714706403</v>
      </c>
      <c r="P43">
        <v>33.201997678432996</v>
      </c>
      <c r="Q43">
        <v>6.0322014376567772</v>
      </c>
      <c r="R43">
        <v>10.048561658844694</v>
      </c>
      <c r="S43">
        <v>7.2172500521811722</v>
      </c>
      <c r="T43">
        <v>1.0108121402328158</v>
      </c>
      <c r="U43">
        <v>52.013888032541857</v>
      </c>
      <c r="V43">
        <v>5.0225263762784378</v>
      </c>
      <c r="W43">
        <v>10.050364097531569</v>
      </c>
      <c r="X43">
        <v>65.102512508786745</v>
      </c>
      <c r="Y43">
        <v>0</v>
      </c>
      <c r="Z43">
        <v>5.785095463994991</v>
      </c>
      <c r="AA43">
        <v>0</v>
      </c>
      <c r="AB43">
        <v>14.858117144989905</v>
      </c>
      <c r="AC43">
        <v>10.626532734471438</v>
      </c>
      <c r="AD43">
        <v>0</v>
      </c>
      <c r="AE43">
        <v>17.987720729107696</v>
      </c>
      <c r="AF43">
        <v>0</v>
      </c>
      <c r="AG43">
        <v>32.859707741405707</v>
      </c>
      <c r="AH43">
        <v>0</v>
      </c>
      <c r="AI43">
        <v>0</v>
      </c>
      <c r="AJ43">
        <v>0</v>
      </c>
      <c r="AK43">
        <v>32.031399672307714</v>
      </c>
      <c r="AL43">
        <v>27.005717448557977</v>
      </c>
      <c r="AM43">
        <v>8.5914831358810506</v>
      </c>
      <c r="AN43">
        <v>6.9570754550198274E-2</v>
      </c>
      <c r="AO43">
        <v>0</v>
      </c>
      <c r="AP43">
        <v>0</v>
      </c>
      <c r="AQ43">
        <v>18.298337833799266</v>
      </c>
      <c r="AR43">
        <v>20.95297340622437</v>
      </c>
      <c r="AS43">
        <v>17.156862805353235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37.10776772236197</v>
      </c>
      <c r="BB43">
        <f t="shared" si="0"/>
        <v>850.6378715685961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281.77594707715656</v>
      </c>
      <c r="L44">
        <v>11.083734582718563</v>
      </c>
      <c r="M44">
        <v>66.813562708047925</v>
      </c>
      <c r="N44">
        <v>55.154492602472189</v>
      </c>
      <c r="O44">
        <v>76.990966714706403</v>
      </c>
      <c r="P44">
        <v>33.201997678432996</v>
      </c>
      <c r="Q44">
        <v>6.0322014376567772</v>
      </c>
      <c r="R44">
        <v>10.048561658844694</v>
      </c>
      <c r="S44">
        <v>7.2172500521811722</v>
      </c>
      <c r="T44">
        <v>1.0108121402328158</v>
      </c>
      <c r="U44">
        <v>52.013888032541857</v>
      </c>
      <c r="V44">
        <v>5.0225263762784378</v>
      </c>
      <c r="W44">
        <v>10.050364097531569</v>
      </c>
      <c r="X44">
        <v>65.102512508786745</v>
      </c>
      <c r="Y44">
        <v>0</v>
      </c>
      <c r="Z44">
        <v>5.785095463994991</v>
      </c>
      <c r="AA44">
        <v>0</v>
      </c>
      <c r="AB44">
        <v>14.858117144989905</v>
      </c>
      <c r="AC44">
        <v>10.626532734471438</v>
      </c>
      <c r="AD44">
        <v>0</v>
      </c>
      <c r="AE44">
        <v>17.987720729107696</v>
      </c>
      <c r="AF44">
        <v>0</v>
      </c>
      <c r="AG44">
        <v>32.859707741405707</v>
      </c>
      <c r="AH44">
        <v>0</v>
      </c>
      <c r="AI44">
        <v>0</v>
      </c>
      <c r="AJ44">
        <v>0</v>
      </c>
      <c r="AK44">
        <v>32.031399672307714</v>
      </c>
      <c r="AL44">
        <v>27.005717448557977</v>
      </c>
      <c r="AM44">
        <v>8.5914831358810506</v>
      </c>
      <c r="AN44">
        <v>6.9570754550198274E-2</v>
      </c>
      <c r="AO44">
        <v>0</v>
      </c>
      <c r="AP44">
        <v>0</v>
      </c>
      <c r="AQ44">
        <v>18.298337833799266</v>
      </c>
      <c r="AR44">
        <v>20.95297340622437</v>
      </c>
      <c r="AS44">
        <v>17.156862805353235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37.107629667298042</v>
      </c>
      <c r="BB44">
        <f t="shared" si="0"/>
        <v>850.63470687093434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281.77594774300479</v>
      </c>
      <c r="L45">
        <v>11.052437140185784</v>
      </c>
      <c r="M45">
        <v>66.813562708047925</v>
      </c>
      <c r="N45">
        <v>55.154492602472189</v>
      </c>
      <c r="O45">
        <v>76.990966714706403</v>
      </c>
      <c r="P45">
        <v>33.201997678432996</v>
      </c>
      <c r="Q45">
        <v>6.0322014376567772</v>
      </c>
      <c r="R45">
        <v>10.048561658844694</v>
      </c>
      <c r="S45">
        <v>7.2172500521811722</v>
      </c>
      <c r="T45">
        <v>1.0108121402328158</v>
      </c>
      <c r="U45">
        <v>52.013888032541857</v>
      </c>
      <c r="V45">
        <v>5.0225263762784378</v>
      </c>
      <c r="W45">
        <v>10.050364097531569</v>
      </c>
      <c r="X45">
        <v>65.102512508786745</v>
      </c>
      <c r="Y45">
        <v>0</v>
      </c>
      <c r="Z45">
        <v>5.785095463994991</v>
      </c>
      <c r="AA45">
        <v>0</v>
      </c>
      <c r="AB45">
        <v>14.858117144989905</v>
      </c>
      <c r="AC45">
        <v>10.626532734471438</v>
      </c>
      <c r="AD45">
        <v>0</v>
      </c>
      <c r="AE45">
        <v>17.987720729107696</v>
      </c>
      <c r="AF45">
        <v>0</v>
      </c>
      <c r="AG45">
        <v>32.859707741405707</v>
      </c>
      <c r="AH45">
        <v>0</v>
      </c>
      <c r="AI45">
        <v>0</v>
      </c>
      <c r="AJ45">
        <v>0</v>
      </c>
      <c r="AK45">
        <v>32.031399672307714</v>
      </c>
      <c r="AL45">
        <v>27.005717448557977</v>
      </c>
      <c r="AM45">
        <v>8.5914831358810506</v>
      </c>
      <c r="AN45">
        <v>6.9570754550198274E-2</v>
      </c>
      <c r="AO45">
        <v>0</v>
      </c>
      <c r="AP45">
        <v>0</v>
      </c>
      <c r="AQ45">
        <v>18.298337833799266</v>
      </c>
      <c r="AR45">
        <v>20.95297340622437</v>
      </c>
      <c r="AS45">
        <v>17.156862805353235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37.106321462032653</v>
      </c>
      <c r="BB45">
        <f t="shared" si="0"/>
        <v>850.60471829951507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281.77594707715656</v>
      </c>
      <c r="L46">
        <v>11.052437140185784</v>
      </c>
      <c r="M46">
        <v>66.813562708047925</v>
      </c>
      <c r="N46">
        <v>55.154492602472189</v>
      </c>
      <c r="O46">
        <v>76.990966714706403</v>
      </c>
      <c r="P46">
        <v>33.201997678432996</v>
      </c>
      <c r="Q46">
        <v>6.0322014376567772</v>
      </c>
      <c r="R46">
        <v>10.048561658844694</v>
      </c>
      <c r="S46">
        <v>7.2172500521811722</v>
      </c>
      <c r="T46">
        <v>1.0108121402328158</v>
      </c>
      <c r="U46">
        <v>52.013888032541857</v>
      </c>
      <c r="V46">
        <v>5.0225263762784378</v>
      </c>
      <c r="W46">
        <v>10.050364097531569</v>
      </c>
      <c r="X46">
        <v>65.102512508786745</v>
      </c>
      <c r="Y46">
        <v>0</v>
      </c>
      <c r="Z46">
        <v>5.785095463994991</v>
      </c>
      <c r="AA46">
        <v>0</v>
      </c>
      <c r="AB46">
        <v>14.858117144989905</v>
      </c>
      <c r="AC46">
        <v>10.476371882347685</v>
      </c>
      <c r="AD46">
        <v>0</v>
      </c>
      <c r="AE46">
        <v>8.9938603645538482</v>
      </c>
      <c r="AF46">
        <v>0</v>
      </c>
      <c r="AG46">
        <v>32.859707741405707</v>
      </c>
      <c r="AH46">
        <v>0</v>
      </c>
      <c r="AI46">
        <v>0</v>
      </c>
      <c r="AJ46">
        <v>0</v>
      </c>
      <c r="AK46">
        <v>32.031399672307714</v>
      </c>
      <c r="AL46">
        <v>27.005717448557977</v>
      </c>
      <c r="AM46">
        <v>8.5914831358810506</v>
      </c>
      <c r="AN46">
        <v>6.9570754550198274E-2</v>
      </c>
      <c r="AO46">
        <v>0</v>
      </c>
      <c r="AP46">
        <v>0</v>
      </c>
      <c r="AQ46">
        <v>18.298337833799266</v>
      </c>
      <c r="AR46">
        <v>20.95297340622437</v>
      </c>
      <c r="AS46">
        <v>17.156862805353235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36.724101347343051</v>
      </c>
      <c r="BB46">
        <f t="shared" si="0"/>
        <v>841.84291653167884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271.33116944715749</v>
      </c>
      <c r="L47">
        <v>11.052437140185784</v>
      </c>
      <c r="M47">
        <v>66.813562708047925</v>
      </c>
      <c r="N47">
        <v>55.154492602472189</v>
      </c>
      <c r="O47">
        <v>76.990966714706403</v>
      </c>
      <c r="P47">
        <v>33.201997678432996</v>
      </c>
      <c r="Q47">
        <v>6.0322014376567772</v>
      </c>
      <c r="R47">
        <v>10.048561658844694</v>
      </c>
      <c r="S47">
        <v>7.0264598992520417</v>
      </c>
      <c r="T47">
        <v>1.0108121402328158</v>
      </c>
      <c r="U47">
        <v>52.013888032541857</v>
      </c>
      <c r="V47">
        <v>5.0225263762784378</v>
      </c>
      <c r="W47">
        <v>10.050364097531569</v>
      </c>
      <c r="X47">
        <v>65.102512508786745</v>
      </c>
      <c r="Y47">
        <v>0</v>
      </c>
      <c r="Z47">
        <v>5.785095463994991</v>
      </c>
      <c r="AA47">
        <v>0</v>
      </c>
      <c r="AB47">
        <v>7.3689038655235972</v>
      </c>
      <c r="AC47">
        <v>0</v>
      </c>
      <c r="AD47">
        <v>0</v>
      </c>
      <c r="AE47">
        <v>8.9938603645538482</v>
      </c>
      <c r="AF47">
        <v>0</v>
      </c>
      <c r="AG47">
        <v>32.859707741405707</v>
      </c>
      <c r="AH47">
        <v>0</v>
      </c>
      <c r="AI47">
        <v>0</v>
      </c>
      <c r="AJ47">
        <v>0</v>
      </c>
      <c r="AK47">
        <v>32.031399672307714</v>
      </c>
      <c r="AL47">
        <v>27.005717448557977</v>
      </c>
      <c r="AM47">
        <v>8.5914831358810506</v>
      </c>
      <c r="AN47">
        <v>6.9570754550198274E-2</v>
      </c>
      <c r="AO47">
        <v>0</v>
      </c>
      <c r="AP47">
        <v>0</v>
      </c>
      <c r="AQ47">
        <v>18.298337833799266</v>
      </c>
      <c r="AR47">
        <v>20.95297340622437</v>
      </c>
      <c r="AS47">
        <v>17.156862805353235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35.528573154252825</v>
      </c>
      <c r="BB47">
        <f t="shared" si="0"/>
        <v>814.43729178002695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271.33116944715749</v>
      </c>
      <c r="L48">
        <v>11.052437140185784</v>
      </c>
      <c r="M48">
        <v>66.813562708047925</v>
      </c>
      <c r="N48">
        <v>55.154492602472189</v>
      </c>
      <c r="O48">
        <v>76.990966714706403</v>
      </c>
      <c r="P48">
        <v>33.201997678432996</v>
      </c>
      <c r="Q48">
        <v>6.0328223150420657</v>
      </c>
      <c r="R48">
        <v>10.049145505913167</v>
      </c>
      <c r="S48">
        <v>7.0354124208230582</v>
      </c>
      <c r="T48">
        <v>1.0108121402328158</v>
      </c>
      <c r="U48">
        <v>52.013888032541857</v>
      </c>
      <c r="V48">
        <v>5.0225263762784378</v>
      </c>
      <c r="W48">
        <v>10.050364097531569</v>
      </c>
      <c r="X48">
        <v>65.102512508786745</v>
      </c>
      <c r="Y48">
        <v>0</v>
      </c>
      <c r="Z48">
        <v>5.785095463994991</v>
      </c>
      <c r="AA48">
        <v>0</v>
      </c>
      <c r="AB48">
        <v>0</v>
      </c>
      <c r="AC48">
        <v>0</v>
      </c>
      <c r="AD48">
        <v>0</v>
      </c>
      <c r="AE48">
        <v>8.9938603645538482</v>
      </c>
      <c r="AF48">
        <v>0</v>
      </c>
      <c r="AG48">
        <v>32.859707741405707</v>
      </c>
      <c r="AH48">
        <v>0</v>
      </c>
      <c r="AI48">
        <v>0</v>
      </c>
      <c r="AJ48">
        <v>0</v>
      </c>
      <c r="AK48">
        <v>32.031399672307714</v>
      </c>
      <c r="AL48">
        <v>27.005717448557977</v>
      </c>
      <c r="AM48">
        <v>8.5914831358810506</v>
      </c>
      <c r="AN48">
        <v>6.9570754550198274E-2</v>
      </c>
      <c r="AO48">
        <v>0</v>
      </c>
      <c r="AP48">
        <v>0</v>
      </c>
      <c r="AQ48">
        <v>18.298337833799266</v>
      </c>
      <c r="AR48">
        <v>20.95297340622437</v>
      </c>
      <c r="AS48">
        <v>17.156862805353235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35.220977545557787</v>
      </c>
      <c r="BB48">
        <f t="shared" si="0"/>
        <v>807.38614076922295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278.84955664455293</v>
      </c>
      <c r="L49">
        <v>11.052437140185784</v>
      </c>
      <c r="M49">
        <v>66.813562708047925</v>
      </c>
      <c r="N49">
        <v>55.154492602472189</v>
      </c>
      <c r="O49">
        <v>76.990966714706403</v>
      </c>
      <c r="P49">
        <v>33.201997678432996</v>
      </c>
      <c r="Q49">
        <v>6.0328223150420657</v>
      </c>
      <c r="R49">
        <v>10.049281770882697</v>
      </c>
      <c r="S49">
        <v>7.0354124208230582</v>
      </c>
      <c r="T49">
        <v>1.0108121402328158</v>
      </c>
      <c r="U49">
        <v>52.013888032541857</v>
      </c>
      <c r="V49">
        <v>5.0924365029109984</v>
      </c>
      <c r="W49">
        <v>10.387987750703811</v>
      </c>
      <c r="X49">
        <v>65.858572807920837</v>
      </c>
      <c r="Y49">
        <v>0</v>
      </c>
      <c r="Z49">
        <v>5.785095463994991</v>
      </c>
      <c r="AA49">
        <v>0</v>
      </c>
      <c r="AB49">
        <v>0</v>
      </c>
      <c r="AC49">
        <v>0</v>
      </c>
      <c r="AD49">
        <v>0</v>
      </c>
      <c r="AE49">
        <v>8.9938603645538482</v>
      </c>
      <c r="AF49">
        <v>0</v>
      </c>
      <c r="AG49">
        <v>32.859707741405707</v>
      </c>
      <c r="AH49">
        <v>0</v>
      </c>
      <c r="AI49">
        <v>0</v>
      </c>
      <c r="AJ49">
        <v>0</v>
      </c>
      <c r="AK49">
        <v>32.031399672307714</v>
      </c>
      <c r="AL49">
        <v>27.005717448557977</v>
      </c>
      <c r="AM49">
        <v>8.5914831358810506</v>
      </c>
      <c r="AN49">
        <v>6.9570754550198274E-2</v>
      </c>
      <c r="AO49">
        <v>0</v>
      </c>
      <c r="AP49">
        <v>2.7137257565059589</v>
      </c>
      <c r="AQ49">
        <v>18.298337833799266</v>
      </c>
      <c r="AR49">
        <v>23.389365652102061</v>
      </c>
      <c r="AS49">
        <v>17.156862805353235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35.799164991283916</v>
      </c>
      <c r="BB49">
        <f t="shared" si="0"/>
        <v>820.64018886718452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278.83141168931763</v>
      </c>
      <c r="L50">
        <v>11.052437140185784</v>
      </c>
      <c r="M50">
        <v>66.813562708047925</v>
      </c>
      <c r="N50">
        <v>55.154492602472189</v>
      </c>
      <c r="O50">
        <v>76.990966714706403</v>
      </c>
      <c r="P50">
        <v>33.201997678432996</v>
      </c>
      <c r="Q50">
        <v>6.0328223150420657</v>
      </c>
      <c r="R50">
        <v>10.049281770882697</v>
      </c>
      <c r="S50">
        <v>7.0354124208230582</v>
      </c>
      <c r="T50">
        <v>1.0108121402328158</v>
      </c>
      <c r="U50">
        <v>52.013888032541857</v>
      </c>
      <c r="V50">
        <v>5.0924365029109984</v>
      </c>
      <c r="W50">
        <v>10.387987750703811</v>
      </c>
      <c r="X50">
        <v>65.858572807920837</v>
      </c>
      <c r="Y50">
        <v>0</v>
      </c>
      <c r="Z50">
        <v>5.785095463994991</v>
      </c>
      <c r="AA50">
        <v>0</v>
      </c>
      <c r="AB50">
        <v>0</v>
      </c>
      <c r="AC50">
        <v>0</v>
      </c>
      <c r="AD50">
        <v>0</v>
      </c>
      <c r="AE50">
        <v>8.9938603645538482</v>
      </c>
      <c r="AF50">
        <v>0</v>
      </c>
      <c r="AG50">
        <v>32.859707741405707</v>
      </c>
      <c r="AH50">
        <v>0</v>
      </c>
      <c r="AI50">
        <v>0</v>
      </c>
      <c r="AJ50">
        <v>0</v>
      </c>
      <c r="AK50">
        <v>32.031399672307714</v>
      </c>
      <c r="AL50">
        <v>27.005717448557977</v>
      </c>
      <c r="AM50">
        <v>8.5914831358810506</v>
      </c>
      <c r="AN50">
        <v>6.9570754550198274E-2</v>
      </c>
      <c r="AO50">
        <v>0</v>
      </c>
      <c r="AP50">
        <v>2.7137257565059589</v>
      </c>
      <c r="AQ50">
        <v>18.298337833799266</v>
      </c>
      <c r="AR50">
        <v>23.389365652102061</v>
      </c>
      <c r="AS50">
        <v>17.156862805353235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35.798406532155113</v>
      </c>
      <c r="BB50">
        <f t="shared" si="0"/>
        <v>820.62280237107791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283.36852569446114</v>
      </c>
      <c r="L51">
        <v>11.052437140185784</v>
      </c>
      <c r="M51">
        <v>66.813562708047925</v>
      </c>
      <c r="N51">
        <v>55.154492602472189</v>
      </c>
      <c r="O51">
        <v>76.990966714706403</v>
      </c>
      <c r="P51">
        <v>33.201997678432996</v>
      </c>
      <c r="Q51">
        <v>6.0325359996847832</v>
      </c>
      <c r="R51">
        <v>10.048462393496031</v>
      </c>
      <c r="S51">
        <v>7.0354124208230582</v>
      </c>
      <c r="T51">
        <v>1.0108121402328158</v>
      </c>
      <c r="U51">
        <v>52.013888032541857</v>
      </c>
      <c r="V51">
        <v>5.0225263762784378</v>
      </c>
      <c r="W51">
        <v>10.387987750703811</v>
      </c>
      <c r="X51">
        <v>65.102512508786745</v>
      </c>
      <c r="Y51">
        <v>0</v>
      </c>
      <c r="Z51">
        <v>5.785095463994991</v>
      </c>
      <c r="AA51">
        <v>0</v>
      </c>
      <c r="AB51">
        <v>0</v>
      </c>
      <c r="AC51">
        <v>0</v>
      </c>
      <c r="AD51">
        <v>0</v>
      </c>
      <c r="AE51">
        <v>8.9938603645538482</v>
      </c>
      <c r="AF51">
        <v>0</v>
      </c>
      <c r="AG51">
        <v>32.859707741405707</v>
      </c>
      <c r="AH51">
        <v>0</v>
      </c>
      <c r="AI51">
        <v>0</v>
      </c>
      <c r="AJ51">
        <v>0</v>
      </c>
      <c r="AK51">
        <v>32.031399672307714</v>
      </c>
      <c r="AL51">
        <v>18.294195741190002</v>
      </c>
      <c r="AM51">
        <v>8.5914831358810506</v>
      </c>
      <c r="AN51">
        <v>6.9570754550198274E-2</v>
      </c>
      <c r="AO51">
        <v>0</v>
      </c>
      <c r="AP51">
        <v>2.7137257565059589</v>
      </c>
      <c r="AQ51">
        <v>18.298337833799266</v>
      </c>
      <c r="AR51">
        <v>20.95297340622437</v>
      </c>
      <c r="AS51">
        <v>17.156862805353235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35.487503312570681</v>
      </c>
      <c r="BB51">
        <f t="shared" si="0"/>
        <v>813.49582952404955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283.35800461717372</v>
      </c>
      <c r="L52">
        <v>11.052437140185784</v>
      </c>
      <c r="M52">
        <v>66.813562708047925</v>
      </c>
      <c r="N52">
        <v>55.154492602472189</v>
      </c>
      <c r="O52">
        <v>76.990966714706403</v>
      </c>
      <c r="P52">
        <v>33.201997678432996</v>
      </c>
      <c r="Q52">
        <v>6.0325359996847832</v>
      </c>
      <c r="R52">
        <v>10.049145505913167</v>
      </c>
      <c r="S52">
        <v>7.0354124208230582</v>
      </c>
      <c r="T52">
        <v>1.0108121402328158</v>
      </c>
      <c r="U52">
        <v>52.013888032541857</v>
      </c>
      <c r="V52">
        <v>5.0225263762784378</v>
      </c>
      <c r="W52">
        <v>10.387987750703811</v>
      </c>
      <c r="X52">
        <v>65.102512508786745</v>
      </c>
      <c r="Y52">
        <v>0</v>
      </c>
      <c r="Z52">
        <v>2.8925477319974955</v>
      </c>
      <c r="AA52">
        <v>0</v>
      </c>
      <c r="AB52">
        <v>0</v>
      </c>
      <c r="AC52">
        <v>0</v>
      </c>
      <c r="AD52">
        <v>0</v>
      </c>
      <c r="AE52">
        <v>8.9938603645538482</v>
      </c>
      <c r="AF52">
        <v>0</v>
      </c>
      <c r="AG52">
        <v>32.859707741405707</v>
      </c>
      <c r="AH52">
        <v>0</v>
      </c>
      <c r="AI52">
        <v>0</v>
      </c>
      <c r="AJ52">
        <v>0</v>
      </c>
      <c r="AK52">
        <v>32.031399672307714</v>
      </c>
      <c r="AL52">
        <v>18.294195741190002</v>
      </c>
      <c r="AM52">
        <v>8.5914831358810506</v>
      </c>
      <c r="AN52">
        <v>6.9570754550198274E-2</v>
      </c>
      <c r="AO52">
        <v>0</v>
      </c>
      <c r="AP52">
        <v>2.7137257565059589</v>
      </c>
      <c r="AQ52">
        <v>18.298337833799266</v>
      </c>
      <c r="AR52">
        <v>20.95297340622437</v>
      </c>
      <c r="AS52">
        <v>17.156862805353235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35.366183590441622</v>
      </c>
      <c r="BB52">
        <f t="shared" si="0"/>
        <v>810.71476354931087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283.36852569446114</v>
      </c>
      <c r="L53">
        <v>11.052437140185784</v>
      </c>
      <c r="M53">
        <v>66.813562708047925</v>
      </c>
      <c r="N53">
        <v>55.154492602472189</v>
      </c>
      <c r="O53">
        <v>76.990966714706403</v>
      </c>
      <c r="P53">
        <v>33.201997678432996</v>
      </c>
      <c r="Q53">
        <v>6.0325359996847832</v>
      </c>
      <c r="R53">
        <v>10.049009573872063</v>
      </c>
      <c r="S53">
        <v>7.0354124208230582</v>
      </c>
      <c r="T53">
        <v>1.0108121402328158</v>
      </c>
      <c r="U53">
        <v>52.013888032541857</v>
      </c>
      <c r="V53">
        <v>5.0225263762784378</v>
      </c>
      <c r="W53">
        <v>10.050806828372497</v>
      </c>
      <c r="X53">
        <v>65.102512508786745</v>
      </c>
      <c r="Y53">
        <v>0</v>
      </c>
      <c r="Z53">
        <v>2.8925477319974955</v>
      </c>
      <c r="AA53">
        <v>0</v>
      </c>
      <c r="AB53">
        <v>0</v>
      </c>
      <c r="AC53">
        <v>0</v>
      </c>
      <c r="AD53">
        <v>0</v>
      </c>
      <c r="AE53">
        <v>8.9938603645538482</v>
      </c>
      <c r="AF53">
        <v>0</v>
      </c>
      <c r="AG53">
        <v>32.859707741405707</v>
      </c>
      <c r="AH53">
        <v>0</v>
      </c>
      <c r="AI53">
        <v>0</v>
      </c>
      <c r="AJ53">
        <v>0</v>
      </c>
      <c r="AK53">
        <v>32.031399672307714</v>
      </c>
      <c r="AL53">
        <v>18.294195741190002</v>
      </c>
      <c r="AM53">
        <v>8.5914831358810506</v>
      </c>
      <c r="AN53">
        <v>6.9570754550198274E-2</v>
      </c>
      <c r="AO53">
        <v>0</v>
      </c>
      <c r="AP53">
        <v>2.7137257565059589</v>
      </c>
      <c r="AQ53">
        <v>18.298337833799266</v>
      </c>
      <c r="AR53">
        <v>20.95297340622437</v>
      </c>
      <c r="AS53">
        <v>17.156862805353235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35.352523526959445</v>
      </c>
      <c r="BB53">
        <f t="shared" si="0"/>
        <v>810.40162783570815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283.35800461717372</v>
      </c>
      <c r="L54">
        <v>19.244821492568096</v>
      </c>
      <c r="M54">
        <v>66.813562708047925</v>
      </c>
      <c r="N54">
        <v>55.154492602472189</v>
      </c>
      <c r="O54">
        <v>76.990966714706403</v>
      </c>
      <c r="P54">
        <v>33.201997678432996</v>
      </c>
      <c r="Q54">
        <v>6.0325359996847832</v>
      </c>
      <c r="R54">
        <v>20.067442399100585</v>
      </c>
      <c r="S54">
        <v>7.0354124208230582</v>
      </c>
      <c r="T54">
        <v>1.6812061156334794</v>
      </c>
      <c r="U54">
        <v>52.013888032541857</v>
      </c>
      <c r="V54">
        <v>9.1471442601494335</v>
      </c>
      <c r="W54">
        <v>14.601500577843005</v>
      </c>
      <c r="X54">
        <v>65.102512508786745</v>
      </c>
      <c r="Y54">
        <v>0</v>
      </c>
      <c r="Z54">
        <v>2.8925477319974955</v>
      </c>
      <c r="AA54">
        <v>0</v>
      </c>
      <c r="AB54">
        <v>0</v>
      </c>
      <c r="AC54">
        <v>0</v>
      </c>
      <c r="AD54">
        <v>0</v>
      </c>
      <c r="AE54">
        <v>8.9938603645538482</v>
      </c>
      <c r="AF54">
        <v>0</v>
      </c>
      <c r="AG54">
        <v>32.859707741405707</v>
      </c>
      <c r="AH54">
        <v>0</v>
      </c>
      <c r="AI54">
        <v>0</v>
      </c>
      <c r="AJ54">
        <v>0</v>
      </c>
      <c r="AK54">
        <v>32.031399672307714</v>
      </c>
      <c r="AL54">
        <v>18.294195741190002</v>
      </c>
      <c r="AM54">
        <v>8.5914831358810506</v>
      </c>
      <c r="AN54">
        <v>6.9570754550198274E-2</v>
      </c>
      <c r="AO54">
        <v>0</v>
      </c>
      <c r="AP54">
        <v>2.7137257565059589</v>
      </c>
      <c r="AQ54">
        <v>18.298337833799266</v>
      </c>
      <c r="AR54">
        <v>20.95297340622437</v>
      </c>
      <c r="AS54">
        <v>17.156862805353235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36.503946398398412</v>
      </c>
      <c r="BB54">
        <f t="shared" si="0"/>
        <v>836.79620667333484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283.36852569446114</v>
      </c>
      <c r="L55">
        <v>19.244821492568096</v>
      </c>
      <c r="M55">
        <v>66.813562708047925</v>
      </c>
      <c r="N55">
        <v>55.154492602472189</v>
      </c>
      <c r="O55">
        <v>76.990966714706403</v>
      </c>
      <c r="P55">
        <v>33.201997678432996</v>
      </c>
      <c r="Q55">
        <v>6.0325359996847832</v>
      </c>
      <c r="R55">
        <v>20.069233148526166</v>
      </c>
      <c r="S55">
        <v>7.3026470085956623</v>
      </c>
      <c r="T55">
        <v>1.6812061156334794</v>
      </c>
      <c r="U55">
        <v>52.013888032541857</v>
      </c>
      <c r="V55">
        <v>9.1400759462286594</v>
      </c>
      <c r="W55">
        <v>14.597896331548352</v>
      </c>
      <c r="X55">
        <v>65.102512508786745</v>
      </c>
      <c r="Y55">
        <v>0</v>
      </c>
      <c r="Z55">
        <v>2.8925477319974955</v>
      </c>
      <c r="AA55">
        <v>0</v>
      </c>
      <c r="AB55">
        <v>0</v>
      </c>
      <c r="AC55">
        <v>0</v>
      </c>
      <c r="AD55">
        <v>0</v>
      </c>
      <c r="AE55">
        <v>8.9938603645538482</v>
      </c>
      <c r="AF55">
        <v>0</v>
      </c>
      <c r="AG55">
        <v>32.859707741405707</v>
      </c>
      <c r="AH55">
        <v>0</v>
      </c>
      <c r="AI55">
        <v>0</v>
      </c>
      <c r="AJ55">
        <v>0</v>
      </c>
      <c r="AK55">
        <v>32.031399672307714</v>
      </c>
      <c r="AL55">
        <v>18.294195741190002</v>
      </c>
      <c r="AM55">
        <v>8.5914831358810506</v>
      </c>
      <c r="AN55">
        <v>6.9570754550198274E-2</v>
      </c>
      <c r="AO55">
        <v>0</v>
      </c>
      <c r="AP55">
        <v>0</v>
      </c>
      <c r="AQ55">
        <v>18.298337833799266</v>
      </c>
      <c r="AR55">
        <v>20.95297340622437</v>
      </c>
      <c r="AS55">
        <v>17.156862805353235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36.401751588884935</v>
      </c>
      <c r="BB55">
        <f t="shared" si="0"/>
        <v>834.4535495806125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283.35800461717372</v>
      </c>
      <c r="L56">
        <v>19.244821492568096</v>
      </c>
      <c r="M56">
        <v>66.813562708047925</v>
      </c>
      <c r="N56">
        <v>55.154492602472189</v>
      </c>
      <c r="O56">
        <v>76.990966714706403</v>
      </c>
      <c r="P56">
        <v>33.201997678432996</v>
      </c>
      <c r="Q56">
        <v>6.0325359996847832</v>
      </c>
      <c r="R56">
        <v>20.069233148526166</v>
      </c>
      <c r="S56">
        <v>7.3026470085956623</v>
      </c>
      <c r="T56">
        <v>1.6812061156334794</v>
      </c>
      <c r="U56">
        <v>52.013888032541857</v>
      </c>
      <c r="V56">
        <v>9.1400759462286594</v>
      </c>
      <c r="W56">
        <v>14.597896331548352</v>
      </c>
      <c r="X56">
        <v>65.102512508786745</v>
      </c>
      <c r="Y56">
        <v>0</v>
      </c>
      <c r="Z56">
        <v>2.8925477319974955</v>
      </c>
      <c r="AA56">
        <v>0</v>
      </c>
      <c r="AB56">
        <v>0</v>
      </c>
      <c r="AC56">
        <v>0</v>
      </c>
      <c r="AD56">
        <v>0</v>
      </c>
      <c r="AE56">
        <v>8.9938603645538482</v>
      </c>
      <c r="AF56">
        <v>0</v>
      </c>
      <c r="AG56">
        <v>32.859707741405707</v>
      </c>
      <c r="AH56">
        <v>0</v>
      </c>
      <c r="AI56">
        <v>0</v>
      </c>
      <c r="AJ56">
        <v>0</v>
      </c>
      <c r="AK56">
        <v>32.031399672307714</v>
      </c>
      <c r="AL56">
        <v>18.294195741190002</v>
      </c>
      <c r="AM56">
        <v>8.5914831358810506</v>
      </c>
      <c r="AN56">
        <v>6.9570754550198274E-2</v>
      </c>
      <c r="AO56">
        <v>0</v>
      </c>
      <c r="AP56">
        <v>0</v>
      </c>
      <c r="AQ56">
        <v>18.298337833799266</v>
      </c>
      <c r="AR56">
        <v>20.95297340622437</v>
      </c>
      <c r="AS56">
        <v>17.156862805353235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36.401311807854341</v>
      </c>
      <c r="BB56">
        <f t="shared" si="0"/>
        <v>834.44346828435573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283.36852569446114</v>
      </c>
      <c r="L57">
        <v>19.244821492568096</v>
      </c>
      <c r="M57">
        <v>66.813562708047925</v>
      </c>
      <c r="N57">
        <v>55.154492602472189</v>
      </c>
      <c r="O57">
        <v>76.990966714706403</v>
      </c>
      <c r="P57">
        <v>32.178303068784849</v>
      </c>
      <c r="Q57">
        <v>6.0325359996847832</v>
      </c>
      <c r="R57">
        <v>20.069233148526166</v>
      </c>
      <c r="S57">
        <v>7.3026470085956623</v>
      </c>
      <c r="T57">
        <v>1.6812061156334794</v>
      </c>
      <c r="U57">
        <v>52.013888032541857</v>
      </c>
      <c r="V57">
        <v>9.1400759462286594</v>
      </c>
      <c r="W57">
        <v>14.597896331548352</v>
      </c>
      <c r="X57">
        <v>65.102512508786745</v>
      </c>
      <c r="Y57">
        <v>0</v>
      </c>
      <c r="Z57">
        <v>2.8925477319974955</v>
      </c>
      <c r="AA57">
        <v>0</v>
      </c>
      <c r="AB57">
        <v>0</v>
      </c>
      <c r="AC57">
        <v>0</v>
      </c>
      <c r="AD57">
        <v>0</v>
      </c>
      <c r="AE57">
        <v>8.9938603645538482</v>
      </c>
      <c r="AF57">
        <v>0</v>
      </c>
      <c r="AG57">
        <v>32.859707741405707</v>
      </c>
      <c r="AH57">
        <v>0</v>
      </c>
      <c r="AI57">
        <v>0</v>
      </c>
      <c r="AJ57">
        <v>0</v>
      </c>
      <c r="AK57">
        <v>32.031399672307714</v>
      </c>
      <c r="AL57">
        <v>18.294195741190002</v>
      </c>
      <c r="AM57">
        <v>8.5914831358810506</v>
      </c>
      <c r="AN57">
        <v>6.9570754550198274E-2</v>
      </c>
      <c r="AO57">
        <v>0</v>
      </c>
      <c r="AP57">
        <v>0</v>
      </c>
      <c r="AQ57">
        <v>18.298337833799266</v>
      </c>
      <c r="AR57">
        <v>20.95297340622437</v>
      </c>
      <c r="AS57">
        <v>17.156862805353235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36.358961154201651</v>
      </c>
      <c r="BB57">
        <f t="shared" si="0"/>
        <v>833.47264540564765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283.35800461717372</v>
      </c>
      <c r="L58">
        <v>19.244821492568096</v>
      </c>
      <c r="M58">
        <v>66.813562708047925</v>
      </c>
      <c r="N58">
        <v>55.154492602472189</v>
      </c>
      <c r="O58">
        <v>76.990966714706403</v>
      </c>
      <c r="P58">
        <v>31.282865165583441</v>
      </c>
      <c r="Q58">
        <v>6.0325359996847832</v>
      </c>
      <c r="R58">
        <v>18.78588607392615</v>
      </c>
      <c r="S58">
        <v>7.3026470085956623</v>
      </c>
      <c r="T58">
        <v>1.6812061156334794</v>
      </c>
      <c r="U58">
        <v>52.013888032541857</v>
      </c>
      <c r="V58">
        <v>9.1312044802393828</v>
      </c>
      <c r="W58">
        <v>14.601500577843005</v>
      </c>
      <c r="X58">
        <v>65.102512508786745</v>
      </c>
      <c r="Y58">
        <v>0</v>
      </c>
      <c r="Z58">
        <v>2.8925477319974955</v>
      </c>
      <c r="AA58">
        <v>0</v>
      </c>
      <c r="AB58">
        <v>0</v>
      </c>
      <c r="AC58">
        <v>0</v>
      </c>
      <c r="AD58">
        <v>0</v>
      </c>
      <c r="AE58">
        <v>8.9938603645538482</v>
      </c>
      <c r="AF58">
        <v>6.370287286486561</v>
      </c>
      <c r="AG58">
        <v>32.859707741405707</v>
      </c>
      <c r="AH58">
        <v>0</v>
      </c>
      <c r="AI58">
        <v>0</v>
      </c>
      <c r="AJ58">
        <v>0</v>
      </c>
      <c r="AK58">
        <v>32.031399672307714</v>
      </c>
      <c r="AL58">
        <v>18.294195741190002</v>
      </c>
      <c r="AM58">
        <v>8.5914831358810506</v>
      </c>
      <c r="AN58">
        <v>6.9570754550198274E-2</v>
      </c>
      <c r="AO58">
        <v>0</v>
      </c>
      <c r="AP58">
        <v>0</v>
      </c>
      <c r="AQ58">
        <v>18.298337833799266</v>
      </c>
      <c r="AR58">
        <v>20.95297340622437</v>
      </c>
      <c r="AS58">
        <v>17.156862805353235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36.533505999890863</v>
      </c>
      <c r="BB58">
        <f t="shared" si="0"/>
        <v>837.47381457166159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351.72315080615067</v>
      </c>
      <c r="L59">
        <v>19.244752817523725</v>
      </c>
      <c r="M59">
        <v>66.813562708047925</v>
      </c>
      <c r="N59">
        <v>55.154492602472189</v>
      </c>
      <c r="O59">
        <v>76.990966714706403</v>
      </c>
      <c r="P59">
        <v>31.278472750220878</v>
      </c>
      <c r="Q59">
        <v>9.942021718923673</v>
      </c>
      <c r="R59">
        <v>20.062413293078652</v>
      </c>
      <c r="S59">
        <v>12.32293193202846</v>
      </c>
      <c r="T59">
        <v>1.6812061156334794</v>
      </c>
      <c r="U59">
        <v>52.013888032541857</v>
      </c>
      <c r="V59">
        <v>9.1471442601494335</v>
      </c>
      <c r="W59">
        <v>14.601500577843005</v>
      </c>
      <c r="X59">
        <v>65.102512508786745</v>
      </c>
      <c r="Y59">
        <v>0</v>
      </c>
      <c r="Z59">
        <v>5.785095463994991</v>
      </c>
      <c r="AA59">
        <v>0</v>
      </c>
      <c r="AB59">
        <v>0</v>
      </c>
      <c r="AC59">
        <v>0</v>
      </c>
      <c r="AD59">
        <v>0</v>
      </c>
      <c r="AE59">
        <v>8.9938603645538482</v>
      </c>
      <c r="AF59">
        <v>6.370287286486561</v>
      </c>
      <c r="AG59">
        <v>32.859707741405707</v>
      </c>
      <c r="AH59">
        <v>0</v>
      </c>
      <c r="AI59">
        <v>0</v>
      </c>
      <c r="AJ59">
        <v>0</v>
      </c>
      <c r="AK59">
        <v>32.031399672307714</v>
      </c>
      <c r="AL59">
        <v>18.294195741190002</v>
      </c>
      <c r="AM59">
        <v>8.5914831358810506</v>
      </c>
      <c r="AN59">
        <v>6.9570754550198274E-2</v>
      </c>
      <c r="AO59">
        <v>0</v>
      </c>
      <c r="AP59">
        <v>0</v>
      </c>
      <c r="AQ59">
        <v>18.298337833799266</v>
      </c>
      <c r="AR59">
        <v>20.95297340622437</v>
      </c>
      <c r="AS59">
        <v>17.156862805353235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39.939180665633032</v>
      </c>
      <c r="BB59">
        <f t="shared" si="0"/>
        <v>915.54361037822105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351.72315080615067</v>
      </c>
      <c r="L60">
        <v>19.245013045994714</v>
      </c>
      <c r="M60">
        <v>66.813562708047925</v>
      </c>
      <c r="N60">
        <v>55.154492602472189</v>
      </c>
      <c r="O60">
        <v>76.990966714706403</v>
      </c>
      <c r="P60">
        <v>31.278472750220878</v>
      </c>
      <c r="Q60">
        <v>10.069658287733851</v>
      </c>
      <c r="R60">
        <v>20.06491473383641</v>
      </c>
      <c r="S60">
        <v>12.32293193202846</v>
      </c>
      <c r="T60">
        <v>1.6812061156334794</v>
      </c>
      <c r="U60">
        <v>52.013888032541857</v>
      </c>
      <c r="V60">
        <v>9.1471442601494335</v>
      </c>
      <c r="W60">
        <v>14.601500577843005</v>
      </c>
      <c r="X60">
        <v>65.102512508786745</v>
      </c>
      <c r="Y60">
        <v>0</v>
      </c>
      <c r="Z60">
        <v>5.785095463994991</v>
      </c>
      <c r="AA60">
        <v>0</v>
      </c>
      <c r="AB60">
        <v>0</v>
      </c>
      <c r="AC60">
        <v>0</v>
      </c>
      <c r="AD60">
        <v>0</v>
      </c>
      <c r="AE60">
        <v>8.9938603645538482</v>
      </c>
      <c r="AF60">
        <v>6.370287286486561</v>
      </c>
      <c r="AG60">
        <v>32.859707741405707</v>
      </c>
      <c r="AH60">
        <v>0</v>
      </c>
      <c r="AI60">
        <v>0</v>
      </c>
      <c r="AJ60">
        <v>0</v>
      </c>
      <c r="AK60">
        <v>32.031399672307714</v>
      </c>
      <c r="AL60">
        <v>18.294195741190002</v>
      </c>
      <c r="AM60">
        <v>8.5914831358810506</v>
      </c>
      <c r="AN60">
        <v>6.9570754550198274E-2</v>
      </c>
      <c r="AO60">
        <v>0</v>
      </c>
      <c r="AP60">
        <v>0</v>
      </c>
      <c r="AQ60">
        <v>18.298337833799266</v>
      </c>
      <c r="AR60">
        <v>20.95297340622437</v>
      </c>
      <c r="AS60">
        <v>17.156862805353235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39.944631311983059</v>
      </c>
      <c r="BB60">
        <f t="shared" si="0"/>
        <v>915.66855796991013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392.87719605170139</v>
      </c>
      <c r="L61">
        <v>19.244470101365756</v>
      </c>
      <c r="M61">
        <v>66.813562708047925</v>
      </c>
      <c r="N61">
        <v>55.154492602472189</v>
      </c>
      <c r="O61">
        <v>76.990966714706403</v>
      </c>
      <c r="P61">
        <v>31.278472750220878</v>
      </c>
      <c r="Q61">
        <v>10.068659240556034</v>
      </c>
      <c r="R61">
        <v>20.06491473383641</v>
      </c>
      <c r="S61">
        <v>12.315309472070632</v>
      </c>
      <c r="T61">
        <v>1.6812061156334794</v>
      </c>
      <c r="U61">
        <v>52.013888032541857</v>
      </c>
      <c r="V61">
        <v>9.1471442601494335</v>
      </c>
      <c r="W61">
        <v>14.601500577843005</v>
      </c>
      <c r="X61">
        <v>65.102512508786745</v>
      </c>
      <c r="Y61">
        <v>0</v>
      </c>
      <c r="Z61">
        <v>5.785095463994991</v>
      </c>
      <c r="AA61">
        <v>0</v>
      </c>
      <c r="AB61">
        <v>0</v>
      </c>
      <c r="AC61">
        <v>0</v>
      </c>
      <c r="AD61">
        <v>0</v>
      </c>
      <c r="AE61">
        <v>8.9938603645538482</v>
      </c>
      <c r="AF61">
        <v>6.370287286486561</v>
      </c>
      <c r="AG61">
        <v>32.859707741405707</v>
      </c>
      <c r="AH61">
        <v>0</v>
      </c>
      <c r="AI61">
        <v>0</v>
      </c>
      <c r="AJ61">
        <v>0</v>
      </c>
      <c r="AK61">
        <v>32.031399672307714</v>
      </c>
      <c r="AL61">
        <v>18.294195741190002</v>
      </c>
      <c r="AM61">
        <v>8.5914831358810506</v>
      </c>
      <c r="AN61">
        <v>6.9570754550198274E-2</v>
      </c>
      <c r="AO61">
        <v>0</v>
      </c>
      <c r="AP61">
        <v>0</v>
      </c>
      <c r="AQ61">
        <v>18.298337833799266</v>
      </c>
      <c r="AR61">
        <v>20.95297340622437</v>
      </c>
      <c r="AS61">
        <v>17.156862805353235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41.664487329163336</v>
      </c>
      <c r="BB61">
        <f t="shared" si="0"/>
        <v>955.09358274651572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401.96925610926979</v>
      </c>
      <c r="L62">
        <v>19.244543375849872</v>
      </c>
      <c r="M62">
        <v>66.813562708047925</v>
      </c>
      <c r="N62">
        <v>55.154492602472189</v>
      </c>
      <c r="O62">
        <v>76.990966714706403</v>
      </c>
      <c r="P62">
        <v>31.278472750220878</v>
      </c>
      <c r="Q62">
        <v>10.068659240556034</v>
      </c>
      <c r="R62">
        <v>20.06491473383641</v>
      </c>
      <c r="S62">
        <v>12.315309472070632</v>
      </c>
      <c r="T62">
        <v>1.6812061156334794</v>
      </c>
      <c r="U62">
        <v>52.013888032541857</v>
      </c>
      <c r="V62">
        <v>9.1471442601494335</v>
      </c>
      <c r="W62">
        <v>14.601500577843005</v>
      </c>
      <c r="X62">
        <v>65.102512508786745</v>
      </c>
      <c r="Y62">
        <v>0</v>
      </c>
      <c r="Z62">
        <v>5.785095463994991</v>
      </c>
      <c r="AA62">
        <v>0</v>
      </c>
      <c r="AB62">
        <v>0</v>
      </c>
      <c r="AC62">
        <v>0</v>
      </c>
      <c r="AD62">
        <v>0</v>
      </c>
      <c r="AE62">
        <v>8.9938603645538482</v>
      </c>
      <c r="AF62">
        <v>6.370287286486561</v>
      </c>
      <c r="AG62">
        <v>32.859707741405707</v>
      </c>
      <c r="AH62">
        <v>0</v>
      </c>
      <c r="AI62">
        <v>0</v>
      </c>
      <c r="AJ62">
        <v>0</v>
      </c>
      <c r="AK62">
        <v>32.031399672307714</v>
      </c>
      <c r="AL62">
        <v>18.294195741190002</v>
      </c>
      <c r="AM62">
        <v>8.5914831358810506</v>
      </c>
      <c r="AN62">
        <v>6.9570754550198274E-2</v>
      </c>
      <c r="AO62">
        <v>0</v>
      </c>
      <c r="AP62">
        <v>0</v>
      </c>
      <c r="AQ62">
        <v>18.298337833799266</v>
      </c>
      <c r="AR62">
        <v>20.95297340622437</v>
      </c>
      <c r="AS62">
        <v>17.156862805353235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42.044538502443103</v>
      </c>
      <c r="BB62">
        <f t="shared" si="0"/>
        <v>963.80566490528849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452.20889249943997</v>
      </c>
      <c r="L63">
        <v>19.244546197933847</v>
      </c>
      <c r="M63">
        <v>66.813562708047925</v>
      </c>
      <c r="N63">
        <v>55.154492602472189</v>
      </c>
      <c r="O63">
        <v>76.990966714706403</v>
      </c>
      <c r="P63">
        <v>31.288909344398462</v>
      </c>
      <c r="Q63">
        <v>10.068659240556034</v>
      </c>
      <c r="R63">
        <v>20.06491473383641</v>
      </c>
      <c r="S63">
        <v>12.315309472070632</v>
      </c>
      <c r="T63">
        <v>1.6812061156334794</v>
      </c>
      <c r="U63">
        <v>52.013888032541857</v>
      </c>
      <c r="V63">
        <v>9.1471442601494335</v>
      </c>
      <c r="W63">
        <v>12.323402731770763</v>
      </c>
      <c r="X63">
        <v>65.102512508786745</v>
      </c>
      <c r="Y63">
        <v>0</v>
      </c>
      <c r="Z63">
        <v>5.785095463994991</v>
      </c>
      <c r="AA63">
        <v>0</v>
      </c>
      <c r="AB63">
        <v>0</v>
      </c>
      <c r="AC63">
        <v>0</v>
      </c>
      <c r="AD63">
        <v>0</v>
      </c>
      <c r="AE63">
        <v>8.9938603645538482</v>
      </c>
      <c r="AF63">
        <v>6.370287286486561</v>
      </c>
      <c r="AG63">
        <v>32.859707741405707</v>
      </c>
      <c r="AH63">
        <v>6.0439845141932791</v>
      </c>
      <c r="AI63">
        <v>0</v>
      </c>
      <c r="AJ63">
        <v>0</v>
      </c>
      <c r="AK63">
        <v>32.031399672307714</v>
      </c>
      <c r="AL63">
        <v>18.294195741190002</v>
      </c>
      <c r="AM63">
        <v>8.5914831358810506</v>
      </c>
      <c r="AN63">
        <v>6.9570754550198274E-2</v>
      </c>
      <c r="AO63">
        <v>0</v>
      </c>
      <c r="AP63">
        <v>0</v>
      </c>
      <c r="AQ63">
        <v>18.298337833799266</v>
      </c>
      <c r="AR63">
        <v>20.95297340622437</v>
      </c>
      <c r="AS63">
        <v>17.156862805353235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44.302405733879411</v>
      </c>
      <c r="BB63">
        <f t="shared" si="0"/>
        <v>1015.563760148405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452.20889249943997</v>
      </c>
      <c r="L64">
        <v>19.244271229163108</v>
      </c>
      <c r="M64">
        <v>66.813562708047925</v>
      </c>
      <c r="N64">
        <v>55.154492602472189</v>
      </c>
      <c r="O64">
        <v>76.990966714706403</v>
      </c>
      <c r="P64">
        <v>31.288909344398462</v>
      </c>
      <c r="Q64">
        <v>10.068659240556034</v>
      </c>
      <c r="R64">
        <v>20.06491473383641</v>
      </c>
      <c r="S64">
        <v>12.315309472070632</v>
      </c>
      <c r="T64">
        <v>1.6812061156334794</v>
      </c>
      <c r="U64">
        <v>52.013888032541857</v>
      </c>
      <c r="V64">
        <v>9.1471442601494335</v>
      </c>
      <c r="W64">
        <v>12.323402731770763</v>
      </c>
      <c r="X64">
        <v>65.102512508786745</v>
      </c>
      <c r="Y64">
        <v>0</v>
      </c>
      <c r="Z64">
        <v>5.785095463994991</v>
      </c>
      <c r="AA64">
        <v>0</v>
      </c>
      <c r="AB64">
        <v>0</v>
      </c>
      <c r="AC64">
        <v>0</v>
      </c>
      <c r="AD64">
        <v>0</v>
      </c>
      <c r="AE64">
        <v>8.9938603645538482</v>
      </c>
      <c r="AF64">
        <v>6.370287286486561</v>
      </c>
      <c r="AG64">
        <v>32.859707741405707</v>
      </c>
      <c r="AH64">
        <v>11.483570352536006</v>
      </c>
      <c r="AI64">
        <v>0</v>
      </c>
      <c r="AJ64">
        <v>0</v>
      </c>
      <c r="AK64">
        <v>32.031399672307714</v>
      </c>
      <c r="AL64">
        <v>18.294195741190002</v>
      </c>
      <c r="AM64">
        <v>8.5914831358810506</v>
      </c>
      <c r="AN64">
        <v>6.9570754550198274E-2</v>
      </c>
      <c r="AO64">
        <v>0</v>
      </c>
      <c r="AP64">
        <v>0</v>
      </c>
      <c r="AQ64">
        <v>18.298337833799266</v>
      </c>
      <c r="AR64">
        <v>20.95297340622437</v>
      </c>
      <c r="AS64">
        <v>17.156862805353235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44.529768928227512</v>
      </c>
      <c r="BB64">
        <f t="shared" si="0"/>
        <v>1020.775707823629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468.96568764181274</v>
      </c>
      <c r="L65">
        <v>19.244359510102907</v>
      </c>
      <c r="M65">
        <v>66.813562708047925</v>
      </c>
      <c r="N65">
        <v>55.154492602472189</v>
      </c>
      <c r="O65">
        <v>76.990966714706403</v>
      </c>
      <c r="P65">
        <v>31.640487601153751</v>
      </c>
      <c r="Q65">
        <v>10.068659240556034</v>
      </c>
      <c r="R65">
        <v>20.06491473383641</v>
      </c>
      <c r="S65">
        <v>12.315309472070632</v>
      </c>
      <c r="T65">
        <v>1.6812061156334794</v>
      </c>
      <c r="U65">
        <v>52.013888032541857</v>
      </c>
      <c r="V65">
        <v>9.1471442601494335</v>
      </c>
      <c r="W65">
        <v>12.323402731770763</v>
      </c>
      <c r="X65">
        <v>65.102512508786745</v>
      </c>
      <c r="Y65">
        <v>0</v>
      </c>
      <c r="Z65">
        <v>5.785095463994991</v>
      </c>
      <c r="AA65">
        <v>0</v>
      </c>
      <c r="AB65">
        <v>0</v>
      </c>
      <c r="AC65">
        <v>0</v>
      </c>
      <c r="AD65">
        <v>0</v>
      </c>
      <c r="AE65">
        <v>8.9938603645538482</v>
      </c>
      <c r="AF65">
        <v>6.370287286486561</v>
      </c>
      <c r="AG65">
        <v>32.859707741405707</v>
      </c>
      <c r="AH65">
        <v>11.483570352536006</v>
      </c>
      <c r="AI65">
        <v>0</v>
      </c>
      <c r="AJ65">
        <v>0</v>
      </c>
      <c r="AK65">
        <v>32.031399672307714</v>
      </c>
      <c r="AL65">
        <v>18.294195741190002</v>
      </c>
      <c r="AM65">
        <v>8.5914831358810506</v>
      </c>
      <c r="AN65">
        <v>6.9570754550198274E-2</v>
      </c>
      <c r="AO65">
        <v>0</v>
      </c>
      <c r="AP65">
        <v>0</v>
      </c>
      <c r="AQ65">
        <v>18.298337833799266</v>
      </c>
      <c r="AR65">
        <v>20.95297340622437</v>
      </c>
      <c r="AS65">
        <v>17.156862805353235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45.244902626454376</v>
      </c>
      <c r="BB65">
        <f t="shared" si="0"/>
        <v>1037.1690358054698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517.87762964951423</v>
      </c>
      <c r="L66">
        <v>19.244359510102907</v>
      </c>
      <c r="M66">
        <v>66.813562708047925</v>
      </c>
      <c r="N66">
        <v>55.154492602472189</v>
      </c>
      <c r="O66">
        <v>76.990966714706403</v>
      </c>
      <c r="P66">
        <v>31.641508702496978</v>
      </c>
      <c r="Q66">
        <v>10.068659240556034</v>
      </c>
      <c r="R66">
        <v>20.06491473383641</v>
      </c>
      <c r="S66">
        <v>12.315309472070632</v>
      </c>
      <c r="T66">
        <v>1.6812061156334794</v>
      </c>
      <c r="U66">
        <v>52.013888032541857</v>
      </c>
      <c r="V66">
        <v>9.1471442601494335</v>
      </c>
      <c r="W66">
        <v>12.323402731770763</v>
      </c>
      <c r="X66">
        <v>65.102512508786745</v>
      </c>
      <c r="Y66">
        <v>0</v>
      </c>
      <c r="Z66">
        <v>5.785095463994991</v>
      </c>
      <c r="AA66">
        <v>0</v>
      </c>
      <c r="AB66">
        <v>0</v>
      </c>
      <c r="AC66">
        <v>0</v>
      </c>
      <c r="AD66">
        <v>0</v>
      </c>
      <c r="AE66">
        <v>8.9938603645538482</v>
      </c>
      <c r="AF66">
        <v>6.370287286486561</v>
      </c>
      <c r="AG66">
        <v>32.859707741405707</v>
      </c>
      <c r="AH66">
        <v>11.483570352536006</v>
      </c>
      <c r="AI66">
        <v>0</v>
      </c>
      <c r="AJ66">
        <v>0</v>
      </c>
      <c r="AK66">
        <v>32.031399672307714</v>
      </c>
      <c r="AL66">
        <v>18.294195741190002</v>
      </c>
      <c r="AM66">
        <v>8.5914831358810506</v>
      </c>
      <c r="AN66">
        <v>6.9570754550198274E-2</v>
      </c>
      <c r="AO66">
        <v>0</v>
      </c>
      <c r="AP66">
        <v>0</v>
      </c>
      <c r="AQ66">
        <v>18.298337833799266</v>
      </c>
      <c r="AR66">
        <v>20.95297340622437</v>
      </c>
      <c r="AS66">
        <v>17.156862805353235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47.289464484412477</v>
      </c>
      <c r="BB66">
        <f t="shared" si="0"/>
        <v>1084.0374370565562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517.87762964951423</v>
      </c>
      <c r="L67">
        <v>19.244359510102907</v>
      </c>
      <c r="M67">
        <v>66.813562708047925</v>
      </c>
      <c r="N67">
        <v>55.154492602472189</v>
      </c>
      <c r="O67">
        <v>76.990966714706403</v>
      </c>
      <c r="P67">
        <v>31.641508702496978</v>
      </c>
      <c r="Q67">
        <v>10.068659240556034</v>
      </c>
      <c r="R67">
        <v>20.06491473383641</v>
      </c>
      <c r="S67">
        <v>12.315309472070632</v>
      </c>
      <c r="T67">
        <v>1.6812061156334794</v>
      </c>
      <c r="U67">
        <v>52.013888032541857</v>
      </c>
      <c r="V67">
        <v>9.1471442601494335</v>
      </c>
      <c r="W67">
        <v>12.323402731770763</v>
      </c>
      <c r="X67">
        <v>65.102512508786745</v>
      </c>
      <c r="Y67">
        <v>0</v>
      </c>
      <c r="Z67">
        <v>5.785095463994991</v>
      </c>
      <c r="AA67">
        <v>0</v>
      </c>
      <c r="AB67">
        <v>0</v>
      </c>
      <c r="AC67">
        <v>0</v>
      </c>
      <c r="AD67">
        <v>0</v>
      </c>
      <c r="AE67">
        <v>9.0247770288998037</v>
      </c>
      <c r="AF67">
        <v>6.370287286486561</v>
      </c>
      <c r="AG67">
        <v>32.859707741405707</v>
      </c>
      <c r="AH67">
        <v>11.483570352536006</v>
      </c>
      <c r="AI67">
        <v>0</v>
      </c>
      <c r="AJ67">
        <v>0</v>
      </c>
      <c r="AK67">
        <v>32.031399672307714</v>
      </c>
      <c r="AL67">
        <v>18.294195741190002</v>
      </c>
      <c r="AM67">
        <v>8.5914831358810506</v>
      </c>
      <c r="AN67">
        <v>6.9570754550198274E-2</v>
      </c>
      <c r="AO67">
        <v>0</v>
      </c>
      <c r="AP67">
        <v>0.28267953712921751</v>
      </c>
      <c r="AQ67">
        <v>18.298337833799266</v>
      </c>
      <c r="AR67">
        <v>20.95297340622437</v>
      </c>
      <c r="AS67">
        <v>17.156862805353235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47.302572805634142</v>
      </c>
      <c r="BB67">
        <f t="shared" si="0"/>
        <v>1084.3379249368099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517.87762964951423</v>
      </c>
      <c r="L68">
        <v>19.244359510102907</v>
      </c>
      <c r="M68">
        <v>66.813562708047925</v>
      </c>
      <c r="N68">
        <v>55.154492602472189</v>
      </c>
      <c r="O68">
        <v>76.990966714706403</v>
      </c>
      <c r="P68">
        <v>31.641508702496978</v>
      </c>
      <c r="Q68">
        <v>10.068659240556034</v>
      </c>
      <c r="R68">
        <v>20.06491473383641</v>
      </c>
      <c r="S68">
        <v>12.315309472070632</v>
      </c>
      <c r="T68">
        <v>1.6812061156334794</v>
      </c>
      <c r="U68">
        <v>52.013888032541857</v>
      </c>
      <c r="V68">
        <v>9.1471442601494335</v>
      </c>
      <c r="W68">
        <v>12.323402731770763</v>
      </c>
      <c r="X68">
        <v>65.102512508786745</v>
      </c>
      <c r="Y68">
        <v>0</v>
      </c>
      <c r="Z68">
        <v>5.785095463994991</v>
      </c>
      <c r="AA68">
        <v>0</v>
      </c>
      <c r="AB68">
        <v>0</v>
      </c>
      <c r="AC68">
        <v>0</v>
      </c>
      <c r="AD68">
        <v>0</v>
      </c>
      <c r="AE68">
        <v>18.049553563875843</v>
      </c>
      <c r="AF68">
        <v>6.370287286486561</v>
      </c>
      <c r="AG68">
        <v>32.859707741405707</v>
      </c>
      <c r="AH68">
        <v>11.483570352536006</v>
      </c>
      <c r="AI68">
        <v>0</v>
      </c>
      <c r="AJ68">
        <v>0</v>
      </c>
      <c r="AK68">
        <v>32.031399672307714</v>
      </c>
      <c r="AL68">
        <v>18.294195741190002</v>
      </c>
      <c r="AM68">
        <v>8.5914831358810506</v>
      </c>
      <c r="AN68">
        <v>6.9570754550198274E-2</v>
      </c>
      <c r="AO68">
        <v>0</v>
      </c>
      <c r="AP68">
        <v>0.28267953712921751</v>
      </c>
      <c r="AQ68">
        <v>9.1491692790466495</v>
      </c>
      <c r="AR68">
        <v>23.389365652102061</v>
      </c>
      <c r="AS68">
        <v>17.156862805353235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47.399214415085183</v>
      </c>
      <c r="BB68">
        <f t="shared" ref="BB68:BB99" si="1">SUM(B68:AZ68)-BA68</f>
        <v>1086.55328355346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517.87770647152718</v>
      </c>
      <c r="L69">
        <v>19.244359510102907</v>
      </c>
      <c r="M69">
        <v>66.813562708047925</v>
      </c>
      <c r="N69">
        <v>55.154492602472189</v>
      </c>
      <c r="O69">
        <v>76.990966714706403</v>
      </c>
      <c r="P69">
        <v>31.641508702496978</v>
      </c>
      <c r="Q69">
        <v>10.066654549226687</v>
      </c>
      <c r="R69">
        <v>20.06491473383641</v>
      </c>
      <c r="S69">
        <v>12.323000833076193</v>
      </c>
      <c r="T69">
        <v>1.6812061156334794</v>
      </c>
      <c r="U69">
        <v>52.013888032541857</v>
      </c>
      <c r="V69">
        <v>9.1471442601494335</v>
      </c>
      <c r="W69">
        <v>12.323402731770763</v>
      </c>
      <c r="X69">
        <v>65.102512508786745</v>
      </c>
      <c r="Y69">
        <v>0</v>
      </c>
      <c r="Z69">
        <v>5.785095463994991</v>
      </c>
      <c r="AA69">
        <v>0</v>
      </c>
      <c r="AB69">
        <v>0</v>
      </c>
      <c r="AC69">
        <v>0</v>
      </c>
      <c r="AD69">
        <v>0</v>
      </c>
      <c r="AE69">
        <v>27.074330592775645</v>
      </c>
      <c r="AF69">
        <v>6.370287286486561</v>
      </c>
      <c r="AG69">
        <v>32.859707741405707</v>
      </c>
      <c r="AH69">
        <v>11.483570352536006</v>
      </c>
      <c r="AI69">
        <v>0</v>
      </c>
      <c r="AJ69">
        <v>0</v>
      </c>
      <c r="AK69">
        <v>32.031399672307714</v>
      </c>
      <c r="AL69">
        <v>27.876869775012022</v>
      </c>
      <c r="AM69">
        <v>8.5914831358810506</v>
      </c>
      <c r="AN69">
        <v>6.9570754550198274E-2</v>
      </c>
      <c r="AO69">
        <v>0</v>
      </c>
      <c r="AP69">
        <v>0.28267953712921751</v>
      </c>
      <c r="AQ69">
        <v>9.1491692790466495</v>
      </c>
      <c r="AR69">
        <v>20.95297340622437</v>
      </c>
      <c r="AS69">
        <v>17.156862805353235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48.07540558758177</v>
      </c>
      <c r="BB69">
        <f t="shared" si="1"/>
        <v>1102.0539146894967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517.87770647152718</v>
      </c>
      <c r="L70">
        <v>19.244359510102907</v>
      </c>
      <c r="M70">
        <v>66.813562708047925</v>
      </c>
      <c r="N70">
        <v>55.154492602472189</v>
      </c>
      <c r="O70">
        <v>76.990966714706403</v>
      </c>
      <c r="P70">
        <v>31.641508702496978</v>
      </c>
      <c r="Q70">
        <v>10.066654549226687</v>
      </c>
      <c r="R70">
        <v>20.06491473383641</v>
      </c>
      <c r="S70">
        <v>12.323000833076193</v>
      </c>
      <c r="T70">
        <v>1.6812061156334794</v>
      </c>
      <c r="U70">
        <v>52.013888032541857</v>
      </c>
      <c r="V70">
        <v>9.1471442601494335</v>
      </c>
      <c r="W70">
        <v>12.323402731770763</v>
      </c>
      <c r="X70">
        <v>65.102512508786745</v>
      </c>
      <c r="Y70">
        <v>0</v>
      </c>
      <c r="Z70">
        <v>5.785095463994991</v>
      </c>
      <c r="AA70">
        <v>0</v>
      </c>
      <c r="AB70">
        <v>0</v>
      </c>
      <c r="AC70">
        <v>0</v>
      </c>
      <c r="AD70">
        <v>0</v>
      </c>
      <c r="AE70">
        <v>27.074330592775645</v>
      </c>
      <c r="AF70">
        <v>6.370287286486561</v>
      </c>
      <c r="AG70">
        <v>32.859707741405707</v>
      </c>
      <c r="AH70">
        <v>11.483570352536006</v>
      </c>
      <c r="AI70">
        <v>0</v>
      </c>
      <c r="AJ70">
        <v>0</v>
      </c>
      <c r="AK70">
        <v>32.031399672307714</v>
      </c>
      <c r="AL70">
        <v>62.722956604483947</v>
      </c>
      <c r="AM70">
        <v>8.5914831358810506</v>
      </c>
      <c r="AN70">
        <v>6.9570754550198274E-2</v>
      </c>
      <c r="AO70">
        <v>0</v>
      </c>
      <c r="AP70">
        <v>0.28267953712921751</v>
      </c>
      <c r="AQ70">
        <v>9.1491692790466495</v>
      </c>
      <c r="AR70">
        <v>23.389365652102061</v>
      </c>
      <c r="AS70">
        <v>17.156862805353235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49.633813212931386</v>
      </c>
      <c r="BB70">
        <f t="shared" si="1"/>
        <v>1137.7779861394965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517.87770647152718</v>
      </c>
      <c r="L71">
        <v>19.244359510102907</v>
      </c>
      <c r="M71">
        <v>66.813562708047925</v>
      </c>
      <c r="N71">
        <v>55.154492602472189</v>
      </c>
      <c r="O71">
        <v>76.990966714706403</v>
      </c>
      <c r="P71">
        <v>31.463358065235852</v>
      </c>
      <c r="Q71">
        <v>10.066654549226687</v>
      </c>
      <c r="R71">
        <v>20.06491473383641</v>
      </c>
      <c r="S71">
        <v>12.323000833076193</v>
      </c>
      <c r="T71">
        <v>1.6812061156334794</v>
      </c>
      <c r="U71">
        <v>52.013888032541857</v>
      </c>
      <c r="V71">
        <v>9.1471442601494335</v>
      </c>
      <c r="W71">
        <v>12.323402731770763</v>
      </c>
      <c r="X71">
        <v>65.102512508786745</v>
      </c>
      <c r="Y71">
        <v>0</v>
      </c>
      <c r="Z71">
        <v>5.785095463994991</v>
      </c>
      <c r="AA71">
        <v>0</v>
      </c>
      <c r="AB71">
        <v>0</v>
      </c>
      <c r="AC71">
        <v>0</v>
      </c>
      <c r="AD71">
        <v>4.964047991619589</v>
      </c>
      <c r="AE71">
        <v>27.074330592775645</v>
      </c>
      <c r="AF71">
        <v>6.370287286486561</v>
      </c>
      <c r="AG71">
        <v>32.859707741405707</v>
      </c>
      <c r="AH71">
        <v>11.483570352536006</v>
      </c>
      <c r="AI71">
        <v>0</v>
      </c>
      <c r="AJ71">
        <v>0</v>
      </c>
      <c r="AK71">
        <v>32.031399672307714</v>
      </c>
      <c r="AL71">
        <v>62.722956604483947</v>
      </c>
      <c r="AM71">
        <v>8.5914831358810506</v>
      </c>
      <c r="AN71">
        <v>6.9570754550198274E-2</v>
      </c>
      <c r="AO71">
        <v>0</v>
      </c>
      <c r="AP71">
        <v>0.28267953712921751</v>
      </c>
      <c r="AQ71">
        <v>9.1491692790466495</v>
      </c>
      <c r="AR71">
        <v>20.95297340622437</v>
      </c>
      <c r="AS71">
        <v>17.156862805353235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49.732022526465869</v>
      </c>
      <c r="BB71">
        <f t="shared" si="1"/>
        <v>1140.0292819344429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517.87770647152718</v>
      </c>
      <c r="L72">
        <v>19.244359510102907</v>
      </c>
      <c r="M72">
        <v>66.813562708047925</v>
      </c>
      <c r="N72">
        <v>55.154492602472189</v>
      </c>
      <c r="O72">
        <v>76.990966714706403</v>
      </c>
      <c r="P72">
        <v>31.463358065235852</v>
      </c>
      <c r="Q72">
        <v>10.066654549226687</v>
      </c>
      <c r="R72">
        <v>20.06491473383641</v>
      </c>
      <c r="S72">
        <v>12.323000833076193</v>
      </c>
      <c r="T72">
        <v>1.6812061156334794</v>
      </c>
      <c r="U72">
        <v>52.013888032541857</v>
      </c>
      <c r="V72">
        <v>9.1471442601494335</v>
      </c>
      <c r="W72">
        <v>12.323402731770763</v>
      </c>
      <c r="X72">
        <v>65.102512508786745</v>
      </c>
      <c r="Y72">
        <v>0</v>
      </c>
      <c r="Z72">
        <v>5.785095463994991</v>
      </c>
      <c r="AA72">
        <v>0</v>
      </c>
      <c r="AB72">
        <v>0</v>
      </c>
      <c r="AC72">
        <v>0</v>
      </c>
      <c r="AD72">
        <v>4.964047991619589</v>
      </c>
      <c r="AE72">
        <v>27.074330592775645</v>
      </c>
      <c r="AF72">
        <v>6.370287286486561</v>
      </c>
      <c r="AG72">
        <v>32.859707741405707</v>
      </c>
      <c r="AH72">
        <v>11.483570352536006</v>
      </c>
      <c r="AI72">
        <v>0</v>
      </c>
      <c r="AJ72">
        <v>0</v>
      </c>
      <c r="AK72">
        <v>32.031399672307714</v>
      </c>
      <c r="AL72">
        <v>62.722956604483947</v>
      </c>
      <c r="AM72">
        <v>8.5914831358810506</v>
      </c>
      <c r="AN72">
        <v>6.9570754550198274E-2</v>
      </c>
      <c r="AO72">
        <v>0</v>
      </c>
      <c r="AP72">
        <v>0.28267953712921751</v>
      </c>
      <c r="AQ72">
        <v>9.1491692790466495</v>
      </c>
      <c r="AR72">
        <v>20.95297340622437</v>
      </c>
      <c r="AS72">
        <v>17.156862805353235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49.732022526465869</v>
      </c>
      <c r="BB72">
        <f t="shared" si="1"/>
        <v>1140.0292819344429</v>
      </c>
    </row>
    <row r="73" spans="1:54">
      <c r="A73" t="s">
        <v>115</v>
      </c>
      <c r="B73">
        <v>0</v>
      </c>
      <c r="C73">
        <v>0</v>
      </c>
      <c r="D73">
        <v>0.37546850344395738</v>
      </c>
      <c r="E73">
        <v>0</v>
      </c>
      <c r="F73">
        <v>0</v>
      </c>
      <c r="G73">
        <v>0</v>
      </c>
      <c r="H73">
        <v>0</v>
      </c>
      <c r="I73">
        <v>0</v>
      </c>
      <c r="J73">
        <v>0.8248053104621671</v>
      </c>
      <c r="K73">
        <v>517.87770647152718</v>
      </c>
      <c r="L73">
        <v>19.244359510102907</v>
      </c>
      <c r="M73">
        <v>66.813562708047925</v>
      </c>
      <c r="N73">
        <v>55.154492602472189</v>
      </c>
      <c r="O73">
        <v>76.990966714706403</v>
      </c>
      <c r="P73">
        <v>31.463358065235852</v>
      </c>
      <c r="Q73">
        <v>10.066654549226687</v>
      </c>
      <c r="R73">
        <v>20.06491473383641</v>
      </c>
      <c r="S73">
        <v>12.323000833076193</v>
      </c>
      <c r="T73">
        <v>1.6812061156334794</v>
      </c>
      <c r="U73">
        <v>52.013888032541857</v>
      </c>
      <c r="V73">
        <v>9.1471442601494335</v>
      </c>
      <c r="W73">
        <v>12.323402731770763</v>
      </c>
      <c r="X73">
        <v>65.102512508786745</v>
      </c>
      <c r="Y73">
        <v>0</v>
      </c>
      <c r="Z73">
        <v>5.785095463994991</v>
      </c>
      <c r="AA73">
        <v>0</v>
      </c>
      <c r="AB73">
        <v>1.8798226893988765</v>
      </c>
      <c r="AC73">
        <v>5.3080284335673067</v>
      </c>
      <c r="AD73">
        <v>4.964047991619589</v>
      </c>
      <c r="AE73">
        <v>27.074330592775645</v>
      </c>
      <c r="AF73">
        <v>6.370287286486561</v>
      </c>
      <c r="AG73">
        <v>32.859707741405707</v>
      </c>
      <c r="AH73">
        <v>18.59687494489668</v>
      </c>
      <c r="AI73">
        <v>0</v>
      </c>
      <c r="AJ73">
        <v>0</v>
      </c>
      <c r="AK73">
        <v>32.031399672307714</v>
      </c>
      <c r="AL73">
        <v>62.722956604483947</v>
      </c>
      <c r="AM73">
        <v>8.5914831358810506</v>
      </c>
      <c r="AN73">
        <v>6.9570754550198274E-2</v>
      </c>
      <c r="AO73">
        <v>0</v>
      </c>
      <c r="AP73">
        <v>2.8267972046800667</v>
      </c>
      <c r="AQ73">
        <v>9.1491692790466495</v>
      </c>
      <c r="AR73">
        <v>20.95297340622437</v>
      </c>
      <c r="AS73">
        <v>17.156862805353235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50.486326399291443</v>
      </c>
      <c r="BB73">
        <f t="shared" si="1"/>
        <v>1157.3205252584012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517.87770647152718</v>
      </c>
      <c r="L74">
        <v>19.244359510102907</v>
      </c>
      <c r="M74">
        <v>66.813562708047925</v>
      </c>
      <c r="N74">
        <v>55.154492602472189</v>
      </c>
      <c r="O74">
        <v>76.990966714706403</v>
      </c>
      <c r="P74">
        <v>31.463358065235852</v>
      </c>
      <c r="Q74">
        <v>10.066654549226687</v>
      </c>
      <c r="R74">
        <v>20.06491473383641</v>
      </c>
      <c r="S74">
        <v>12.323000833076193</v>
      </c>
      <c r="T74">
        <v>1.6812061156334794</v>
      </c>
      <c r="U74">
        <v>52.013888032541857</v>
      </c>
      <c r="V74">
        <v>9.1471442601494335</v>
      </c>
      <c r="W74">
        <v>12.323402731770763</v>
      </c>
      <c r="X74">
        <v>65.102512508786745</v>
      </c>
      <c r="Y74">
        <v>0</v>
      </c>
      <c r="Z74">
        <v>5.785095463994991</v>
      </c>
      <c r="AA74">
        <v>0</v>
      </c>
      <c r="AB74">
        <v>7.3689038655235972</v>
      </c>
      <c r="AC74">
        <v>5.3080284335673067</v>
      </c>
      <c r="AD74">
        <v>4.964047991619589</v>
      </c>
      <c r="AE74">
        <v>27.074330592775645</v>
      </c>
      <c r="AF74">
        <v>6.5256591581990753</v>
      </c>
      <c r="AG74">
        <v>32.859707741405707</v>
      </c>
      <c r="AH74">
        <v>30.219921673241497</v>
      </c>
      <c r="AI74">
        <v>0</v>
      </c>
      <c r="AJ74">
        <v>0</v>
      </c>
      <c r="AK74">
        <v>32.031399672307714</v>
      </c>
      <c r="AL74">
        <v>27.876869775012022</v>
      </c>
      <c r="AM74">
        <v>8.5914831358810506</v>
      </c>
      <c r="AN74">
        <v>6.9570754550198274E-2</v>
      </c>
      <c r="AO74">
        <v>0</v>
      </c>
      <c r="AP74">
        <v>2.8267972046800667</v>
      </c>
      <c r="AQ74">
        <v>9.1491692790466495</v>
      </c>
      <c r="AR74">
        <v>20.95297340622437</v>
      </c>
      <c r="AS74">
        <v>17.156862805353235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49.701370015042642</v>
      </c>
      <c r="BB74">
        <f t="shared" si="1"/>
        <v>1139.3266207754541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517.87770647152718</v>
      </c>
      <c r="L75">
        <v>19.244359510102907</v>
      </c>
      <c r="M75">
        <v>66.813562708047925</v>
      </c>
      <c r="N75">
        <v>55.154492602472189</v>
      </c>
      <c r="O75">
        <v>76.990966714706403</v>
      </c>
      <c r="P75">
        <v>31.463358065235852</v>
      </c>
      <c r="Q75">
        <v>10.066654549226687</v>
      </c>
      <c r="R75">
        <v>20.06491473383641</v>
      </c>
      <c r="S75">
        <v>12.323000833076193</v>
      </c>
      <c r="T75">
        <v>1.6812061156334794</v>
      </c>
      <c r="U75">
        <v>52.013888032541857</v>
      </c>
      <c r="V75">
        <v>9.1471442601494335</v>
      </c>
      <c r="W75">
        <v>12.323402731770763</v>
      </c>
      <c r="X75">
        <v>65.102512508786745</v>
      </c>
      <c r="Y75">
        <v>0</v>
      </c>
      <c r="Z75">
        <v>8.6776431959924842</v>
      </c>
      <c r="AA75">
        <v>0</v>
      </c>
      <c r="AB75">
        <v>7.3689038655235972</v>
      </c>
      <c r="AC75">
        <v>5.3080284335673067</v>
      </c>
      <c r="AD75">
        <v>4.964047991619589</v>
      </c>
      <c r="AE75">
        <v>27.074330592775645</v>
      </c>
      <c r="AF75">
        <v>12.740573848932524</v>
      </c>
      <c r="AG75">
        <v>32.859707741405707</v>
      </c>
      <c r="AH75">
        <v>26.965468714986432</v>
      </c>
      <c r="AI75">
        <v>0</v>
      </c>
      <c r="AJ75">
        <v>0</v>
      </c>
      <c r="AK75">
        <v>32.031399672307714</v>
      </c>
      <c r="AL75">
        <v>18.294195741190002</v>
      </c>
      <c r="AM75">
        <v>8.5914831358810506</v>
      </c>
      <c r="AN75">
        <v>6.9570754550198274E-2</v>
      </c>
      <c r="AO75">
        <v>0</v>
      </c>
      <c r="AP75">
        <v>2.8267972046800667</v>
      </c>
      <c r="AQ75">
        <v>18.298337833799266</v>
      </c>
      <c r="AR75">
        <v>20.95297340622437</v>
      </c>
      <c r="AS75">
        <v>17.156862805353235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49.927905281632633</v>
      </c>
      <c r="BB75">
        <f t="shared" si="1"/>
        <v>1144.5195894942706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517.87770647152718</v>
      </c>
      <c r="L76">
        <v>19.244359510102907</v>
      </c>
      <c r="M76">
        <v>66.813562708047925</v>
      </c>
      <c r="N76">
        <v>55.154492602472189</v>
      </c>
      <c r="O76">
        <v>76.990966714706403</v>
      </c>
      <c r="P76">
        <v>31.463358065235852</v>
      </c>
      <c r="Q76">
        <v>10.066654549226687</v>
      </c>
      <c r="R76">
        <v>20.06491473383641</v>
      </c>
      <c r="S76">
        <v>12.323000833076193</v>
      </c>
      <c r="T76">
        <v>1.6812061156334794</v>
      </c>
      <c r="U76">
        <v>52.013888032541857</v>
      </c>
      <c r="V76">
        <v>9.1471442601494335</v>
      </c>
      <c r="W76">
        <v>12.323402731770763</v>
      </c>
      <c r="X76">
        <v>65.102512508786745</v>
      </c>
      <c r="Y76">
        <v>0</v>
      </c>
      <c r="Z76">
        <v>8.6776431959924842</v>
      </c>
      <c r="AA76">
        <v>0</v>
      </c>
      <c r="AB76">
        <v>14.858117144989905</v>
      </c>
      <c r="AC76">
        <v>5.3080284335673067</v>
      </c>
      <c r="AD76">
        <v>4.964047991619589</v>
      </c>
      <c r="AE76">
        <v>27.074330592775645</v>
      </c>
      <c r="AF76">
        <v>19.421606326925311</v>
      </c>
      <c r="AG76">
        <v>32.859707741405707</v>
      </c>
      <c r="AH76">
        <v>39.518359145689828</v>
      </c>
      <c r="AI76">
        <v>0</v>
      </c>
      <c r="AJ76">
        <v>0</v>
      </c>
      <c r="AK76">
        <v>32.031399672307714</v>
      </c>
      <c r="AL76">
        <v>18.294195741190002</v>
      </c>
      <c r="AM76">
        <v>8.5914831358810506</v>
      </c>
      <c r="AN76">
        <v>6.9570754550198274E-2</v>
      </c>
      <c r="AO76">
        <v>0</v>
      </c>
      <c r="AP76">
        <v>2.8267972046800667</v>
      </c>
      <c r="AQ76">
        <v>27.447507112845912</v>
      </c>
      <c r="AR76">
        <v>20.95297340622437</v>
      </c>
      <c r="AS76">
        <v>17.156862805353235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51.427367650161969</v>
      </c>
      <c r="BB76">
        <f t="shared" si="1"/>
        <v>1178.8924325929502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517.87770647152718</v>
      </c>
      <c r="L77">
        <v>19.244359510102907</v>
      </c>
      <c r="M77">
        <v>66.813562708047925</v>
      </c>
      <c r="N77">
        <v>55.154492602472189</v>
      </c>
      <c r="O77">
        <v>76.990966714706403</v>
      </c>
      <c r="P77">
        <v>31.642990156002003</v>
      </c>
      <c r="Q77">
        <v>10.066654549226687</v>
      </c>
      <c r="R77">
        <v>20.06491473383641</v>
      </c>
      <c r="S77">
        <v>12.323000833076193</v>
      </c>
      <c r="T77">
        <v>1.6812061156334794</v>
      </c>
      <c r="U77">
        <v>52.013888032541857</v>
      </c>
      <c r="V77">
        <v>9.1471442601494335</v>
      </c>
      <c r="W77">
        <v>12.323402731770763</v>
      </c>
      <c r="X77">
        <v>65.102512508786745</v>
      </c>
      <c r="Y77">
        <v>0</v>
      </c>
      <c r="Z77">
        <v>8.6776431959924842</v>
      </c>
      <c r="AA77">
        <v>0</v>
      </c>
      <c r="AB77">
        <v>14.858117144989905</v>
      </c>
      <c r="AC77">
        <v>10.626532734471438</v>
      </c>
      <c r="AD77">
        <v>9.9280964762782968</v>
      </c>
      <c r="AE77">
        <v>27.074330592775645</v>
      </c>
      <c r="AF77">
        <v>25.636521017658755</v>
      </c>
      <c r="AG77">
        <v>32.859707741405707</v>
      </c>
      <c r="AH77">
        <v>53.466015578793566</v>
      </c>
      <c r="AI77">
        <v>0</v>
      </c>
      <c r="AJ77">
        <v>0</v>
      </c>
      <c r="AK77">
        <v>32.031399672307714</v>
      </c>
      <c r="AL77">
        <v>18.294195741190002</v>
      </c>
      <c r="AM77">
        <v>8.5914831358810506</v>
      </c>
      <c r="AN77">
        <v>6.9570754550198274E-2</v>
      </c>
      <c r="AO77">
        <v>0</v>
      </c>
      <c r="AP77">
        <v>2.8267972046800667</v>
      </c>
      <c r="AQ77">
        <v>36.596675667598532</v>
      </c>
      <c r="AR77">
        <v>5.8473412984301749</v>
      </c>
      <c r="AS77">
        <v>17.156862805353235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52.458502274451789</v>
      </c>
      <c r="BB77">
        <f t="shared" si="1"/>
        <v>1202.5295904157847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517.87770647152718</v>
      </c>
      <c r="L78">
        <v>19.244359510102907</v>
      </c>
      <c r="M78">
        <v>66.813562708047925</v>
      </c>
      <c r="N78">
        <v>55.154492602472189</v>
      </c>
      <c r="O78">
        <v>76.990966714706403</v>
      </c>
      <c r="P78">
        <v>31.641508702496978</v>
      </c>
      <c r="Q78">
        <v>10.066654549226687</v>
      </c>
      <c r="R78">
        <v>20.06491473383641</v>
      </c>
      <c r="S78">
        <v>12.323000833076193</v>
      </c>
      <c r="T78">
        <v>1.6812061156334794</v>
      </c>
      <c r="U78">
        <v>52.013888032541857</v>
      </c>
      <c r="V78">
        <v>9.1471442601494335</v>
      </c>
      <c r="W78">
        <v>12.323402731770763</v>
      </c>
      <c r="X78">
        <v>65.102512508786745</v>
      </c>
      <c r="Y78">
        <v>0</v>
      </c>
      <c r="Z78">
        <v>8.6776431959924842</v>
      </c>
      <c r="AA78">
        <v>6.2007454151534125</v>
      </c>
      <c r="AB78">
        <v>22.287175966771894</v>
      </c>
      <c r="AC78">
        <v>15.940149219731973</v>
      </c>
      <c r="AD78">
        <v>14.892144467897886</v>
      </c>
      <c r="AE78">
        <v>27.074330592775645</v>
      </c>
      <c r="AF78">
        <v>27.190249147311672</v>
      </c>
      <c r="AG78">
        <v>32.859707741405707</v>
      </c>
      <c r="AH78">
        <v>68.901421666353571</v>
      </c>
      <c r="AI78">
        <v>0</v>
      </c>
      <c r="AJ78">
        <v>0</v>
      </c>
      <c r="AK78">
        <v>32.031399672307714</v>
      </c>
      <c r="AL78">
        <v>18.294195741190002</v>
      </c>
      <c r="AM78">
        <v>8.5914831358810506</v>
      </c>
      <c r="AN78">
        <v>6.9570754550198274E-2</v>
      </c>
      <c r="AO78">
        <v>0</v>
      </c>
      <c r="AP78">
        <v>2.5441176675508501</v>
      </c>
      <c r="AQ78">
        <v>36.596675667598532</v>
      </c>
      <c r="AR78">
        <v>1.9491136133496068</v>
      </c>
      <c r="AS78">
        <v>17.156862805353235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53.993156430323893</v>
      </c>
      <c r="BB78">
        <f t="shared" si="1"/>
        <v>1237.7091505152266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517.87770647152718</v>
      </c>
      <c r="L79">
        <v>19.244359510102907</v>
      </c>
      <c r="M79">
        <v>66.813562708047925</v>
      </c>
      <c r="N79">
        <v>55.154492602472189</v>
      </c>
      <c r="O79">
        <v>76.990966714706403</v>
      </c>
      <c r="P79">
        <v>31.641508702496978</v>
      </c>
      <c r="Q79">
        <v>10.066654549226687</v>
      </c>
      <c r="R79">
        <v>20.06491473383641</v>
      </c>
      <c r="S79">
        <v>12.323000833076193</v>
      </c>
      <c r="T79">
        <v>1.6812061156334794</v>
      </c>
      <c r="U79">
        <v>52.013888032541857</v>
      </c>
      <c r="V79">
        <v>9.1471442601494335</v>
      </c>
      <c r="W79">
        <v>12.323402731770763</v>
      </c>
      <c r="X79">
        <v>65.102512508786745</v>
      </c>
      <c r="Y79">
        <v>0</v>
      </c>
      <c r="Z79">
        <v>8.6776431959924842</v>
      </c>
      <c r="AA79">
        <v>9.8324907651847209</v>
      </c>
      <c r="AB79">
        <v>22.287175966771894</v>
      </c>
      <c r="AC79">
        <v>15.940149219731973</v>
      </c>
      <c r="AD79">
        <v>19.856192952556594</v>
      </c>
      <c r="AE79">
        <v>27.074330592775645</v>
      </c>
      <c r="AF79">
        <v>27.190249147311672</v>
      </c>
      <c r="AG79">
        <v>32.859707741405707</v>
      </c>
      <c r="AH79">
        <v>68.901421666353571</v>
      </c>
      <c r="AI79">
        <v>2.0946715004404393</v>
      </c>
      <c r="AJ79">
        <v>0</v>
      </c>
      <c r="AK79">
        <v>32.031399672307714</v>
      </c>
      <c r="AL79">
        <v>18.294195741190002</v>
      </c>
      <c r="AM79">
        <v>8.5914831358810506</v>
      </c>
      <c r="AN79">
        <v>6.9570754550198274E-2</v>
      </c>
      <c r="AO79">
        <v>0</v>
      </c>
      <c r="AP79">
        <v>0</v>
      </c>
      <c r="AQ79">
        <v>36.596675667598532</v>
      </c>
      <c r="AR79">
        <v>1.9491136133496068</v>
      </c>
      <c r="AS79">
        <v>16.791823401716801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54.318415115756721</v>
      </c>
      <c r="BB79">
        <f t="shared" si="1"/>
        <v>1245.1652000937368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517.87770647152718</v>
      </c>
      <c r="L80">
        <v>19.244359510102907</v>
      </c>
      <c r="M80">
        <v>66.813562708047925</v>
      </c>
      <c r="N80">
        <v>55.154492602472189</v>
      </c>
      <c r="O80">
        <v>76.990966714706403</v>
      </c>
      <c r="P80">
        <v>31.641508702496978</v>
      </c>
      <c r="Q80">
        <v>10.066654549226687</v>
      </c>
      <c r="R80">
        <v>20.06491473383641</v>
      </c>
      <c r="S80">
        <v>12.323000833076193</v>
      </c>
      <c r="T80">
        <v>1.6812061156334794</v>
      </c>
      <c r="U80">
        <v>49.498919879090316</v>
      </c>
      <c r="V80">
        <v>9.1471442601494335</v>
      </c>
      <c r="W80">
        <v>12.323402731770763</v>
      </c>
      <c r="X80">
        <v>65.102512508786745</v>
      </c>
      <c r="Y80">
        <v>0</v>
      </c>
      <c r="Z80">
        <v>8.6776431959924842</v>
      </c>
      <c r="AA80">
        <v>12.4014903719474</v>
      </c>
      <c r="AB80">
        <v>22.287175966771894</v>
      </c>
      <c r="AC80">
        <v>15.940149219731973</v>
      </c>
      <c r="AD80">
        <v>19.856192952556594</v>
      </c>
      <c r="AE80">
        <v>27.074330592775645</v>
      </c>
      <c r="AF80">
        <v>27.190249147311672</v>
      </c>
      <c r="AG80">
        <v>32.859707741405707</v>
      </c>
      <c r="AH80">
        <v>68.901421666353571</v>
      </c>
      <c r="AI80">
        <v>9.0769090116411668</v>
      </c>
      <c r="AJ80">
        <v>0</v>
      </c>
      <c r="AK80">
        <v>32.031399672307714</v>
      </c>
      <c r="AL80">
        <v>18.294195741190002</v>
      </c>
      <c r="AM80">
        <v>8.5914831358810506</v>
      </c>
      <c r="AN80">
        <v>6.9570754550198274E-2</v>
      </c>
      <c r="AO80">
        <v>0</v>
      </c>
      <c r="AP80">
        <v>0</v>
      </c>
      <c r="AQ80">
        <v>36.596675667598532</v>
      </c>
      <c r="AR80">
        <v>5.8473412984301749</v>
      </c>
      <c r="AS80">
        <v>16.791823401716801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54.775477075709688</v>
      </c>
      <c r="BB80">
        <f t="shared" si="1"/>
        <v>1255.642634783376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517.87770647152718</v>
      </c>
      <c r="L81">
        <v>19.244359510102907</v>
      </c>
      <c r="M81">
        <v>66.813562708047925</v>
      </c>
      <c r="N81">
        <v>55.154492602472189</v>
      </c>
      <c r="O81">
        <v>76.990966714706403</v>
      </c>
      <c r="P81">
        <v>31.641508702496978</v>
      </c>
      <c r="Q81">
        <v>10.066654549226687</v>
      </c>
      <c r="R81">
        <v>20.06491473383641</v>
      </c>
      <c r="S81">
        <v>12.323000833076193</v>
      </c>
      <c r="T81">
        <v>1.6812061156334794</v>
      </c>
      <c r="U81">
        <v>46.976610839293116</v>
      </c>
      <c r="V81">
        <v>9.1471442601494335</v>
      </c>
      <c r="W81">
        <v>12.323402731770763</v>
      </c>
      <c r="X81">
        <v>65.102512508786745</v>
      </c>
      <c r="Y81">
        <v>0</v>
      </c>
      <c r="Z81">
        <v>8.6776431959924842</v>
      </c>
      <c r="AA81">
        <v>18.602235787100817</v>
      </c>
      <c r="AB81">
        <v>22.287175966771894</v>
      </c>
      <c r="AC81">
        <v>15.940149219731973</v>
      </c>
      <c r="AD81">
        <v>19.856192952556594</v>
      </c>
      <c r="AE81">
        <v>27.074330592775645</v>
      </c>
      <c r="AF81">
        <v>27.190249147311672</v>
      </c>
      <c r="AG81">
        <v>32.859707741405707</v>
      </c>
      <c r="AH81">
        <v>68.901421666353571</v>
      </c>
      <c r="AI81">
        <v>18.153818023282334</v>
      </c>
      <c r="AJ81">
        <v>0</v>
      </c>
      <c r="AK81">
        <v>32.031399672307714</v>
      </c>
      <c r="AL81">
        <v>18.294195741190002</v>
      </c>
      <c r="AM81">
        <v>8.5914831358810506</v>
      </c>
      <c r="AN81">
        <v>6.9570754550198274E-2</v>
      </c>
      <c r="AO81">
        <v>0</v>
      </c>
      <c r="AP81">
        <v>0</v>
      </c>
      <c r="AQ81">
        <v>36.596675667598532</v>
      </c>
      <c r="AR81">
        <v>20.95297340622437</v>
      </c>
      <c r="AS81">
        <v>16.791823401716801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55.940065934991949</v>
      </c>
      <c r="BB81">
        <f t="shared" si="1"/>
        <v>1282.3390234188855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517.87770647152718</v>
      </c>
      <c r="L82">
        <v>19.244359510102907</v>
      </c>
      <c r="M82">
        <v>66.813562708047925</v>
      </c>
      <c r="N82">
        <v>55.154492602472189</v>
      </c>
      <c r="O82">
        <v>76.990966714706403</v>
      </c>
      <c r="P82">
        <v>31.641508702496978</v>
      </c>
      <c r="Q82">
        <v>10.066654549226687</v>
      </c>
      <c r="R82">
        <v>20.06491473383641</v>
      </c>
      <c r="S82">
        <v>12.323000833076193</v>
      </c>
      <c r="T82">
        <v>1.6812061156334794</v>
      </c>
      <c r="U82">
        <v>45.313747960833915</v>
      </c>
      <c r="V82">
        <v>9.1471442601494335</v>
      </c>
      <c r="W82">
        <v>12.323402731770763</v>
      </c>
      <c r="X82">
        <v>65.102512508786745</v>
      </c>
      <c r="Y82">
        <v>0</v>
      </c>
      <c r="Z82">
        <v>8.6776431959924842</v>
      </c>
      <c r="AA82">
        <v>18.602235787100817</v>
      </c>
      <c r="AB82">
        <v>22.287175966771894</v>
      </c>
      <c r="AC82">
        <v>15.940149219731973</v>
      </c>
      <c r="AD82">
        <v>19.856192952556594</v>
      </c>
      <c r="AE82">
        <v>27.074330592775645</v>
      </c>
      <c r="AF82">
        <v>27.190249147311672</v>
      </c>
      <c r="AG82">
        <v>32.859707741405707</v>
      </c>
      <c r="AH82">
        <v>68.901421666353571</v>
      </c>
      <c r="AI82">
        <v>18.153818023282334</v>
      </c>
      <c r="AJ82">
        <v>0</v>
      </c>
      <c r="AK82">
        <v>32.031399672307714</v>
      </c>
      <c r="AL82">
        <v>18.294195741190002</v>
      </c>
      <c r="AM82">
        <v>8.5914831358810506</v>
      </c>
      <c r="AN82">
        <v>6.9570754550198274E-2</v>
      </c>
      <c r="AO82">
        <v>0</v>
      </c>
      <c r="AP82">
        <v>0</v>
      </c>
      <c r="AQ82">
        <v>36.596675667598532</v>
      </c>
      <c r="AR82">
        <v>20.95297340622437</v>
      </c>
      <c r="AS82">
        <v>16.791823401716801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55.870558266672361</v>
      </c>
      <c r="BB82">
        <f t="shared" si="1"/>
        <v>1280.7456682087459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18.449768121770706</v>
      </c>
      <c r="H83">
        <v>0</v>
      </c>
      <c r="I83">
        <v>0</v>
      </c>
      <c r="J83">
        <v>26.041710853551507</v>
      </c>
      <c r="K83">
        <v>517.87770647152718</v>
      </c>
      <c r="L83">
        <v>19.244359510102907</v>
      </c>
      <c r="M83">
        <v>66.813562708047925</v>
      </c>
      <c r="N83">
        <v>55.154492602472189</v>
      </c>
      <c r="O83">
        <v>76.990966714706403</v>
      </c>
      <c r="P83">
        <v>31.641508702496978</v>
      </c>
      <c r="Q83">
        <v>10.066654549226687</v>
      </c>
      <c r="R83">
        <v>20.06491473383641</v>
      </c>
      <c r="S83">
        <v>12.323000833076193</v>
      </c>
      <c r="T83">
        <v>1.6812061156334794</v>
      </c>
      <c r="U83">
        <v>41.611190185449878</v>
      </c>
      <c r="V83">
        <v>9.1471442601494335</v>
      </c>
      <c r="W83">
        <v>12.323402731770763</v>
      </c>
      <c r="X83">
        <v>65.102512508786745</v>
      </c>
      <c r="Y83">
        <v>0</v>
      </c>
      <c r="Z83">
        <v>8.6776431959924842</v>
      </c>
      <c r="AA83">
        <v>18.602235787100817</v>
      </c>
      <c r="AB83">
        <v>22.287175966771894</v>
      </c>
      <c r="AC83">
        <v>15.940149219731973</v>
      </c>
      <c r="AD83">
        <v>14.892144467897886</v>
      </c>
      <c r="AE83">
        <v>27.074330592775645</v>
      </c>
      <c r="AF83">
        <v>27.190249147311672</v>
      </c>
      <c r="AG83">
        <v>32.859707741405707</v>
      </c>
      <c r="AH83">
        <v>57.417851313817565</v>
      </c>
      <c r="AI83">
        <v>18.153818023282334</v>
      </c>
      <c r="AJ83">
        <v>0</v>
      </c>
      <c r="AK83">
        <v>32.031399672307714</v>
      </c>
      <c r="AL83">
        <v>27.876869775012022</v>
      </c>
      <c r="AM83">
        <v>8.5914831358810506</v>
      </c>
      <c r="AN83">
        <v>6.9570754550198274E-2</v>
      </c>
      <c r="AO83">
        <v>0</v>
      </c>
      <c r="AP83">
        <v>0</v>
      </c>
      <c r="AQ83">
        <v>36.596675667598532</v>
      </c>
      <c r="AR83">
        <v>23.389365652102061</v>
      </c>
      <c r="AS83">
        <v>16.791823401716801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57.39042167592649</v>
      </c>
      <c r="BB83">
        <f t="shared" si="1"/>
        <v>1315.586173441935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18.449768121770706</v>
      </c>
      <c r="H84">
        <v>0</v>
      </c>
      <c r="I84">
        <v>0</v>
      </c>
      <c r="J84">
        <v>38.746014371249444</v>
      </c>
      <c r="K84">
        <v>517.87770647152718</v>
      </c>
      <c r="L84">
        <v>19.244359510102907</v>
      </c>
      <c r="M84">
        <v>66.813562708047925</v>
      </c>
      <c r="N84">
        <v>55.154492602472189</v>
      </c>
      <c r="O84">
        <v>76.990966714706403</v>
      </c>
      <c r="P84">
        <v>31.641508702496978</v>
      </c>
      <c r="Q84">
        <v>10.066654549226687</v>
      </c>
      <c r="R84">
        <v>20.06491473383641</v>
      </c>
      <c r="S84">
        <v>12.323000833076193</v>
      </c>
      <c r="T84">
        <v>1.6812061156334794</v>
      </c>
      <c r="U84">
        <v>41.611190185449878</v>
      </c>
      <c r="V84">
        <v>9.1471442601494335</v>
      </c>
      <c r="W84">
        <v>12.323402731770763</v>
      </c>
      <c r="X84">
        <v>65.102512508786745</v>
      </c>
      <c r="Y84">
        <v>0</v>
      </c>
      <c r="Z84">
        <v>8.6776431959924842</v>
      </c>
      <c r="AA84">
        <v>18.602235787100817</v>
      </c>
      <c r="AB84">
        <v>22.287175966771894</v>
      </c>
      <c r="AC84">
        <v>15.940149219731973</v>
      </c>
      <c r="AD84">
        <v>9.9280964762782968</v>
      </c>
      <c r="AE84">
        <v>27.074330592775645</v>
      </c>
      <c r="AF84">
        <v>27.190249147311672</v>
      </c>
      <c r="AG84">
        <v>32.859707741405707</v>
      </c>
      <c r="AH84">
        <v>57.417851313817565</v>
      </c>
      <c r="AI84">
        <v>18.153818023282334</v>
      </c>
      <c r="AJ84">
        <v>0</v>
      </c>
      <c r="AK84">
        <v>32.031399672307714</v>
      </c>
      <c r="AL84">
        <v>62.722956604483947</v>
      </c>
      <c r="AM84">
        <v>8.5914831358810506</v>
      </c>
      <c r="AN84">
        <v>6.9570754550198274E-2</v>
      </c>
      <c r="AO84">
        <v>0</v>
      </c>
      <c r="AP84">
        <v>0</v>
      </c>
      <c r="AQ84">
        <v>36.596675667598532</v>
      </c>
      <c r="AR84">
        <v>23.389365652102061</v>
      </c>
      <c r="AS84">
        <v>16.791823401716801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59.170530786388511</v>
      </c>
      <c r="BB84">
        <f t="shared" si="1"/>
        <v>1356.3924066870231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18.449768121770706</v>
      </c>
      <c r="H85">
        <v>0</v>
      </c>
      <c r="I85">
        <v>0</v>
      </c>
      <c r="J85">
        <v>38.746014371249444</v>
      </c>
      <c r="K85">
        <v>517.87770647152718</v>
      </c>
      <c r="L85">
        <v>19.244359510102907</v>
      </c>
      <c r="M85">
        <v>66.813562708047925</v>
      </c>
      <c r="N85">
        <v>55.154492602472189</v>
      </c>
      <c r="O85">
        <v>76.990966714706403</v>
      </c>
      <c r="P85">
        <v>31.641508702496978</v>
      </c>
      <c r="Q85">
        <v>10.066654549226687</v>
      </c>
      <c r="R85">
        <v>20.06491473383641</v>
      </c>
      <c r="S85">
        <v>12.323000833076193</v>
      </c>
      <c r="T85">
        <v>1.6812061156334794</v>
      </c>
      <c r="U85">
        <v>41.611190185449878</v>
      </c>
      <c r="V85">
        <v>9.1471442601494335</v>
      </c>
      <c r="W85">
        <v>12.323402731770763</v>
      </c>
      <c r="X85">
        <v>65.102512508786745</v>
      </c>
      <c r="Y85">
        <v>0</v>
      </c>
      <c r="Z85">
        <v>8.6776431959924842</v>
      </c>
      <c r="AA85">
        <v>18.602235787100817</v>
      </c>
      <c r="AB85">
        <v>22.287175966771894</v>
      </c>
      <c r="AC85">
        <v>15.940149219731973</v>
      </c>
      <c r="AD85">
        <v>4.964047991619589</v>
      </c>
      <c r="AE85">
        <v>27.074330592775645</v>
      </c>
      <c r="AF85">
        <v>27.190249147311672</v>
      </c>
      <c r="AG85">
        <v>32.859707741405707</v>
      </c>
      <c r="AH85">
        <v>51.141405874034639</v>
      </c>
      <c r="AI85">
        <v>9.0769090116411668</v>
      </c>
      <c r="AJ85">
        <v>0</v>
      </c>
      <c r="AK85">
        <v>32.031399672307714</v>
      </c>
      <c r="AL85">
        <v>62.722956604483947</v>
      </c>
      <c r="AM85">
        <v>8.5914831358810506</v>
      </c>
      <c r="AN85">
        <v>6.9570754550198274E-2</v>
      </c>
      <c r="AO85">
        <v>0</v>
      </c>
      <c r="AP85">
        <v>0</v>
      </c>
      <c r="AQ85">
        <v>36.596675667598532</v>
      </c>
      <c r="AR85">
        <v>20.95297340622437</v>
      </c>
      <c r="AS85">
        <v>16.791823401716801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58.219422147782538</v>
      </c>
      <c r="BB85">
        <f t="shared" si="1"/>
        <v>1334.5897201436685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18.449768121770706</v>
      </c>
      <c r="H86">
        <v>0</v>
      </c>
      <c r="I86">
        <v>0</v>
      </c>
      <c r="J86">
        <v>38.746014371249444</v>
      </c>
      <c r="K86">
        <v>517.87770647152718</v>
      </c>
      <c r="L86">
        <v>19.244359510102907</v>
      </c>
      <c r="M86">
        <v>66.813562708047925</v>
      </c>
      <c r="N86">
        <v>55.154492602472189</v>
      </c>
      <c r="O86">
        <v>76.990966714706403</v>
      </c>
      <c r="P86">
        <v>31.641508702496978</v>
      </c>
      <c r="Q86">
        <v>10.066654549226687</v>
      </c>
      <c r="R86">
        <v>20.06491473383641</v>
      </c>
      <c r="S86">
        <v>12.323000833076193</v>
      </c>
      <c r="T86">
        <v>1.6812061156334794</v>
      </c>
      <c r="U86">
        <v>41.611190185449878</v>
      </c>
      <c r="V86">
        <v>9.1471442601494335</v>
      </c>
      <c r="W86">
        <v>12.323402731770763</v>
      </c>
      <c r="X86">
        <v>65.102512508786745</v>
      </c>
      <c r="Y86">
        <v>0</v>
      </c>
      <c r="Z86">
        <v>8.6776431959924842</v>
      </c>
      <c r="AA86">
        <v>18.602235787100817</v>
      </c>
      <c r="AB86">
        <v>22.287175966771894</v>
      </c>
      <c r="AC86">
        <v>15.940149219731973</v>
      </c>
      <c r="AD86">
        <v>0.71942739521764276</v>
      </c>
      <c r="AE86">
        <v>27.074330592775645</v>
      </c>
      <c r="AF86">
        <v>19.421606326925311</v>
      </c>
      <c r="AG86">
        <v>32.859707741405707</v>
      </c>
      <c r="AH86">
        <v>37.193749889793359</v>
      </c>
      <c r="AI86">
        <v>2.0946715004404393</v>
      </c>
      <c r="AJ86">
        <v>0</v>
      </c>
      <c r="AK86">
        <v>32.031399672307714</v>
      </c>
      <c r="AL86">
        <v>62.722956604483947</v>
      </c>
      <c r="AM86">
        <v>8.5914831358810506</v>
      </c>
      <c r="AN86">
        <v>6.9570754550198274E-2</v>
      </c>
      <c r="AO86">
        <v>0</v>
      </c>
      <c r="AP86">
        <v>0</v>
      </c>
      <c r="AQ86">
        <v>27.447507112845912</v>
      </c>
      <c r="AR86">
        <v>20.95297340622437</v>
      </c>
      <c r="AS86">
        <v>16.791823401716801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56.459962943262653</v>
      </c>
      <c r="BB86">
        <f t="shared" si="1"/>
        <v>1294.2568538812054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18.449768121770706</v>
      </c>
      <c r="H87">
        <v>0</v>
      </c>
      <c r="I87">
        <v>0</v>
      </c>
      <c r="J87">
        <v>38.746014371249444</v>
      </c>
      <c r="K87">
        <v>517.87770647152718</v>
      </c>
      <c r="L87">
        <v>19.244359510102907</v>
      </c>
      <c r="M87">
        <v>66.813562708047925</v>
      </c>
      <c r="N87">
        <v>55.154492602472189</v>
      </c>
      <c r="O87">
        <v>76.990966714706403</v>
      </c>
      <c r="P87">
        <v>31.641508702496978</v>
      </c>
      <c r="Q87">
        <v>10.066654549226687</v>
      </c>
      <c r="R87">
        <v>20.06491473383641</v>
      </c>
      <c r="S87">
        <v>12.323000833076193</v>
      </c>
      <c r="T87">
        <v>1.6812061156334794</v>
      </c>
      <c r="U87">
        <v>41.611190185449878</v>
      </c>
      <c r="V87">
        <v>9.1471442601494335</v>
      </c>
      <c r="W87">
        <v>12.323402731770763</v>
      </c>
      <c r="X87">
        <v>65.102512508786745</v>
      </c>
      <c r="Y87">
        <v>0</v>
      </c>
      <c r="Z87">
        <v>8.6776431959924842</v>
      </c>
      <c r="AA87">
        <v>18.602235787100817</v>
      </c>
      <c r="AB87">
        <v>22.287175966771894</v>
      </c>
      <c r="AC87">
        <v>15.940149219731973</v>
      </c>
      <c r="AD87">
        <v>0.71942739521764276</v>
      </c>
      <c r="AE87">
        <v>27.074330592775645</v>
      </c>
      <c r="AF87">
        <v>19.421606326925311</v>
      </c>
      <c r="AG87">
        <v>32.859707741405707</v>
      </c>
      <c r="AH87">
        <v>27.895312417345021</v>
      </c>
      <c r="AI87">
        <v>0</v>
      </c>
      <c r="AJ87">
        <v>0</v>
      </c>
      <c r="AK87">
        <v>32.031399672307714</v>
      </c>
      <c r="AL87">
        <v>62.722956604483947</v>
      </c>
      <c r="AM87">
        <v>8.5914831358810506</v>
      </c>
      <c r="AN87">
        <v>6.9570754550198274E-2</v>
      </c>
      <c r="AO87">
        <v>0</v>
      </c>
      <c r="AP87">
        <v>0.16960763060813588</v>
      </c>
      <c r="AQ87">
        <v>18.192567002768811</v>
      </c>
      <c r="AR87">
        <v>20.95297340622437</v>
      </c>
      <c r="AS87">
        <v>16.791823401716801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55.603964090554101</v>
      </c>
      <c r="BB87">
        <f t="shared" si="1"/>
        <v>1274.6344112815561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18.449768121770706</v>
      </c>
      <c r="H88">
        <v>0</v>
      </c>
      <c r="I88">
        <v>0</v>
      </c>
      <c r="J88">
        <v>38.746014371249444</v>
      </c>
      <c r="K88">
        <v>517.87770647152718</v>
      </c>
      <c r="L88">
        <v>19.244359510102907</v>
      </c>
      <c r="M88">
        <v>66.813562708047925</v>
      </c>
      <c r="N88">
        <v>55.154492602472189</v>
      </c>
      <c r="O88">
        <v>76.990966714706403</v>
      </c>
      <c r="P88">
        <v>31.641508702496978</v>
      </c>
      <c r="Q88">
        <v>10.066654549226687</v>
      </c>
      <c r="R88">
        <v>20.06491473383641</v>
      </c>
      <c r="S88">
        <v>12.323000833076193</v>
      </c>
      <c r="T88">
        <v>1.6812061156334794</v>
      </c>
      <c r="U88">
        <v>41.611190185449878</v>
      </c>
      <c r="V88">
        <v>9.1471442601494335</v>
      </c>
      <c r="W88">
        <v>12.323402731770763</v>
      </c>
      <c r="X88">
        <v>65.102512508786745</v>
      </c>
      <c r="Y88">
        <v>0</v>
      </c>
      <c r="Z88">
        <v>8.6776431959924842</v>
      </c>
      <c r="AA88">
        <v>18.602235787100817</v>
      </c>
      <c r="AB88">
        <v>22.287175966771894</v>
      </c>
      <c r="AC88">
        <v>15.940149219731973</v>
      </c>
      <c r="AD88">
        <v>0.71942739521764276</v>
      </c>
      <c r="AE88">
        <v>27.074330592775645</v>
      </c>
      <c r="AF88">
        <v>19.421606326925311</v>
      </c>
      <c r="AG88">
        <v>32.859707741405707</v>
      </c>
      <c r="AH88">
        <v>27.895312417345021</v>
      </c>
      <c r="AI88">
        <v>0</v>
      </c>
      <c r="AJ88">
        <v>0</v>
      </c>
      <c r="AK88">
        <v>32.031399672307714</v>
      </c>
      <c r="AL88">
        <v>27.876869775012022</v>
      </c>
      <c r="AM88">
        <v>8.5914831358810506</v>
      </c>
      <c r="AN88">
        <v>6.9570754550198274E-2</v>
      </c>
      <c r="AO88">
        <v>0</v>
      </c>
      <c r="AP88">
        <v>0.16960763060813588</v>
      </c>
      <c r="AQ88">
        <v>0</v>
      </c>
      <c r="AR88">
        <v>20.95297340622437</v>
      </c>
      <c r="AS88">
        <v>16.791823401716801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53.386948360366446</v>
      </c>
      <c r="BB88">
        <f t="shared" si="1"/>
        <v>1223.8127731795032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33.354205802546439</v>
      </c>
      <c r="H89">
        <v>0</v>
      </c>
      <c r="I89">
        <v>0</v>
      </c>
      <c r="J89">
        <v>63.293706299388454</v>
      </c>
      <c r="K89">
        <v>517.87770647152718</v>
      </c>
      <c r="L89">
        <v>19.244359510102907</v>
      </c>
      <c r="M89">
        <v>66.813562708047925</v>
      </c>
      <c r="N89">
        <v>55.154492602472189</v>
      </c>
      <c r="O89">
        <v>76.990966714706403</v>
      </c>
      <c r="P89">
        <v>31.641508702496978</v>
      </c>
      <c r="Q89">
        <v>10.066654549226687</v>
      </c>
      <c r="R89">
        <v>20.06491473383641</v>
      </c>
      <c r="S89">
        <v>12.323000833076193</v>
      </c>
      <c r="T89">
        <v>1.6812061156334794</v>
      </c>
      <c r="U89">
        <v>41.611190185449878</v>
      </c>
      <c r="V89">
        <v>9.1471442601494335</v>
      </c>
      <c r="W89">
        <v>12.323402731770763</v>
      </c>
      <c r="X89">
        <v>65.102512508786745</v>
      </c>
      <c r="Y89">
        <v>0</v>
      </c>
      <c r="Z89">
        <v>8.6776431959924842</v>
      </c>
      <c r="AA89">
        <v>18.602235787100817</v>
      </c>
      <c r="AB89">
        <v>22.287175966771894</v>
      </c>
      <c r="AC89">
        <v>15.940149219731973</v>
      </c>
      <c r="AD89">
        <v>4.3165633852276235</v>
      </c>
      <c r="AE89">
        <v>27.074330592775645</v>
      </c>
      <c r="AF89">
        <v>19.421606326925311</v>
      </c>
      <c r="AG89">
        <v>32.859707741405707</v>
      </c>
      <c r="AH89">
        <v>27.895312417345021</v>
      </c>
      <c r="AI89">
        <v>0</v>
      </c>
      <c r="AJ89">
        <v>0</v>
      </c>
      <c r="AK89">
        <v>32.031399672307714</v>
      </c>
      <c r="AL89">
        <v>27.876869775012022</v>
      </c>
      <c r="AM89">
        <v>8.5914831358810506</v>
      </c>
      <c r="AN89">
        <v>6.9570754550198274E-2</v>
      </c>
      <c r="AO89">
        <v>0</v>
      </c>
      <c r="AP89">
        <v>0.16960763060813588</v>
      </c>
      <c r="AQ89">
        <v>0</v>
      </c>
      <c r="AR89">
        <v>20.95297340622437</v>
      </c>
      <c r="AS89">
        <v>16.791823401716801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55.186407662401493</v>
      </c>
      <c r="BB89">
        <f t="shared" si="1"/>
        <v>1265.062579476393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33.354205802546439</v>
      </c>
      <c r="H90">
        <v>0</v>
      </c>
      <c r="I90">
        <v>0</v>
      </c>
      <c r="J90">
        <v>71.696982286081493</v>
      </c>
      <c r="K90">
        <v>517.87770647152718</v>
      </c>
      <c r="L90">
        <v>19.244359510102907</v>
      </c>
      <c r="M90">
        <v>66.813562708047925</v>
      </c>
      <c r="N90">
        <v>55.154492602472189</v>
      </c>
      <c r="O90">
        <v>76.990966714706403</v>
      </c>
      <c r="P90">
        <v>31.641508702496978</v>
      </c>
      <c r="Q90">
        <v>10.066654549226687</v>
      </c>
      <c r="R90">
        <v>20.06491473383641</v>
      </c>
      <c r="S90">
        <v>12.323000833076193</v>
      </c>
      <c r="T90">
        <v>1.6812061156334794</v>
      </c>
      <c r="U90">
        <v>41.611190185449878</v>
      </c>
      <c r="V90">
        <v>9.1471442601494335</v>
      </c>
      <c r="W90">
        <v>12.323402731770763</v>
      </c>
      <c r="X90">
        <v>65.102512508786745</v>
      </c>
      <c r="Y90">
        <v>0</v>
      </c>
      <c r="Z90">
        <v>8.6776431959924842</v>
      </c>
      <c r="AA90">
        <v>18.602235787100817</v>
      </c>
      <c r="AB90">
        <v>22.287175966771894</v>
      </c>
      <c r="AC90">
        <v>15.940149219731973</v>
      </c>
      <c r="AD90">
        <v>9.6403253209755917</v>
      </c>
      <c r="AE90">
        <v>27.074330592775645</v>
      </c>
      <c r="AF90">
        <v>19.421606326925311</v>
      </c>
      <c r="AG90">
        <v>32.859707741405707</v>
      </c>
      <c r="AH90">
        <v>37.193749889793359</v>
      </c>
      <c r="AI90">
        <v>0</v>
      </c>
      <c r="AJ90">
        <v>0</v>
      </c>
      <c r="AK90">
        <v>32.031399672307714</v>
      </c>
      <c r="AL90">
        <v>27.876869775012022</v>
      </c>
      <c r="AM90">
        <v>8.5914831358810506</v>
      </c>
      <c r="AN90">
        <v>6.9570754550198274E-2</v>
      </c>
      <c r="AO90">
        <v>0</v>
      </c>
      <c r="AP90">
        <v>0.16960763060813588</v>
      </c>
      <c r="AQ90">
        <v>0</v>
      </c>
      <c r="AR90">
        <v>20.95297340622437</v>
      </c>
      <c r="AS90">
        <v>16.791823401716801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56.148872533907863</v>
      </c>
      <c r="BB90">
        <f t="shared" si="1"/>
        <v>1287.1255899997757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18.449768121770706</v>
      </c>
      <c r="H91">
        <v>0</v>
      </c>
      <c r="I91">
        <v>0</v>
      </c>
      <c r="J91">
        <v>41.745286129251497</v>
      </c>
      <c r="K91">
        <v>517.87770647152718</v>
      </c>
      <c r="L91">
        <v>19.244359510102907</v>
      </c>
      <c r="M91">
        <v>66.813562708047925</v>
      </c>
      <c r="N91">
        <v>55.154492602472189</v>
      </c>
      <c r="O91">
        <v>76.990966714706403</v>
      </c>
      <c r="P91">
        <v>31.641508702496978</v>
      </c>
      <c r="Q91">
        <v>10.066654549226687</v>
      </c>
      <c r="R91">
        <v>20.06491473383641</v>
      </c>
      <c r="S91">
        <v>12.323000833076193</v>
      </c>
      <c r="T91">
        <v>1.6812061156334794</v>
      </c>
      <c r="U91">
        <v>41.611190185449878</v>
      </c>
      <c r="V91">
        <v>9.1471442601494335</v>
      </c>
      <c r="W91">
        <v>12.323402731770763</v>
      </c>
      <c r="X91">
        <v>65.102512508786745</v>
      </c>
      <c r="Y91">
        <v>0</v>
      </c>
      <c r="Z91">
        <v>8.6776431959924842</v>
      </c>
      <c r="AA91">
        <v>18.602235787100817</v>
      </c>
      <c r="AB91">
        <v>22.287175966771894</v>
      </c>
      <c r="AC91">
        <v>15.940149219731973</v>
      </c>
      <c r="AD91">
        <v>9.9280964762782968</v>
      </c>
      <c r="AE91">
        <v>27.074330592775645</v>
      </c>
      <c r="AF91">
        <v>19.421606326925311</v>
      </c>
      <c r="AG91">
        <v>32.859707741405707</v>
      </c>
      <c r="AH91">
        <v>46.492187362241701</v>
      </c>
      <c r="AI91">
        <v>0</v>
      </c>
      <c r="AJ91">
        <v>0</v>
      </c>
      <c r="AK91">
        <v>32.031399672307714</v>
      </c>
      <c r="AL91">
        <v>36.588391482380004</v>
      </c>
      <c r="AM91">
        <v>8.5914831358810506</v>
      </c>
      <c r="AN91">
        <v>6.9570754550198274E-2</v>
      </c>
      <c r="AO91">
        <v>0</v>
      </c>
      <c r="AP91">
        <v>0.16960763060813588</v>
      </c>
      <c r="AQ91">
        <v>0</v>
      </c>
      <c r="AR91">
        <v>20.95297340622437</v>
      </c>
      <c r="AS91">
        <v>16.791823401716801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55.038731267503934</v>
      </c>
      <c r="BB91">
        <f t="shared" si="1"/>
        <v>1261.6773277636935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18.449768121770706</v>
      </c>
      <c r="H92">
        <v>0</v>
      </c>
      <c r="I92">
        <v>0</v>
      </c>
      <c r="J92">
        <v>40.199996169176721</v>
      </c>
      <c r="K92">
        <v>517.87770647152718</v>
      </c>
      <c r="L92">
        <v>19.244359510102907</v>
      </c>
      <c r="M92">
        <v>66.813562708047925</v>
      </c>
      <c r="N92">
        <v>55.154492602472189</v>
      </c>
      <c r="O92">
        <v>76.990966714706403</v>
      </c>
      <c r="P92">
        <v>31.641508702496978</v>
      </c>
      <c r="Q92">
        <v>10.066654549226687</v>
      </c>
      <c r="R92">
        <v>20.06491473383641</v>
      </c>
      <c r="S92">
        <v>12.323000833076193</v>
      </c>
      <c r="T92">
        <v>1.6812061156334794</v>
      </c>
      <c r="U92">
        <v>41.611190185449878</v>
      </c>
      <c r="V92">
        <v>9.1471442601494335</v>
      </c>
      <c r="W92">
        <v>12.323402731770763</v>
      </c>
      <c r="X92">
        <v>65.102512508786745</v>
      </c>
      <c r="Y92">
        <v>0</v>
      </c>
      <c r="Z92">
        <v>8.6776431959924842</v>
      </c>
      <c r="AA92">
        <v>18.602235787100817</v>
      </c>
      <c r="AB92">
        <v>22.287175966771894</v>
      </c>
      <c r="AC92">
        <v>15.940149219731973</v>
      </c>
      <c r="AD92">
        <v>9.9280964762782968</v>
      </c>
      <c r="AE92">
        <v>27.074330592775645</v>
      </c>
      <c r="AF92">
        <v>12.740573848932524</v>
      </c>
      <c r="AG92">
        <v>32.859707741405707</v>
      </c>
      <c r="AH92">
        <v>46.492187362241701</v>
      </c>
      <c r="AI92">
        <v>0</v>
      </c>
      <c r="AJ92">
        <v>0</v>
      </c>
      <c r="AK92">
        <v>32.031399672307714</v>
      </c>
      <c r="AL92">
        <v>36.588391482380004</v>
      </c>
      <c r="AM92">
        <v>8.5914831358810506</v>
      </c>
      <c r="AN92">
        <v>6.9570754550198274E-2</v>
      </c>
      <c r="AO92">
        <v>0</v>
      </c>
      <c r="AP92">
        <v>0.16960763060813588</v>
      </c>
      <c r="AQ92">
        <v>0</v>
      </c>
      <c r="AR92">
        <v>20.95297340622437</v>
      </c>
      <c r="AS92">
        <v>16.791823401716801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54.694870989592715</v>
      </c>
      <c r="BB92">
        <f t="shared" si="1"/>
        <v>1253.7948656035371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18.449768121770706</v>
      </c>
      <c r="H93">
        <v>0</v>
      </c>
      <c r="I93">
        <v>0</v>
      </c>
      <c r="J93">
        <v>40.199996169176721</v>
      </c>
      <c r="K93">
        <v>517.87770647152718</v>
      </c>
      <c r="L93">
        <v>19.244359510102907</v>
      </c>
      <c r="M93">
        <v>66.813562708047925</v>
      </c>
      <c r="N93">
        <v>55.154492602472189</v>
      </c>
      <c r="O93">
        <v>76.990966714706403</v>
      </c>
      <c r="P93">
        <v>31.641508702496978</v>
      </c>
      <c r="Q93">
        <v>10.066654549226687</v>
      </c>
      <c r="R93">
        <v>20.06491473383641</v>
      </c>
      <c r="S93">
        <v>12.323000833076193</v>
      </c>
      <c r="T93">
        <v>1.6812061156334794</v>
      </c>
      <c r="U93">
        <v>41.611190185449878</v>
      </c>
      <c r="V93">
        <v>9.1471442601494335</v>
      </c>
      <c r="W93">
        <v>12.323402731770763</v>
      </c>
      <c r="X93">
        <v>65.102512508786745</v>
      </c>
      <c r="Y93">
        <v>0</v>
      </c>
      <c r="Z93">
        <v>8.6776431959924842</v>
      </c>
      <c r="AA93">
        <v>18.602235787100817</v>
      </c>
      <c r="AB93">
        <v>22.287175966771894</v>
      </c>
      <c r="AC93">
        <v>15.924084806533925</v>
      </c>
      <c r="AD93">
        <v>9.9280964762782968</v>
      </c>
      <c r="AE93">
        <v>27.074330592775645</v>
      </c>
      <c r="AF93">
        <v>12.740573848932524</v>
      </c>
      <c r="AG93">
        <v>32.859707741405707</v>
      </c>
      <c r="AH93">
        <v>37.193749889793359</v>
      </c>
      <c r="AI93">
        <v>0</v>
      </c>
      <c r="AJ93">
        <v>0</v>
      </c>
      <c r="AK93">
        <v>32.031399672307714</v>
      </c>
      <c r="AL93">
        <v>36.588391482380004</v>
      </c>
      <c r="AM93">
        <v>8.5914831358810506</v>
      </c>
      <c r="AN93">
        <v>6.9570754550198274E-2</v>
      </c>
      <c r="AO93">
        <v>0</v>
      </c>
      <c r="AP93">
        <v>0.16960763060813588</v>
      </c>
      <c r="AQ93">
        <v>0</v>
      </c>
      <c r="AR93">
        <v>20.95297340622437</v>
      </c>
      <c r="AS93">
        <v>16.791823401716801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54.305524810772695</v>
      </c>
      <c r="BB93">
        <f t="shared" si="1"/>
        <v>1244.8697098967107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18.449768121770706</v>
      </c>
      <c r="H94">
        <v>0</v>
      </c>
      <c r="I94">
        <v>0</v>
      </c>
      <c r="J94">
        <v>40.199996169176721</v>
      </c>
      <c r="K94">
        <v>517.87770647152718</v>
      </c>
      <c r="L94">
        <v>19.244359510102907</v>
      </c>
      <c r="M94">
        <v>66.813562708047925</v>
      </c>
      <c r="N94">
        <v>55.154492602472189</v>
      </c>
      <c r="O94">
        <v>76.990966714706403</v>
      </c>
      <c r="P94">
        <v>31.641508702496978</v>
      </c>
      <c r="Q94">
        <v>10.066654549226687</v>
      </c>
      <c r="R94">
        <v>20.06491473383641</v>
      </c>
      <c r="S94">
        <v>12.323000833076193</v>
      </c>
      <c r="T94">
        <v>1.6812061156334794</v>
      </c>
      <c r="U94">
        <v>41.611190185449878</v>
      </c>
      <c r="V94">
        <v>9.1471442601494335</v>
      </c>
      <c r="W94">
        <v>12.323402731770763</v>
      </c>
      <c r="X94">
        <v>65.102512508786745</v>
      </c>
      <c r="Y94">
        <v>0</v>
      </c>
      <c r="Z94">
        <v>8.6776431959924842</v>
      </c>
      <c r="AA94">
        <v>18.602235787100817</v>
      </c>
      <c r="AB94">
        <v>22.287175966771894</v>
      </c>
      <c r="AC94">
        <v>10.616056372966618</v>
      </c>
      <c r="AD94">
        <v>9.3525546587120072</v>
      </c>
      <c r="AE94">
        <v>27.074330592775645</v>
      </c>
      <c r="AF94">
        <v>12.740573848932524</v>
      </c>
      <c r="AG94">
        <v>32.859707741405707</v>
      </c>
      <c r="AH94">
        <v>27.895312417345021</v>
      </c>
      <c r="AI94">
        <v>0</v>
      </c>
      <c r="AJ94">
        <v>0</v>
      </c>
      <c r="AK94">
        <v>32.031399672307714</v>
      </c>
      <c r="AL94">
        <v>36.588391482380004</v>
      </c>
      <c r="AM94">
        <v>8.5914831358810506</v>
      </c>
      <c r="AN94">
        <v>6.9570754550198274E-2</v>
      </c>
      <c r="AO94">
        <v>0</v>
      </c>
      <c r="AP94">
        <v>0.16960763060813588</v>
      </c>
      <c r="AQ94">
        <v>0</v>
      </c>
      <c r="AR94">
        <v>20.95297340622437</v>
      </c>
      <c r="AS94">
        <v>16.791823401716801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53.670916887926978</v>
      </c>
      <c r="BB94">
        <f t="shared" si="1"/>
        <v>1230.3223100959744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18.449768121770706</v>
      </c>
      <c r="H95">
        <v>0</v>
      </c>
      <c r="I95">
        <v>0</v>
      </c>
      <c r="J95">
        <v>40.199996169176721</v>
      </c>
      <c r="K95">
        <v>517.87770647152718</v>
      </c>
      <c r="L95">
        <v>19.244359510102907</v>
      </c>
      <c r="M95">
        <v>66.813562708047925</v>
      </c>
      <c r="N95">
        <v>55.154492602472189</v>
      </c>
      <c r="O95">
        <v>76.990966714706403</v>
      </c>
      <c r="P95">
        <v>31.641508702496978</v>
      </c>
      <c r="Q95">
        <v>10.066654549226687</v>
      </c>
      <c r="R95">
        <v>20.06491473383641</v>
      </c>
      <c r="S95">
        <v>12.323000833076193</v>
      </c>
      <c r="T95">
        <v>1.6812061156334794</v>
      </c>
      <c r="U95">
        <v>41.611190185449878</v>
      </c>
      <c r="V95">
        <v>9.1471442601494335</v>
      </c>
      <c r="W95">
        <v>12.323402731770763</v>
      </c>
      <c r="X95">
        <v>65.102512508786745</v>
      </c>
      <c r="Y95">
        <v>0</v>
      </c>
      <c r="Z95">
        <v>8.6776431959924842</v>
      </c>
      <c r="AA95">
        <v>12.377780814026298</v>
      </c>
      <c r="AB95">
        <v>22.287175966771894</v>
      </c>
      <c r="AC95">
        <v>10.616056372966618</v>
      </c>
      <c r="AD95">
        <v>4.3165633852276235</v>
      </c>
      <c r="AE95">
        <v>27.074330592775645</v>
      </c>
      <c r="AF95">
        <v>12.740573848932524</v>
      </c>
      <c r="AG95">
        <v>32.859707741405707</v>
      </c>
      <c r="AH95">
        <v>18.59687494489668</v>
      </c>
      <c r="AI95">
        <v>0</v>
      </c>
      <c r="AJ95">
        <v>0</v>
      </c>
      <c r="AK95">
        <v>32.031399672307714</v>
      </c>
      <c r="AL95">
        <v>27.876869775012022</v>
      </c>
      <c r="AM95">
        <v>8.5914831358810506</v>
      </c>
      <c r="AN95">
        <v>6.9570754550198274E-2</v>
      </c>
      <c r="AO95">
        <v>0</v>
      </c>
      <c r="AP95">
        <v>0.16960763060813588</v>
      </c>
      <c r="AQ95">
        <v>0</v>
      </c>
      <c r="AR95">
        <v>20.95297340622437</v>
      </c>
      <c r="AS95">
        <v>16.791823401716801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52.4474139411045</v>
      </c>
      <c r="BB95">
        <f t="shared" si="1"/>
        <v>1202.2754076164217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18.449768121770706</v>
      </c>
      <c r="H96">
        <v>0</v>
      </c>
      <c r="I96">
        <v>0</v>
      </c>
      <c r="J96">
        <v>40.199996169176721</v>
      </c>
      <c r="K96">
        <v>517.87770647152718</v>
      </c>
      <c r="L96">
        <v>19.244359510102907</v>
      </c>
      <c r="M96">
        <v>66.813562708047925</v>
      </c>
      <c r="N96">
        <v>55.154492602472189</v>
      </c>
      <c r="O96">
        <v>76.990966714706403</v>
      </c>
      <c r="P96">
        <v>31.641508702496978</v>
      </c>
      <c r="Q96">
        <v>10.066654549226687</v>
      </c>
      <c r="R96">
        <v>20.06491473383641</v>
      </c>
      <c r="S96">
        <v>12.323000833076193</v>
      </c>
      <c r="T96">
        <v>1.6812061156334794</v>
      </c>
      <c r="U96">
        <v>41.611190185449878</v>
      </c>
      <c r="V96">
        <v>9.1471442601494335</v>
      </c>
      <c r="W96">
        <v>12.323402731770763</v>
      </c>
      <c r="X96">
        <v>65.102512508786745</v>
      </c>
      <c r="Y96">
        <v>0</v>
      </c>
      <c r="Z96">
        <v>8.6776431959924842</v>
      </c>
      <c r="AA96">
        <v>7.845072721352536</v>
      </c>
      <c r="AB96">
        <v>22.287175966771894</v>
      </c>
      <c r="AC96">
        <v>10.616056372966618</v>
      </c>
      <c r="AD96">
        <v>4.964047991619589</v>
      </c>
      <c r="AE96">
        <v>27.074330592775645</v>
      </c>
      <c r="AF96">
        <v>12.740573848932524</v>
      </c>
      <c r="AG96">
        <v>32.859707741405707</v>
      </c>
      <c r="AH96">
        <v>4.928171712273012</v>
      </c>
      <c r="AI96">
        <v>0</v>
      </c>
      <c r="AJ96">
        <v>0</v>
      </c>
      <c r="AK96">
        <v>32.031399672307714</v>
      </c>
      <c r="AL96">
        <v>27.876869775012022</v>
      </c>
      <c r="AM96">
        <v>8.5914831358810506</v>
      </c>
      <c r="AN96">
        <v>6.9570754550198274E-2</v>
      </c>
      <c r="AO96">
        <v>0</v>
      </c>
      <c r="AP96">
        <v>0.16960763060813588</v>
      </c>
      <c r="AQ96">
        <v>0</v>
      </c>
      <c r="AR96">
        <v>20.95297340622437</v>
      </c>
      <c r="AS96">
        <v>16.791823401716801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51.713659804254249</v>
      </c>
      <c r="BB96">
        <f t="shared" si="1"/>
        <v>1185.4552350343663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18.449768121770706</v>
      </c>
      <c r="H97">
        <v>0</v>
      </c>
      <c r="I97">
        <v>0</v>
      </c>
      <c r="J97">
        <v>40.199996169176721</v>
      </c>
      <c r="K97">
        <v>517.87770647152718</v>
      </c>
      <c r="L97">
        <v>19.244359510102907</v>
      </c>
      <c r="M97">
        <v>66.813562708047925</v>
      </c>
      <c r="N97">
        <v>55.154492602472189</v>
      </c>
      <c r="O97">
        <v>76.990966714706403</v>
      </c>
      <c r="P97">
        <v>31.641508702496978</v>
      </c>
      <c r="Q97">
        <v>10.066654549226687</v>
      </c>
      <c r="R97">
        <v>20.06491473383641</v>
      </c>
      <c r="S97">
        <v>12.323000833076193</v>
      </c>
      <c r="T97">
        <v>1.6812061156334794</v>
      </c>
      <c r="U97">
        <v>41.611190185449878</v>
      </c>
      <c r="V97">
        <v>9.1471442601494335</v>
      </c>
      <c r="W97">
        <v>12.323402731770763</v>
      </c>
      <c r="X97">
        <v>65.102512508786745</v>
      </c>
      <c r="Y97">
        <v>0</v>
      </c>
      <c r="Z97">
        <v>8.6776431959924842</v>
      </c>
      <c r="AA97">
        <v>6.1714571646837824</v>
      </c>
      <c r="AB97">
        <v>22.287175966771894</v>
      </c>
      <c r="AC97">
        <v>10.616056372966618</v>
      </c>
      <c r="AD97">
        <v>4.964047991619589</v>
      </c>
      <c r="AE97">
        <v>27.074330592775645</v>
      </c>
      <c r="AF97">
        <v>6.370287286486561</v>
      </c>
      <c r="AG97">
        <v>32.859707741405707</v>
      </c>
      <c r="AH97">
        <v>0</v>
      </c>
      <c r="AI97">
        <v>0</v>
      </c>
      <c r="AJ97">
        <v>0</v>
      </c>
      <c r="AK97">
        <v>32.031399672307714</v>
      </c>
      <c r="AL97">
        <v>27.876869775012022</v>
      </c>
      <c r="AM97">
        <v>8.5914831358810506</v>
      </c>
      <c r="AN97">
        <v>6.9570754550198274E-2</v>
      </c>
      <c r="AO97">
        <v>0</v>
      </c>
      <c r="AP97">
        <v>0.16960763060813588</v>
      </c>
      <c r="AQ97">
        <v>0</v>
      </c>
      <c r="AR97">
        <v>20.95297340622437</v>
      </c>
      <c r="AS97">
        <v>16.791823401716801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51.17142711810223</v>
      </c>
      <c r="BB97">
        <f t="shared" si="1"/>
        <v>1173.0253938891306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18.449768121770706</v>
      </c>
      <c r="H98">
        <v>0</v>
      </c>
      <c r="I98">
        <v>0</v>
      </c>
      <c r="J98">
        <v>40.199996169176721</v>
      </c>
      <c r="K98">
        <v>517.87770647152718</v>
      </c>
      <c r="L98">
        <v>19.244359510102907</v>
      </c>
      <c r="M98">
        <v>66.813562708047925</v>
      </c>
      <c r="N98">
        <v>55.154492602472189</v>
      </c>
      <c r="O98">
        <v>76.990966714706403</v>
      </c>
      <c r="P98">
        <v>31.641508702496978</v>
      </c>
      <c r="Q98">
        <v>10.066654549226687</v>
      </c>
      <c r="R98">
        <v>20.06491473383641</v>
      </c>
      <c r="S98">
        <v>12.323000833076193</v>
      </c>
      <c r="T98">
        <v>1.6812061156334794</v>
      </c>
      <c r="U98">
        <v>41.611190185449878</v>
      </c>
      <c r="V98">
        <v>9.1471442601494335</v>
      </c>
      <c r="W98">
        <v>12.323402731770763</v>
      </c>
      <c r="X98">
        <v>65.102512508786745</v>
      </c>
      <c r="Y98">
        <v>0</v>
      </c>
      <c r="Z98">
        <v>8.6776431959924842</v>
      </c>
      <c r="AA98">
        <v>6.1714571646837824</v>
      </c>
      <c r="AB98">
        <v>14.858117144989905</v>
      </c>
      <c r="AC98">
        <v>10.616056372966618</v>
      </c>
      <c r="AD98">
        <v>4.964047991619589</v>
      </c>
      <c r="AE98">
        <v>27.074330592775645</v>
      </c>
      <c r="AF98">
        <v>6.370287286486561</v>
      </c>
      <c r="AG98">
        <v>32.859707741405707</v>
      </c>
      <c r="AH98">
        <v>0</v>
      </c>
      <c r="AI98">
        <v>0</v>
      </c>
      <c r="AJ98">
        <v>0</v>
      </c>
      <c r="AK98">
        <v>32.031399672307714</v>
      </c>
      <c r="AL98">
        <v>27.876869775012022</v>
      </c>
      <c r="AM98">
        <v>8.5914831358810506</v>
      </c>
      <c r="AN98">
        <v>6.9570754550198274E-2</v>
      </c>
      <c r="AO98">
        <v>0</v>
      </c>
      <c r="AP98">
        <v>0.16960763060813588</v>
      </c>
      <c r="AQ98">
        <v>0</v>
      </c>
      <c r="AR98">
        <v>20.95297340622437</v>
      </c>
      <c r="AS98">
        <v>16.791823401716801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50.860892459351746</v>
      </c>
      <c r="BB98">
        <f t="shared" si="1"/>
        <v>1165.9068697260989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9.3867125860989343E-5</v>
      </c>
      <c r="E99">
        <f t="shared" si="2"/>
        <v>0</v>
      </c>
      <c r="F99">
        <f t="shared" si="2"/>
        <v>0</v>
      </c>
      <c r="G99">
        <f t="shared" si="2"/>
        <v>9.5955743896407764E-2</v>
      </c>
      <c r="H99">
        <f t="shared" si="2"/>
        <v>0</v>
      </c>
      <c r="I99">
        <f t="shared" si="2"/>
        <v>0</v>
      </c>
      <c r="J99">
        <f t="shared" si="2"/>
        <v>0.39561220621904875</v>
      </c>
      <c r="K99">
        <f t="shared" si="2"/>
        <v>10.481392779700446</v>
      </c>
      <c r="L99">
        <f t="shared" si="2"/>
        <v>0.43118780778397253</v>
      </c>
      <c r="M99">
        <f t="shared" si="2"/>
        <v>1.6035255049931518</v>
      </c>
      <c r="N99">
        <f t="shared" si="2"/>
        <v>1.3237078224593339</v>
      </c>
      <c r="O99">
        <f t="shared" si="2"/>
        <v>1.847783201152956</v>
      </c>
      <c r="P99">
        <f t="shared" si="2"/>
        <v>0.77970090124323044</v>
      </c>
      <c r="Q99">
        <f t="shared" si="2"/>
        <v>0.21945577121306278</v>
      </c>
      <c r="R99">
        <f t="shared" si="2"/>
        <v>0.44297201553253512</v>
      </c>
      <c r="S99">
        <f t="shared" si="2"/>
        <v>0.26989728853664319</v>
      </c>
      <c r="T99">
        <f t="shared" si="2"/>
        <v>3.7834969367451045E-2</v>
      </c>
      <c r="U99">
        <f t="shared" si="2"/>
        <v>1.2031594250380342</v>
      </c>
      <c r="V99">
        <f t="shared" si="2"/>
        <v>0.20408451282652748</v>
      </c>
      <c r="W99">
        <f t="shared" si="2"/>
        <v>0.31932061236506465</v>
      </c>
      <c r="X99">
        <f t="shared" si="2"/>
        <v>1.5628417096294474</v>
      </c>
      <c r="Y99">
        <f t="shared" si="2"/>
        <v>0</v>
      </c>
      <c r="Z99">
        <f t="shared" si="2"/>
        <v>0.16198267299185953</v>
      </c>
      <c r="AA99">
        <f t="shared" si="2"/>
        <v>0.12900053601001885</v>
      </c>
      <c r="AB99">
        <f t="shared" si="2"/>
        <v>0.23107530345520275</v>
      </c>
      <c r="AC99">
        <f t="shared" si="2"/>
        <v>0.15800254398859936</v>
      </c>
      <c r="AD99">
        <f t="shared" si="2"/>
        <v>0.10424501189158404</v>
      </c>
      <c r="AE99">
        <f t="shared" si="2"/>
        <v>0.4417116728168638</v>
      </c>
      <c r="AF99">
        <f t="shared" si="2"/>
        <v>0.20151859282763376</v>
      </c>
      <c r="AG99">
        <f t="shared" si="2"/>
        <v>0.78863298579373531</v>
      </c>
      <c r="AH99">
        <f t="shared" si="2"/>
        <v>0.46515433443579102</v>
      </c>
      <c r="AI99">
        <f t="shared" si="2"/>
        <v>4.7479216558646259E-2</v>
      </c>
      <c r="AJ99">
        <f t="shared" si="2"/>
        <v>0</v>
      </c>
      <c r="AK99">
        <f t="shared" si="2"/>
        <v>0.76875359213538441</v>
      </c>
      <c r="AL99">
        <f t="shared" si="2"/>
        <v>0.71761160551060077</v>
      </c>
      <c r="AM99">
        <f t="shared" si="2"/>
        <v>0.2061955952611452</v>
      </c>
      <c r="AN99">
        <f t="shared" si="2"/>
        <v>1.664241858881234E-3</v>
      </c>
      <c r="AO99">
        <f t="shared" si="2"/>
        <v>0</v>
      </c>
      <c r="AP99">
        <f t="shared" si="2"/>
        <v>1.2254166093127697E-2</v>
      </c>
      <c r="AQ99">
        <f t="shared" si="2"/>
        <v>0.35221656240361288</v>
      </c>
      <c r="AR99">
        <f t="shared" si="2"/>
        <v>0.49690219838632044</v>
      </c>
      <c r="AS99">
        <f t="shared" si="2"/>
        <v>0.4110346285212052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1.1250035948809758</v>
      </c>
      <c r="BB99">
        <f t="shared" si="1"/>
        <v>25.788958005142405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2" t="s">
        <v>189</v>
      </c>
      <c r="BB1" s="235" t="s">
        <v>142</v>
      </c>
    </row>
    <row r="2" spans="1:54">
      <c r="A2" s="235"/>
      <c r="AS2" s="20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165.84234394411945</v>
      </c>
      <c r="L3">
        <v>65.560231259472047</v>
      </c>
      <c r="M3">
        <v>0</v>
      </c>
      <c r="N3">
        <v>30.14973115014989</v>
      </c>
      <c r="O3">
        <v>50.628057412639393</v>
      </c>
      <c r="P3">
        <v>69.389148244647146</v>
      </c>
      <c r="Q3">
        <v>5.4366115253440164</v>
      </c>
      <c r="R3">
        <v>10.820237430571169</v>
      </c>
      <c r="S3">
        <v>6.7406084150442167</v>
      </c>
      <c r="T3">
        <v>0</v>
      </c>
      <c r="U3">
        <v>191.07589807139021</v>
      </c>
      <c r="V3">
        <v>5.2940663697440211</v>
      </c>
      <c r="W3">
        <v>8.5254531718200237</v>
      </c>
      <c r="X3">
        <v>37.65467539783625</v>
      </c>
      <c r="Y3">
        <v>0</v>
      </c>
      <c r="Z3">
        <v>3.3456608557712375</v>
      </c>
      <c r="AA3">
        <v>7.1720823189313281</v>
      </c>
      <c r="AB3">
        <v>3.3345560594241075</v>
      </c>
      <c r="AC3">
        <v>2.4698959243849967</v>
      </c>
      <c r="AD3">
        <v>0</v>
      </c>
      <c r="AE3">
        <v>8.3839627074956269</v>
      </c>
      <c r="AF3">
        <v>0</v>
      </c>
      <c r="AG3">
        <v>0</v>
      </c>
      <c r="AH3">
        <v>0</v>
      </c>
      <c r="AI3">
        <v>0</v>
      </c>
      <c r="AJ3">
        <v>0</v>
      </c>
      <c r="AK3">
        <v>13.279116582928756</v>
      </c>
      <c r="AL3">
        <v>9.192971760375432</v>
      </c>
      <c r="AM3">
        <v>4.0341324845541067</v>
      </c>
      <c r="AN3">
        <v>0</v>
      </c>
      <c r="AO3">
        <v>0</v>
      </c>
      <c r="AP3">
        <v>0</v>
      </c>
      <c r="AQ3">
        <v>0</v>
      </c>
      <c r="AR3">
        <v>12.39811619537236</v>
      </c>
      <c r="AS3">
        <v>8.241025141827313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30.052886745316602</v>
      </c>
      <c r="BB3">
        <f>SUM(B3:AZ3)-BA3</f>
        <v>688.91569567852639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165.84234394411945</v>
      </c>
      <c r="L4">
        <v>65.560231259472047</v>
      </c>
      <c r="M4">
        <v>0</v>
      </c>
      <c r="N4">
        <v>30.14973115014989</v>
      </c>
      <c r="O4">
        <v>50.628057412639393</v>
      </c>
      <c r="P4">
        <v>69.389148244647146</v>
      </c>
      <c r="Q4">
        <v>5.4366115253440164</v>
      </c>
      <c r="R4">
        <v>10.820237430571169</v>
      </c>
      <c r="S4">
        <v>6.7406084150442167</v>
      </c>
      <c r="T4">
        <v>0</v>
      </c>
      <c r="U4">
        <v>191.07589807139021</v>
      </c>
      <c r="V4">
        <v>5.2940663697440211</v>
      </c>
      <c r="W4">
        <v>8.5254531718200237</v>
      </c>
      <c r="X4">
        <v>37.65467539783625</v>
      </c>
      <c r="Y4">
        <v>0</v>
      </c>
      <c r="Z4">
        <v>3.3456608557712375</v>
      </c>
      <c r="AA4">
        <v>3.5860412920058442</v>
      </c>
      <c r="AB4">
        <v>3.3345560594241075</v>
      </c>
      <c r="AC4">
        <v>2.4698959243849967</v>
      </c>
      <c r="AD4">
        <v>0</v>
      </c>
      <c r="AE4">
        <v>8.3839627074956269</v>
      </c>
      <c r="AF4">
        <v>0</v>
      </c>
      <c r="AG4">
        <v>0</v>
      </c>
      <c r="AH4">
        <v>0</v>
      </c>
      <c r="AI4">
        <v>0</v>
      </c>
      <c r="AJ4">
        <v>0</v>
      </c>
      <c r="AK4">
        <v>13.279116582928756</v>
      </c>
      <c r="AL4">
        <v>9.192971760375432</v>
      </c>
      <c r="AM4">
        <v>4.0341324845541067</v>
      </c>
      <c r="AN4">
        <v>0</v>
      </c>
      <c r="AO4">
        <v>0</v>
      </c>
      <c r="AP4">
        <v>0</v>
      </c>
      <c r="AQ4">
        <v>0</v>
      </c>
      <c r="AR4">
        <v>12.39811619537236</v>
      </c>
      <c r="AS4">
        <v>8.241025141827313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29.902990230391122</v>
      </c>
      <c r="BB4">
        <f t="shared" ref="BB4:BB67" si="0">SUM(B4:AZ4)-BA4</f>
        <v>685.47955116652645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165.84234394411945</v>
      </c>
      <c r="L5">
        <v>65.560231259472047</v>
      </c>
      <c r="M5">
        <v>0</v>
      </c>
      <c r="N5">
        <v>30.14973115014989</v>
      </c>
      <c r="O5">
        <v>50.628057412639393</v>
      </c>
      <c r="P5">
        <v>69.389148244647146</v>
      </c>
      <c r="Q5">
        <v>5.4366115253440164</v>
      </c>
      <c r="R5">
        <v>10.820237430571169</v>
      </c>
      <c r="S5">
        <v>6.7406084150442167</v>
      </c>
      <c r="T5">
        <v>0</v>
      </c>
      <c r="U5">
        <v>191.07589807139021</v>
      </c>
      <c r="V5">
        <v>5.2940663697440211</v>
      </c>
      <c r="W5">
        <v>8.8384020196008333</v>
      </c>
      <c r="X5">
        <v>37.65467539783625</v>
      </c>
      <c r="Y5">
        <v>0</v>
      </c>
      <c r="Z5">
        <v>3.3456608557712375</v>
      </c>
      <c r="AA5">
        <v>0</v>
      </c>
      <c r="AB5">
        <v>3.3345560594241075</v>
      </c>
      <c r="AC5">
        <v>2.4698959243849967</v>
      </c>
      <c r="AD5">
        <v>0</v>
      </c>
      <c r="AE5">
        <v>8.3839627074956269</v>
      </c>
      <c r="AF5">
        <v>0</v>
      </c>
      <c r="AG5">
        <v>0</v>
      </c>
      <c r="AH5">
        <v>0</v>
      </c>
      <c r="AI5">
        <v>0</v>
      </c>
      <c r="AJ5">
        <v>0</v>
      </c>
      <c r="AK5">
        <v>13.279116582928756</v>
      </c>
      <c r="AL5">
        <v>9.192971760375432</v>
      </c>
      <c r="AM5">
        <v>4.0341324845541067</v>
      </c>
      <c r="AN5">
        <v>0</v>
      </c>
      <c r="AO5">
        <v>0</v>
      </c>
      <c r="AP5">
        <v>0</v>
      </c>
      <c r="AQ5">
        <v>0</v>
      </c>
      <c r="AR5">
        <v>12.39811619537236</v>
      </c>
      <c r="AS5">
        <v>8.241025141827313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29.766174966222511</v>
      </c>
      <c r="BB5">
        <f t="shared" si="0"/>
        <v>682.34327398647008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165.84234394411945</v>
      </c>
      <c r="L6">
        <v>65.560231259472047</v>
      </c>
      <c r="M6">
        <v>0</v>
      </c>
      <c r="N6">
        <v>30.14973115014989</v>
      </c>
      <c r="O6">
        <v>50.628057412639393</v>
      </c>
      <c r="P6">
        <v>69.389148244647146</v>
      </c>
      <c r="Q6">
        <v>5.4366115253440164</v>
      </c>
      <c r="R6">
        <v>10.820237430571169</v>
      </c>
      <c r="S6">
        <v>6.7406084150442167</v>
      </c>
      <c r="T6">
        <v>0</v>
      </c>
      <c r="U6">
        <v>191.07589807139021</v>
      </c>
      <c r="V6">
        <v>5.2940663697440211</v>
      </c>
      <c r="W6">
        <v>8.8834244108200373</v>
      </c>
      <c r="X6">
        <v>37.65467539783625</v>
      </c>
      <c r="Y6">
        <v>0</v>
      </c>
      <c r="Z6">
        <v>3.3456608557712375</v>
      </c>
      <c r="AA6">
        <v>0</v>
      </c>
      <c r="AB6">
        <v>3.3345560594241075</v>
      </c>
      <c r="AC6">
        <v>2.4698959243849967</v>
      </c>
      <c r="AD6">
        <v>0</v>
      </c>
      <c r="AE6">
        <v>8.3839627074956269</v>
      </c>
      <c r="AF6">
        <v>0</v>
      </c>
      <c r="AG6">
        <v>0</v>
      </c>
      <c r="AH6">
        <v>0</v>
      </c>
      <c r="AI6">
        <v>0</v>
      </c>
      <c r="AJ6">
        <v>0</v>
      </c>
      <c r="AK6">
        <v>13.279116582928756</v>
      </c>
      <c r="AL6">
        <v>9.192971760375432</v>
      </c>
      <c r="AM6">
        <v>4.0341324845541067</v>
      </c>
      <c r="AN6">
        <v>0</v>
      </c>
      <c r="AO6">
        <v>0</v>
      </c>
      <c r="AP6">
        <v>0</v>
      </c>
      <c r="AQ6">
        <v>0</v>
      </c>
      <c r="AR6">
        <v>12.39811619537236</v>
      </c>
      <c r="AS6">
        <v>8.069337224200309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29.760880347218666</v>
      </c>
      <c r="BB6">
        <f t="shared" si="0"/>
        <v>682.22190307906612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165.84234394411945</v>
      </c>
      <c r="L7">
        <v>65.560231259472047</v>
      </c>
      <c r="M7">
        <v>0</v>
      </c>
      <c r="N7">
        <v>30.14973115014989</v>
      </c>
      <c r="O7">
        <v>50.628057412639393</v>
      </c>
      <c r="P7">
        <v>69.389148244647146</v>
      </c>
      <c r="Q7">
        <v>5.4366115253440164</v>
      </c>
      <c r="R7">
        <v>10.820237430571169</v>
      </c>
      <c r="S7">
        <v>6.7406084150442167</v>
      </c>
      <c r="T7">
        <v>0</v>
      </c>
      <c r="U7">
        <v>191.07589807139021</v>
      </c>
      <c r="V7">
        <v>5.2940663697440211</v>
      </c>
      <c r="W7">
        <v>8.8834244108200373</v>
      </c>
      <c r="X7">
        <v>37.65467539783625</v>
      </c>
      <c r="Y7">
        <v>0</v>
      </c>
      <c r="Z7">
        <v>5.0184912836568554</v>
      </c>
      <c r="AA7">
        <v>0</v>
      </c>
      <c r="AB7">
        <v>3.3345560594241075</v>
      </c>
      <c r="AC7">
        <v>0</v>
      </c>
      <c r="AD7">
        <v>0</v>
      </c>
      <c r="AE7">
        <v>8.3839627074956269</v>
      </c>
      <c r="AF7">
        <v>0</v>
      </c>
      <c r="AG7">
        <v>0</v>
      </c>
      <c r="AH7">
        <v>0</v>
      </c>
      <c r="AI7">
        <v>0</v>
      </c>
      <c r="AJ7">
        <v>0</v>
      </c>
      <c r="AK7">
        <v>13.279116582928756</v>
      </c>
      <c r="AL7">
        <v>9.192971760375432</v>
      </c>
      <c r="AM7">
        <v>4.0341324845541067</v>
      </c>
      <c r="AN7">
        <v>0</v>
      </c>
      <c r="AO7">
        <v>0</v>
      </c>
      <c r="AP7">
        <v>0</v>
      </c>
      <c r="AQ7">
        <v>0</v>
      </c>
      <c r="AR7">
        <v>13.525217836356815</v>
      </c>
      <c r="AS7">
        <v>8.069337224200309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29.774675858058139</v>
      </c>
      <c r="BB7">
        <f t="shared" si="0"/>
        <v>682.53814371271164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165.84234394411945</v>
      </c>
      <c r="L8">
        <v>65.560231259472047</v>
      </c>
      <c r="M8">
        <v>0</v>
      </c>
      <c r="N8">
        <v>30.14973115014989</v>
      </c>
      <c r="O8">
        <v>50.628057412639393</v>
      </c>
      <c r="P8">
        <v>69.389148244647146</v>
      </c>
      <c r="Q8">
        <v>5.4366115253440164</v>
      </c>
      <c r="R8">
        <v>10.820237430571169</v>
      </c>
      <c r="S8">
        <v>6.7406084150442167</v>
      </c>
      <c r="T8">
        <v>0</v>
      </c>
      <c r="U8">
        <v>191.07589807139021</v>
      </c>
      <c r="V8">
        <v>5.2940663697440211</v>
      </c>
      <c r="W8">
        <v>8.8834244108200373</v>
      </c>
      <c r="X8">
        <v>37.65467539783625</v>
      </c>
      <c r="Y8">
        <v>0</v>
      </c>
      <c r="Z8">
        <v>5.0184912836568554</v>
      </c>
      <c r="AA8">
        <v>0</v>
      </c>
      <c r="AB8">
        <v>0</v>
      </c>
      <c r="AC8">
        <v>0</v>
      </c>
      <c r="AD8">
        <v>0</v>
      </c>
      <c r="AE8">
        <v>8.3839627074956269</v>
      </c>
      <c r="AF8">
        <v>0</v>
      </c>
      <c r="AG8">
        <v>0</v>
      </c>
      <c r="AH8">
        <v>0</v>
      </c>
      <c r="AI8">
        <v>0</v>
      </c>
      <c r="AJ8">
        <v>0</v>
      </c>
      <c r="AK8">
        <v>13.279116582928756</v>
      </c>
      <c r="AL8">
        <v>9.192971760375432</v>
      </c>
      <c r="AM8">
        <v>4.0341324845541067</v>
      </c>
      <c r="AN8">
        <v>0</v>
      </c>
      <c r="AO8">
        <v>0</v>
      </c>
      <c r="AP8">
        <v>0</v>
      </c>
      <c r="AQ8">
        <v>0</v>
      </c>
      <c r="AR8">
        <v>13.525217836356815</v>
      </c>
      <c r="AS8">
        <v>8.069337224200309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29.635291414774215</v>
      </c>
      <c r="BB8">
        <f t="shared" si="0"/>
        <v>679.34297209657143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165.84234394411945</v>
      </c>
      <c r="L9">
        <v>65.560231259472047</v>
      </c>
      <c r="M9">
        <v>0</v>
      </c>
      <c r="N9">
        <v>30.14973115014989</v>
      </c>
      <c r="O9">
        <v>50.628057412639393</v>
      </c>
      <c r="P9">
        <v>69.389148244647146</v>
      </c>
      <c r="Q9">
        <v>5.4366115253440164</v>
      </c>
      <c r="R9">
        <v>10.820237430571169</v>
      </c>
      <c r="S9">
        <v>6.7406084150442167</v>
      </c>
      <c r="T9">
        <v>0</v>
      </c>
      <c r="U9">
        <v>191.07589807139021</v>
      </c>
      <c r="V9">
        <v>5.2940663697440211</v>
      </c>
      <c r="W9">
        <v>8.8834244108200373</v>
      </c>
      <c r="X9">
        <v>37.65467539783625</v>
      </c>
      <c r="Y9">
        <v>0</v>
      </c>
      <c r="Z9">
        <v>5.0184912836568554</v>
      </c>
      <c r="AA9">
        <v>0</v>
      </c>
      <c r="AB9">
        <v>0</v>
      </c>
      <c r="AC9">
        <v>0</v>
      </c>
      <c r="AD9">
        <v>0</v>
      </c>
      <c r="AE9">
        <v>4.1919813537478134</v>
      </c>
      <c r="AF9">
        <v>0</v>
      </c>
      <c r="AG9">
        <v>0</v>
      </c>
      <c r="AH9">
        <v>0</v>
      </c>
      <c r="AI9">
        <v>0</v>
      </c>
      <c r="AJ9">
        <v>0</v>
      </c>
      <c r="AK9">
        <v>13.279116582928756</v>
      </c>
      <c r="AL9">
        <v>12.454994032126361</v>
      </c>
      <c r="AM9">
        <v>4.0341324845541067</v>
      </c>
      <c r="AN9">
        <v>0</v>
      </c>
      <c r="AO9">
        <v>0</v>
      </c>
      <c r="AP9">
        <v>0</v>
      </c>
      <c r="AQ9">
        <v>0</v>
      </c>
      <c r="AR9">
        <v>12.39811619537236</v>
      </c>
      <c r="AS9">
        <v>8.069337224200309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29.549306276553587</v>
      </c>
      <c r="BB9">
        <f t="shared" si="0"/>
        <v>677.37189651181075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165.84234394411945</v>
      </c>
      <c r="L10">
        <v>65.560231259472047</v>
      </c>
      <c r="M10">
        <v>0</v>
      </c>
      <c r="N10">
        <v>30.14973115014989</v>
      </c>
      <c r="O10">
        <v>50.628057412639393</v>
      </c>
      <c r="P10">
        <v>69.389148244647146</v>
      </c>
      <c r="Q10">
        <v>5.4366115253440164</v>
      </c>
      <c r="R10">
        <v>10.820237430571169</v>
      </c>
      <c r="S10">
        <v>6.7406084150442167</v>
      </c>
      <c r="T10">
        <v>0</v>
      </c>
      <c r="U10">
        <v>191.07589807139021</v>
      </c>
      <c r="V10">
        <v>5.2940663697440211</v>
      </c>
      <c r="W10">
        <v>8.8834244108200373</v>
      </c>
      <c r="X10">
        <v>37.65467539783625</v>
      </c>
      <c r="Y10">
        <v>0</v>
      </c>
      <c r="Z10">
        <v>5.0184912836568554</v>
      </c>
      <c r="AA10">
        <v>0</v>
      </c>
      <c r="AB10">
        <v>0</v>
      </c>
      <c r="AC10">
        <v>0</v>
      </c>
      <c r="AD10">
        <v>0</v>
      </c>
      <c r="AE10">
        <v>4.1919813537478134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13.279116582928756</v>
      </c>
      <c r="AL10">
        <v>12.454994032126361</v>
      </c>
      <c r="AM10">
        <v>4.0341324845541067</v>
      </c>
      <c r="AN10">
        <v>0</v>
      </c>
      <c r="AO10">
        <v>0</v>
      </c>
      <c r="AP10">
        <v>0</v>
      </c>
      <c r="AQ10">
        <v>0</v>
      </c>
      <c r="AR10">
        <v>12.39811619537236</v>
      </c>
      <c r="AS10">
        <v>8.069337224200309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29.549306276553587</v>
      </c>
      <c r="BB10">
        <f t="shared" si="0"/>
        <v>677.37189651181075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14.819191453442606</v>
      </c>
      <c r="K11">
        <v>165.84234394411945</v>
      </c>
      <c r="L11">
        <v>65.560231259472047</v>
      </c>
      <c r="M11">
        <v>0</v>
      </c>
      <c r="N11">
        <v>30.14973115014989</v>
      </c>
      <c r="O11">
        <v>50.628057412639393</v>
      </c>
      <c r="P11">
        <v>69.389148244647146</v>
      </c>
      <c r="Q11">
        <v>5.4366115253440164</v>
      </c>
      <c r="R11">
        <v>10.820237430571169</v>
      </c>
      <c r="S11">
        <v>6.7406084150442167</v>
      </c>
      <c r="T11">
        <v>0</v>
      </c>
      <c r="U11">
        <v>191.07589807139021</v>
      </c>
      <c r="V11">
        <v>5.2940663697440211</v>
      </c>
      <c r="W11">
        <v>8.8834244108200373</v>
      </c>
      <c r="X11">
        <v>37.65467539783625</v>
      </c>
      <c r="Y11">
        <v>0</v>
      </c>
      <c r="Z11">
        <v>5.0184912836568554</v>
      </c>
      <c r="AA11">
        <v>0</v>
      </c>
      <c r="AB11">
        <v>0</v>
      </c>
      <c r="AC11">
        <v>0</v>
      </c>
      <c r="AD11">
        <v>0</v>
      </c>
      <c r="AE11">
        <v>4.1919813537478134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13.279116582928756</v>
      </c>
      <c r="AL11">
        <v>21.351418265063117</v>
      </c>
      <c r="AM11">
        <v>4.0341324845541067</v>
      </c>
      <c r="AN11">
        <v>0</v>
      </c>
      <c r="AO11">
        <v>0</v>
      </c>
      <c r="AP11">
        <v>0.3269153902641605</v>
      </c>
      <c r="AQ11">
        <v>0</v>
      </c>
      <c r="AR11">
        <v>12.39811619537236</v>
      </c>
      <c r="AS11">
        <v>8.069337224200309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30.554284075557291</v>
      </c>
      <c r="BB11">
        <f t="shared" si="0"/>
        <v>700.40944978945072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165.84234394411945</v>
      </c>
      <c r="L12">
        <v>65.560231259472047</v>
      </c>
      <c r="M12">
        <v>0</v>
      </c>
      <c r="N12">
        <v>30.14973115014989</v>
      </c>
      <c r="O12">
        <v>50.628057412639393</v>
      </c>
      <c r="P12">
        <v>69.389148244647146</v>
      </c>
      <c r="Q12">
        <v>5.4366115253440164</v>
      </c>
      <c r="R12">
        <v>10.820237430571169</v>
      </c>
      <c r="S12">
        <v>6.7406084150442167</v>
      </c>
      <c r="T12">
        <v>0</v>
      </c>
      <c r="U12">
        <v>191.07589807139021</v>
      </c>
      <c r="V12">
        <v>5.2940663697440211</v>
      </c>
      <c r="W12">
        <v>8.8834244108200373</v>
      </c>
      <c r="X12">
        <v>37.65467539783625</v>
      </c>
      <c r="Y12">
        <v>0</v>
      </c>
      <c r="Z12">
        <v>5.0184912836568554</v>
      </c>
      <c r="AA12">
        <v>0</v>
      </c>
      <c r="AB12">
        <v>0</v>
      </c>
      <c r="AC12">
        <v>0</v>
      </c>
      <c r="AD12">
        <v>0</v>
      </c>
      <c r="AE12">
        <v>4.1919813537478134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13.279116582928756</v>
      </c>
      <c r="AL12">
        <v>21.351418265063117</v>
      </c>
      <c r="AM12">
        <v>4.0341324845541067</v>
      </c>
      <c r="AN12">
        <v>0</v>
      </c>
      <c r="AO12">
        <v>0</v>
      </c>
      <c r="AP12">
        <v>0.3269153902641605</v>
      </c>
      <c r="AQ12">
        <v>0</v>
      </c>
      <c r="AR12">
        <v>12.39811619537236</v>
      </c>
      <c r="AS12">
        <v>8.241025141827313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29.9420184277602</v>
      </c>
      <c r="BB12">
        <f t="shared" si="0"/>
        <v>686.37421190143198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165.84234394411945</v>
      </c>
      <c r="L13">
        <v>65.560231259472047</v>
      </c>
      <c r="M13">
        <v>0</v>
      </c>
      <c r="N13">
        <v>30.14973115014989</v>
      </c>
      <c r="O13">
        <v>50.628057412639393</v>
      </c>
      <c r="P13">
        <v>69.389148244647146</v>
      </c>
      <c r="Q13">
        <v>5.4366115253440164</v>
      </c>
      <c r="R13">
        <v>10.820237430571169</v>
      </c>
      <c r="S13">
        <v>6.7406084150442167</v>
      </c>
      <c r="T13">
        <v>0</v>
      </c>
      <c r="U13">
        <v>191.07589807139021</v>
      </c>
      <c r="V13">
        <v>5.2940663697440211</v>
      </c>
      <c r="W13">
        <v>8.5254531718200237</v>
      </c>
      <c r="X13">
        <v>37.65467539783625</v>
      </c>
      <c r="Y13">
        <v>0</v>
      </c>
      <c r="Z13">
        <v>5.0184912836568554</v>
      </c>
      <c r="AA13">
        <v>0</v>
      </c>
      <c r="AB13">
        <v>0</v>
      </c>
      <c r="AC13">
        <v>0</v>
      </c>
      <c r="AD13">
        <v>0</v>
      </c>
      <c r="AE13">
        <v>4.1919813537478134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13.279116582928756</v>
      </c>
      <c r="AL13">
        <v>21.351418265063117</v>
      </c>
      <c r="AM13">
        <v>4.0341324845541067</v>
      </c>
      <c r="AN13">
        <v>0</v>
      </c>
      <c r="AO13">
        <v>0</v>
      </c>
      <c r="AP13">
        <v>0.3269153902641605</v>
      </c>
      <c r="AQ13">
        <v>0</v>
      </c>
      <c r="AR13">
        <v>12.39811619537236</v>
      </c>
      <c r="AS13">
        <v>8.241025141827313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29.927055229970005</v>
      </c>
      <c r="BB13">
        <f t="shared" si="0"/>
        <v>686.03120386022215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165.84234394411945</v>
      </c>
      <c r="L14">
        <v>65.560231259472047</v>
      </c>
      <c r="M14">
        <v>0</v>
      </c>
      <c r="N14">
        <v>30.14973115014989</v>
      </c>
      <c r="O14">
        <v>50.628057412639393</v>
      </c>
      <c r="P14">
        <v>69.389148244647146</v>
      </c>
      <c r="Q14">
        <v>5.4366115253440164</v>
      </c>
      <c r="R14">
        <v>10.820237430571169</v>
      </c>
      <c r="S14">
        <v>6.7406084150442167</v>
      </c>
      <c r="T14">
        <v>0</v>
      </c>
      <c r="U14">
        <v>191.07589807139021</v>
      </c>
      <c r="V14">
        <v>5.2940663697440211</v>
      </c>
      <c r="W14">
        <v>8.5254531718200237</v>
      </c>
      <c r="X14">
        <v>37.65467539783625</v>
      </c>
      <c r="Y14">
        <v>0</v>
      </c>
      <c r="Z14">
        <v>5.0184912836568554</v>
      </c>
      <c r="AA14">
        <v>0</v>
      </c>
      <c r="AB14">
        <v>0</v>
      </c>
      <c r="AC14">
        <v>0</v>
      </c>
      <c r="AD14">
        <v>0</v>
      </c>
      <c r="AE14">
        <v>4.1919813537478134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13.279116582928756</v>
      </c>
      <c r="AL14">
        <v>21.351418265063117</v>
      </c>
      <c r="AM14">
        <v>4.0341324845541067</v>
      </c>
      <c r="AN14">
        <v>0</v>
      </c>
      <c r="AO14">
        <v>0</v>
      </c>
      <c r="AP14">
        <v>0.3269153902641605</v>
      </c>
      <c r="AQ14">
        <v>0</v>
      </c>
      <c r="AR14">
        <v>12.39811619537236</v>
      </c>
      <c r="AS14">
        <v>8.241025141827313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29.927055229970005</v>
      </c>
      <c r="BB14">
        <f t="shared" si="0"/>
        <v>686.03120386022215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165.84234394411945</v>
      </c>
      <c r="L15">
        <v>65.560231259472047</v>
      </c>
      <c r="M15">
        <v>0</v>
      </c>
      <c r="N15">
        <v>30.14973115014989</v>
      </c>
      <c r="O15">
        <v>50.628057412639393</v>
      </c>
      <c r="P15">
        <v>69.389148244647146</v>
      </c>
      <c r="Q15">
        <v>5.4366115253440164</v>
      </c>
      <c r="R15">
        <v>10.820237430571169</v>
      </c>
      <c r="S15">
        <v>6.7406084150442167</v>
      </c>
      <c r="T15">
        <v>0</v>
      </c>
      <c r="U15">
        <v>191.07589807139021</v>
      </c>
      <c r="V15">
        <v>5.2940663697440211</v>
      </c>
      <c r="W15">
        <v>8.8384020196008333</v>
      </c>
      <c r="X15">
        <v>37.65467539783625</v>
      </c>
      <c r="Y15">
        <v>0</v>
      </c>
      <c r="Z15">
        <v>5.0184912836568554</v>
      </c>
      <c r="AA15">
        <v>0</v>
      </c>
      <c r="AB15">
        <v>0</v>
      </c>
      <c r="AC15">
        <v>0</v>
      </c>
      <c r="AD15">
        <v>0</v>
      </c>
      <c r="AE15">
        <v>4.1919813537478134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13.279116582928756</v>
      </c>
      <c r="AL15">
        <v>12.454994032126361</v>
      </c>
      <c r="AM15">
        <v>4.0341324845541067</v>
      </c>
      <c r="AN15">
        <v>0</v>
      </c>
      <c r="AO15">
        <v>0</v>
      </c>
      <c r="AP15">
        <v>0.3269153902641605</v>
      </c>
      <c r="AQ15">
        <v>0</v>
      </c>
      <c r="AR15">
        <v>12.39811619537236</v>
      </c>
      <c r="AS15">
        <v>8.069337224200309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29.56108940391367</v>
      </c>
      <c r="BB15">
        <f t="shared" si="0"/>
        <v>677.64200638349564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165.84234394411945</v>
      </c>
      <c r="L16">
        <v>65.560231259472047</v>
      </c>
      <c r="M16">
        <v>0</v>
      </c>
      <c r="N16">
        <v>30.14973115014989</v>
      </c>
      <c r="O16">
        <v>50.628057412639393</v>
      </c>
      <c r="P16">
        <v>69.389148244647146</v>
      </c>
      <c r="Q16">
        <v>5.4366115253440164</v>
      </c>
      <c r="R16">
        <v>10.820237430571169</v>
      </c>
      <c r="S16">
        <v>6.7406084150442167</v>
      </c>
      <c r="T16">
        <v>0</v>
      </c>
      <c r="U16">
        <v>191.07589807139021</v>
      </c>
      <c r="V16">
        <v>5.2940663697440211</v>
      </c>
      <c r="W16">
        <v>8.8834244108200373</v>
      </c>
      <c r="X16">
        <v>37.65467539783625</v>
      </c>
      <c r="Y16">
        <v>0</v>
      </c>
      <c r="Z16">
        <v>5.0184912836568554</v>
      </c>
      <c r="AA16">
        <v>0</v>
      </c>
      <c r="AB16">
        <v>0</v>
      </c>
      <c r="AC16">
        <v>0</v>
      </c>
      <c r="AD16">
        <v>0</v>
      </c>
      <c r="AE16">
        <v>4.1919813537478134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13.279116582928756</v>
      </c>
      <c r="AL16">
        <v>9.192971760375432</v>
      </c>
      <c r="AM16">
        <v>4.0341324845541067</v>
      </c>
      <c r="AN16">
        <v>0</v>
      </c>
      <c r="AO16">
        <v>0</v>
      </c>
      <c r="AP16">
        <v>0.3269153902641605</v>
      </c>
      <c r="AQ16">
        <v>0</v>
      </c>
      <c r="AR16">
        <v>12.39811619537236</v>
      </c>
      <c r="AS16">
        <v>8.069337224200309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29.426618808907442</v>
      </c>
      <c r="BB16">
        <f t="shared" si="0"/>
        <v>674.55947709797022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165.84234394411945</v>
      </c>
      <c r="L17">
        <v>65.560231259472047</v>
      </c>
      <c r="M17">
        <v>0</v>
      </c>
      <c r="N17">
        <v>30.14973115014989</v>
      </c>
      <c r="O17">
        <v>50.628057412639393</v>
      </c>
      <c r="P17">
        <v>69.389148244647146</v>
      </c>
      <c r="Q17">
        <v>5.4366115253440164</v>
      </c>
      <c r="R17">
        <v>10.820237430571169</v>
      </c>
      <c r="S17">
        <v>6.7406084150442167</v>
      </c>
      <c r="T17">
        <v>0</v>
      </c>
      <c r="U17">
        <v>191.07589807139021</v>
      </c>
      <c r="V17">
        <v>5.2940663697440211</v>
      </c>
      <c r="W17">
        <v>8.8834244108200373</v>
      </c>
      <c r="X17">
        <v>37.65467539783625</v>
      </c>
      <c r="Y17">
        <v>0</v>
      </c>
      <c r="Z17">
        <v>5.0184912836568554</v>
      </c>
      <c r="AA17">
        <v>0</v>
      </c>
      <c r="AB17">
        <v>0</v>
      </c>
      <c r="AC17">
        <v>0</v>
      </c>
      <c r="AD17">
        <v>0</v>
      </c>
      <c r="AE17">
        <v>4.1919813537478134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13.279116582928756</v>
      </c>
      <c r="AL17">
        <v>9.192971760375432</v>
      </c>
      <c r="AM17">
        <v>4.0341324845541067</v>
      </c>
      <c r="AN17">
        <v>0</v>
      </c>
      <c r="AO17">
        <v>0</v>
      </c>
      <c r="AP17">
        <v>0.3269153902641605</v>
      </c>
      <c r="AQ17">
        <v>0</v>
      </c>
      <c r="AR17">
        <v>12.39811619537236</v>
      </c>
      <c r="AS17">
        <v>8.069337224200309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29.426618808907442</v>
      </c>
      <c r="BB17">
        <f t="shared" si="0"/>
        <v>674.55947709797022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165.84234394411945</v>
      </c>
      <c r="L18">
        <v>65.560231259472047</v>
      </c>
      <c r="M18">
        <v>0</v>
      </c>
      <c r="N18">
        <v>30.14973115014989</v>
      </c>
      <c r="O18">
        <v>50.628057412639393</v>
      </c>
      <c r="P18">
        <v>69.389148244647146</v>
      </c>
      <c r="Q18">
        <v>5.4366115253440164</v>
      </c>
      <c r="R18">
        <v>10.820237430571169</v>
      </c>
      <c r="S18">
        <v>6.7406084150442167</v>
      </c>
      <c r="T18">
        <v>0</v>
      </c>
      <c r="U18">
        <v>191.07589807139021</v>
      </c>
      <c r="V18">
        <v>5.2940663697440211</v>
      </c>
      <c r="W18">
        <v>8.8834244108200373</v>
      </c>
      <c r="X18">
        <v>37.65467539783625</v>
      </c>
      <c r="Y18">
        <v>0</v>
      </c>
      <c r="Z18">
        <v>3.3456608557712375</v>
      </c>
      <c r="AA18">
        <v>0</v>
      </c>
      <c r="AB18">
        <v>0</v>
      </c>
      <c r="AC18">
        <v>0</v>
      </c>
      <c r="AD18">
        <v>0</v>
      </c>
      <c r="AE18">
        <v>4.1919813537478134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13.279116582928756</v>
      </c>
      <c r="AL18">
        <v>9.192971760375432</v>
      </c>
      <c r="AM18">
        <v>4.0341324845541067</v>
      </c>
      <c r="AN18">
        <v>0</v>
      </c>
      <c r="AO18">
        <v>0</v>
      </c>
      <c r="AP18">
        <v>0.3269153902641605</v>
      </c>
      <c r="AQ18">
        <v>0</v>
      </c>
      <c r="AR18">
        <v>12.39811619537236</v>
      </c>
      <c r="AS18">
        <v>8.069337224200309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29.356694497021827</v>
      </c>
      <c r="BB18">
        <f t="shared" si="0"/>
        <v>672.95657098197012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165.84234394411945</v>
      </c>
      <c r="L19">
        <v>65.560231259472047</v>
      </c>
      <c r="M19">
        <v>0</v>
      </c>
      <c r="N19">
        <v>30.14973115014989</v>
      </c>
      <c r="O19">
        <v>50.628057412639393</v>
      </c>
      <c r="P19">
        <v>69.389148244647146</v>
      </c>
      <c r="Q19">
        <v>5.4366115253440164</v>
      </c>
      <c r="R19">
        <v>10.820237430571169</v>
      </c>
      <c r="S19">
        <v>6.7406084150442167</v>
      </c>
      <c r="T19">
        <v>0</v>
      </c>
      <c r="U19">
        <v>191.07589807139021</v>
      </c>
      <c r="V19">
        <v>5.2940663697440211</v>
      </c>
      <c r="W19">
        <v>8.8834244108200373</v>
      </c>
      <c r="X19">
        <v>37.65467539783625</v>
      </c>
      <c r="Y19">
        <v>0</v>
      </c>
      <c r="Z19">
        <v>3.3456608557712375</v>
      </c>
      <c r="AA19">
        <v>0</v>
      </c>
      <c r="AB19">
        <v>0</v>
      </c>
      <c r="AC19">
        <v>0</v>
      </c>
      <c r="AD19">
        <v>0</v>
      </c>
      <c r="AE19">
        <v>8.4127826001658548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13.279116582928756</v>
      </c>
      <c r="AL19">
        <v>9.192971760375432</v>
      </c>
      <c r="AM19">
        <v>4.0341324845541067</v>
      </c>
      <c r="AN19">
        <v>0</v>
      </c>
      <c r="AO19">
        <v>0</v>
      </c>
      <c r="AP19">
        <v>0.3269153902641605</v>
      </c>
      <c r="AQ19">
        <v>0</v>
      </c>
      <c r="AR19">
        <v>12.39811619537236</v>
      </c>
      <c r="AS19">
        <v>8.069337224200309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29.533123989122103</v>
      </c>
      <c r="BB19">
        <f t="shared" si="0"/>
        <v>677.00094273628793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165.84234394411945</v>
      </c>
      <c r="L20">
        <v>65.560231259472047</v>
      </c>
      <c r="M20">
        <v>0</v>
      </c>
      <c r="N20">
        <v>30.14973115014989</v>
      </c>
      <c r="O20">
        <v>50.628057412639393</v>
      </c>
      <c r="P20">
        <v>69.389148244647146</v>
      </c>
      <c r="Q20">
        <v>5.4366115253440164</v>
      </c>
      <c r="R20">
        <v>10.820237430571169</v>
      </c>
      <c r="S20">
        <v>6.7406084150442167</v>
      </c>
      <c r="T20">
        <v>0</v>
      </c>
      <c r="U20">
        <v>191.07589807139021</v>
      </c>
      <c r="V20">
        <v>5.2940663697440211</v>
      </c>
      <c r="W20">
        <v>8.8834244108200373</v>
      </c>
      <c r="X20">
        <v>37.65467539783625</v>
      </c>
      <c r="Y20">
        <v>0</v>
      </c>
      <c r="Z20">
        <v>3.3456608557712375</v>
      </c>
      <c r="AA20">
        <v>0</v>
      </c>
      <c r="AB20">
        <v>0</v>
      </c>
      <c r="AC20">
        <v>0</v>
      </c>
      <c r="AD20">
        <v>0</v>
      </c>
      <c r="AE20">
        <v>8.4127826001658548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13.279116582928756</v>
      </c>
      <c r="AL20">
        <v>9.192971760375432</v>
      </c>
      <c r="AM20">
        <v>4.0341324845541067</v>
      </c>
      <c r="AN20">
        <v>0</v>
      </c>
      <c r="AO20">
        <v>0</v>
      </c>
      <c r="AP20">
        <v>0.3269153902641605</v>
      </c>
      <c r="AQ20">
        <v>0</v>
      </c>
      <c r="AR20">
        <v>12.39811619537236</v>
      </c>
      <c r="AS20">
        <v>8.069337224200309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29.533123989122103</v>
      </c>
      <c r="BB20">
        <f t="shared" si="0"/>
        <v>677.00094273628793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165.84234394411945</v>
      </c>
      <c r="L21">
        <v>65.560231259472047</v>
      </c>
      <c r="M21">
        <v>0</v>
      </c>
      <c r="N21">
        <v>30.14973115014989</v>
      </c>
      <c r="O21">
        <v>50.628057412639393</v>
      </c>
      <c r="P21">
        <v>69.389148244647146</v>
      </c>
      <c r="Q21">
        <v>5.4366115253440164</v>
      </c>
      <c r="R21">
        <v>10.820237430571169</v>
      </c>
      <c r="S21">
        <v>6.7406084150442167</v>
      </c>
      <c r="T21">
        <v>0</v>
      </c>
      <c r="U21">
        <v>191.07589807139021</v>
      </c>
      <c r="V21">
        <v>5.2940663697440211</v>
      </c>
      <c r="W21">
        <v>8.8834244108200373</v>
      </c>
      <c r="X21">
        <v>37.65467539783625</v>
      </c>
      <c r="Y21">
        <v>0</v>
      </c>
      <c r="Z21">
        <v>3.3456608557712375</v>
      </c>
      <c r="AA21">
        <v>0</v>
      </c>
      <c r="AB21">
        <v>0</v>
      </c>
      <c r="AC21">
        <v>0</v>
      </c>
      <c r="AD21">
        <v>0</v>
      </c>
      <c r="AE21">
        <v>8.4127826001658548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13.279116582928756</v>
      </c>
      <c r="AL21">
        <v>9.192971760375432</v>
      </c>
      <c r="AM21">
        <v>4.0341324845541067</v>
      </c>
      <c r="AN21">
        <v>0</v>
      </c>
      <c r="AO21">
        <v>0</v>
      </c>
      <c r="AP21">
        <v>0.3269153902641605</v>
      </c>
      <c r="AQ21">
        <v>0</v>
      </c>
      <c r="AR21">
        <v>12.39811619537236</v>
      </c>
      <c r="AS21">
        <v>8.069337224200309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29.533123989122103</v>
      </c>
      <c r="BB21">
        <f t="shared" si="0"/>
        <v>677.00094273628793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165.84234394411945</v>
      </c>
      <c r="L22">
        <v>65.560231259472047</v>
      </c>
      <c r="M22">
        <v>0</v>
      </c>
      <c r="N22">
        <v>30.14973115014989</v>
      </c>
      <c r="O22">
        <v>50.628057412639393</v>
      </c>
      <c r="P22">
        <v>69.389148244647146</v>
      </c>
      <c r="Q22">
        <v>5.4366115253440164</v>
      </c>
      <c r="R22">
        <v>10.820237430571169</v>
      </c>
      <c r="S22">
        <v>6.7406084150442167</v>
      </c>
      <c r="T22">
        <v>0</v>
      </c>
      <c r="U22">
        <v>191.07589807139021</v>
      </c>
      <c r="V22">
        <v>5.2940663697440211</v>
      </c>
      <c r="W22">
        <v>8.8834244108200373</v>
      </c>
      <c r="X22">
        <v>37.65467539783625</v>
      </c>
      <c r="Y22">
        <v>0</v>
      </c>
      <c r="Z22">
        <v>3.3456608557712375</v>
      </c>
      <c r="AA22">
        <v>0</v>
      </c>
      <c r="AB22">
        <v>0</v>
      </c>
      <c r="AC22">
        <v>0</v>
      </c>
      <c r="AD22">
        <v>0</v>
      </c>
      <c r="AE22">
        <v>8.4127826001658548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13.279116582928756</v>
      </c>
      <c r="AL22">
        <v>9.192971760375432</v>
      </c>
      <c r="AM22">
        <v>4.0341324845541067</v>
      </c>
      <c r="AN22">
        <v>0</v>
      </c>
      <c r="AO22">
        <v>0</v>
      </c>
      <c r="AP22">
        <v>0.3269153902641605</v>
      </c>
      <c r="AQ22">
        <v>0</v>
      </c>
      <c r="AR22">
        <v>12.39811619537236</v>
      </c>
      <c r="AS22">
        <v>8.069337224200309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29.533123989122103</v>
      </c>
      <c r="BB22">
        <f t="shared" si="0"/>
        <v>677.00094273628793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165.84234394411945</v>
      </c>
      <c r="L23">
        <v>65.560231259472047</v>
      </c>
      <c r="M23">
        <v>0</v>
      </c>
      <c r="N23">
        <v>30.14973115014989</v>
      </c>
      <c r="O23">
        <v>50.628057412639393</v>
      </c>
      <c r="P23">
        <v>69.389148244647146</v>
      </c>
      <c r="Q23">
        <v>5.4366115253440164</v>
      </c>
      <c r="R23">
        <v>10.820237430571169</v>
      </c>
      <c r="S23">
        <v>6.7406084150442167</v>
      </c>
      <c r="T23">
        <v>0</v>
      </c>
      <c r="U23">
        <v>191.07589807139021</v>
      </c>
      <c r="V23">
        <v>5.2940663697440211</v>
      </c>
      <c r="W23">
        <v>8.8834244108200373</v>
      </c>
      <c r="X23">
        <v>37.65467539783625</v>
      </c>
      <c r="Y23">
        <v>0</v>
      </c>
      <c r="Z23">
        <v>3.3456608557712375</v>
      </c>
      <c r="AA23">
        <v>0</v>
      </c>
      <c r="AB23">
        <v>0</v>
      </c>
      <c r="AC23">
        <v>2.4698959243849967</v>
      </c>
      <c r="AD23">
        <v>0</v>
      </c>
      <c r="AE23">
        <v>8.4127826001658548</v>
      </c>
      <c r="AF23">
        <v>0</v>
      </c>
      <c r="AG23">
        <v>0</v>
      </c>
      <c r="AH23">
        <v>5.3767063459611775</v>
      </c>
      <c r="AI23">
        <v>0</v>
      </c>
      <c r="AJ23">
        <v>0</v>
      </c>
      <c r="AK23">
        <v>13.279116582928756</v>
      </c>
      <c r="AL23">
        <v>9.192971760375432</v>
      </c>
      <c r="AM23">
        <v>4.0341324845541067</v>
      </c>
      <c r="AN23">
        <v>0</v>
      </c>
      <c r="AO23">
        <v>0</v>
      </c>
      <c r="AP23">
        <v>0.3269153902641605</v>
      </c>
      <c r="AQ23">
        <v>0</v>
      </c>
      <c r="AR23">
        <v>13.525217836356815</v>
      </c>
      <c r="AS23">
        <v>8.069337224200309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29.908224812615721</v>
      </c>
      <c r="BB23">
        <f t="shared" si="0"/>
        <v>685.59954582412502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165.84234394411945</v>
      </c>
      <c r="L24">
        <v>65.560231259472047</v>
      </c>
      <c r="M24">
        <v>0</v>
      </c>
      <c r="N24">
        <v>30.14973115014989</v>
      </c>
      <c r="O24">
        <v>50.628057412639393</v>
      </c>
      <c r="P24">
        <v>69.389148244647146</v>
      </c>
      <c r="Q24">
        <v>5.4366115253440164</v>
      </c>
      <c r="R24">
        <v>10.820237430571169</v>
      </c>
      <c r="S24">
        <v>6.7406084150442167</v>
      </c>
      <c r="T24">
        <v>0</v>
      </c>
      <c r="U24">
        <v>191.07589807139021</v>
      </c>
      <c r="V24">
        <v>5.2940663697440211</v>
      </c>
      <c r="W24">
        <v>8.8834244108200373</v>
      </c>
      <c r="X24">
        <v>37.65467539783625</v>
      </c>
      <c r="Y24">
        <v>0</v>
      </c>
      <c r="Z24">
        <v>3.3456608557712375</v>
      </c>
      <c r="AA24">
        <v>0</v>
      </c>
      <c r="AB24">
        <v>0.85065218029310607</v>
      </c>
      <c r="AC24">
        <v>2.4698959243849967</v>
      </c>
      <c r="AD24">
        <v>0</v>
      </c>
      <c r="AE24">
        <v>8.4127826001658548</v>
      </c>
      <c r="AF24">
        <v>0</v>
      </c>
      <c r="AG24">
        <v>0</v>
      </c>
      <c r="AH24">
        <v>9.4898866577958678</v>
      </c>
      <c r="AI24">
        <v>0</v>
      </c>
      <c r="AJ24">
        <v>0</v>
      </c>
      <c r="AK24">
        <v>13.279116582928756</v>
      </c>
      <c r="AL24">
        <v>9.192971760375432</v>
      </c>
      <c r="AM24">
        <v>4.0341324845541067</v>
      </c>
      <c r="AN24">
        <v>0</v>
      </c>
      <c r="AO24">
        <v>0</v>
      </c>
      <c r="AP24">
        <v>0.3269153902641605</v>
      </c>
      <c r="AQ24">
        <v>0</v>
      </c>
      <c r="AR24">
        <v>13.525217836356815</v>
      </c>
      <c r="AS24">
        <v>8.069337224200309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30.115713010786664</v>
      </c>
      <c r="BB24">
        <f t="shared" si="0"/>
        <v>690.35589011808179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165.84234394411945</v>
      </c>
      <c r="L25">
        <v>65.560231259472047</v>
      </c>
      <c r="M25">
        <v>0</v>
      </c>
      <c r="N25">
        <v>30.14973115014989</v>
      </c>
      <c r="O25">
        <v>50.628057412639393</v>
      </c>
      <c r="P25">
        <v>69.389148244647146</v>
      </c>
      <c r="Q25">
        <v>5.4366115253440164</v>
      </c>
      <c r="R25">
        <v>10.820237430571169</v>
      </c>
      <c r="S25">
        <v>6.7406084150442167</v>
      </c>
      <c r="T25">
        <v>0</v>
      </c>
      <c r="U25">
        <v>191.07589807139021</v>
      </c>
      <c r="V25">
        <v>5.2940663697440211</v>
      </c>
      <c r="W25">
        <v>8.8834244108200373</v>
      </c>
      <c r="X25">
        <v>37.65467539783625</v>
      </c>
      <c r="Y25">
        <v>0</v>
      </c>
      <c r="Z25">
        <v>3.3456608557712375</v>
      </c>
      <c r="AA25">
        <v>3.5860412920058442</v>
      </c>
      <c r="AB25">
        <v>3.3345560594241075</v>
      </c>
      <c r="AC25">
        <v>2.4698959243849967</v>
      </c>
      <c r="AD25">
        <v>0</v>
      </c>
      <c r="AE25">
        <v>8.4127826001658548</v>
      </c>
      <c r="AF25">
        <v>0</v>
      </c>
      <c r="AG25">
        <v>0</v>
      </c>
      <c r="AH25">
        <v>12.097589213525358</v>
      </c>
      <c r="AI25">
        <v>0</v>
      </c>
      <c r="AJ25">
        <v>0</v>
      </c>
      <c r="AK25">
        <v>13.279116582928756</v>
      </c>
      <c r="AL25">
        <v>9.192971760375432</v>
      </c>
      <c r="AM25">
        <v>4.0341324845541067</v>
      </c>
      <c r="AN25">
        <v>0</v>
      </c>
      <c r="AO25">
        <v>0</v>
      </c>
      <c r="AP25">
        <v>0.3269153902641605</v>
      </c>
      <c r="AQ25">
        <v>0</v>
      </c>
      <c r="AR25">
        <v>12.39811619537236</v>
      </c>
      <c r="AS25">
        <v>8.241025141827313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30.438502392133334</v>
      </c>
      <c r="BB25">
        <f t="shared" si="0"/>
        <v>697.75533474024394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165.84234394411945</v>
      </c>
      <c r="L26">
        <v>65.560231259472047</v>
      </c>
      <c r="M26">
        <v>0</v>
      </c>
      <c r="N26">
        <v>30.14973115014989</v>
      </c>
      <c r="O26">
        <v>50.628057412639393</v>
      </c>
      <c r="P26">
        <v>69.389148244647146</v>
      </c>
      <c r="Q26">
        <v>5.4366115253440164</v>
      </c>
      <c r="R26">
        <v>10.820237430571169</v>
      </c>
      <c r="S26">
        <v>6.7406084150442167</v>
      </c>
      <c r="T26">
        <v>0</v>
      </c>
      <c r="U26">
        <v>191.07589807139021</v>
      </c>
      <c r="V26">
        <v>5.2940663697440211</v>
      </c>
      <c r="W26">
        <v>8.8834244108200373</v>
      </c>
      <c r="X26">
        <v>37.65467539783625</v>
      </c>
      <c r="Y26">
        <v>0</v>
      </c>
      <c r="Z26">
        <v>3.3456608557712375</v>
      </c>
      <c r="AA26">
        <v>7.1720823189313281</v>
      </c>
      <c r="AB26">
        <v>3.3345560594241075</v>
      </c>
      <c r="AC26">
        <v>4.944666408573779</v>
      </c>
      <c r="AD26">
        <v>2.3263048257140726</v>
      </c>
      <c r="AE26">
        <v>8.4127826001658548</v>
      </c>
      <c r="AF26">
        <v>0</v>
      </c>
      <c r="AG26">
        <v>0</v>
      </c>
      <c r="AH26">
        <v>16.667789646524735</v>
      </c>
      <c r="AI26">
        <v>0</v>
      </c>
      <c r="AJ26">
        <v>0</v>
      </c>
      <c r="AK26">
        <v>13.279116582928756</v>
      </c>
      <c r="AL26">
        <v>9.192971760375432</v>
      </c>
      <c r="AM26">
        <v>4.0341324845541067</v>
      </c>
      <c r="AN26">
        <v>0</v>
      </c>
      <c r="AO26">
        <v>0</v>
      </c>
      <c r="AP26">
        <v>0.3269153902641605</v>
      </c>
      <c r="AQ26">
        <v>0</v>
      </c>
      <c r="AR26">
        <v>12.39811619537236</v>
      </c>
      <c r="AS26">
        <v>8.241025141827313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30.980118233112133</v>
      </c>
      <c r="BB26">
        <f t="shared" si="0"/>
        <v>710.17103566909293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165.84234394411945</v>
      </c>
      <c r="L27">
        <v>65.560231259472047</v>
      </c>
      <c r="M27">
        <v>0</v>
      </c>
      <c r="N27">
        <v>30.14973115014989</v>
      </c>
      <c r="O27">
        <v>50.628057412639393</v>
      </c>
      <c r="P27">
        <v>69.389148244647146</v>
      </c>
      <c r="Q27">
        <v>5.4366115253440164</v>
      </c>
      <c r="R27">
        <v>10.820237430571169</v>
      </c>
      <c r="S27">
        <v>6.7406084150442167</v>
      </c>
      <c r="T27">
        <v>0</v>
      </c>
      <c r="U27">
        <v>191.07589807139021</v>
      </c>
      <c r="V27">
        <v>5.2940663697440211</v>
      </c>
      <c r="W27">
        <v>8.8834244108200373</v>
      </c>
      <c r="X27">
        <v>37.65467539783625</v>
      </c>
      <c r="Y27">
        <v>0</v>
      </c>
      <c r="Z27">
        <v>3.3456608557712375</v>
      </c>
      <c r="AA27">
        <v>8.52955141515341</v>
      </c>
      <c r="AB27">
        <v>3.3345560594241075</v>
      </c>
      <c r="AC27">
        <v>4.944666408573779</v>
      </c>
      <c r="AD27">
        <v>4.6526098824813662</v>
      </c>
      <c r="AE27">
        <v>8.4127826001658548</v>
      </c>
      <c r="AF27">
        <v>0</v>
      </c>
      <c r="AG27">
        <v>0</v>
      </c>
      <c r="AH27">
        <v>22.851001905447717</v>
      </c>
      <c r="AI27">
        <v>0.9746574747599166</v>
      </c>
      <c r="AJ27">
        <v>0</v>
      </c>
      <c r="AK27">
        <v>13.279116582928756</v>
      </c>
      <c r="AL27">
        <v>9.192971760375432</v>
      </c>
      <c r="AM27">
        <v>4.0341324845541067</v>
      </c>
      <c r="AN27">
        <v>0</v>
      </c>
      <c r="AO27">
        <v>0</v>
      </c>
      <c r="AP27">
        <v>0.3269153902641605</v>
      </c>
      <c r="AQ27">
        <v>0</v>
      </c>
      <c r="AR27">
        <v>12.39811619537236</v>
      </c>
      <c r="AS27">
        <v>8.241025141827313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31.433298947575036</v>
      </c>
      <c r="BB27">
        <f t="shared" si="0"/>
        <v>720.55949884130223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87.60202382585048</v>
      </c>
      <c r="L28">
        <v>21.112180155225808</v>
      </c>
      <c r="M28">
        <v>0</v>
      </c>
      <c r="N28">
        <v>30.14973115014989</v>
      </c>
      <c r="O28">
        <v>50.628057412639393</v>
      </c>
      <c r="P28">
        <v>69.389148244647146</v>
      </c>
      <c r="Q28">
        <v>5.6451135942292234</v>
      </c>
      <c r="R28">
        <v>10.820237430571169</v>
      </c>
      <c r="S28">
        <v>6.7425398504285736</v>
      </c>
      <c r="T28">
        <v>0</v>
      </c>
      <c r="U28">
        <v>191.07589807139021</v>
      </c>
      <c r="V28">
        <v>5.2940663697440211</v>
      </c>
      <c r="W28">
        <v>8.8834244108200373</v>
      </c>
      <c r="X28">
        <v>37.65467539783625</v>
      </c>
      <c r="Y28">
        <v>0</v>
      </c>
      <c r="Z28">
        <v>3.3456608557712375</v>
      </c>
      <c r="AA28">
        <v>10.758123610937174</v>
      </c>
      <c r="AB28">
        <v>6.7235542031241957</v>
      </c>
      <c r="AC28">
        <v>4.944666408573779</v>
      </c>
      <c r="AD28">
        <v>6.9789147081954388</v>
      </c>
      <c r="AE28">
        <v>12.619174015356151</v>
      </c>
      <c r="AF28">
        <v>0</v>
      </c>
      <c r="AG28">
        <v>0</v>
      </c>
      <c r="AH28">
        <v>32.260238075767063</v>
      </c>
      <c r="AI28">
        <v>4.2235153407355304</v>
      </c>
      <c r="AJ28">
        <v>0</v>
      </c>
      <c r="AK28">
        <v>13.279116582928756</v>
      </c>
      <c r="AL28">
        <v>9.192971760375432</v>
      </c>
      <c r="AM28">
        <v>4.0341324845541067</v>
      </c>
      <c r="AN28">
        <v>0</v>
      </c>
      <c r="AO28">
        <v>0</v>
      </c>
      <c r="AP28">
        <v>0.3269153902641605</v>
      </c>
      <c r="AQ28">
        <v>0</v>
      </c>
      <c r="AR28">
        <v>12.39811619537236</v>
      </c>
      <c r="AS28">
        <v>8.069337224200309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27.343534069772922</v>
      </c>
      <c r="BB28">
        <f t="shared" si="0"/>
        <v>626.80799869991517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82.217060938648089</v>
      </c>
      <c r="L29">
        <v>21.102043135613808</v>
      </c>
      <c r="M29">
        <v>0</v>
      </c>
      <c r="N29">
        <v>30.14973115014989</v>
      </c>
      <c r="O29">
        <v>50.628057412639393</v>
      </c>
      <c r="P29">
        <v>69.389148244647146</v>
      </c>
      <c r="Q29">
        <v>5.6460029221456898</v>
      </c>
      <c r="R29">
        <v>11.239824671258608</v>
      </c>
      <c r="S29">
        <v>7.0026460057626529</v>
      </c>
      <c r="T29">
        <v>0</v>
      </c>
      <c r="U29">
        <v>191.07589807139021</v>
      </c>
      <c r="V29">
        <v>5.3004093386805469</v>
      </c>
      <c r="W29">
        <v>8.8827265677485894</v>
      </c>
      <c r="X29">
        <v>37.652548475199509</v>
      </c>
      <c r="Y29">
        <v>0</v>
      </c>
      <c r="Z29">
        <v>5.0184912836568554</v>
      </c>
      <c r="AA29">
        <v>10.758123610937174</v>
      </c>
      <c r="AB29">
        <v>10.085331417492975</v>
      </c>
      <c r="AC29">
        <v>7.4171625274142317</v>
      </c>
      <c r="AD29">
        <v>9.3052197649627324</v>
      </c>
      <c r="AE29">
        <v>12.619174015356151</v>
      </c>
      <c r="AF29">
        <v>0</v>
      </c>
      <c r="AG29">
        <v>0</v>
      </c>
      <c r="AH29">
        <v>39.841394020976828</v>
      </c>
      <c r="AI29">
        <v>8.4470306814710607</v>
      </c>
      <c r="AJ29">
        <v>0</v>
      </c>
      <c r="AK29">
        <v>13.279116582928756</v>
      </c>
      <c r="AL29">
        <v>9.192971760375432</v>
      </c>
      <c r="AM29">
        <v>4.0341324845541067</v>
      </c>
      <c r="AN29">
        <v>0</v>
      </c>
      <c r="AO29">
        <v>0</v>
      </c>
      <c r="AP29">
        <v>0.3269153902641605</v>
      </c>
      <c r="AQ29">
        <v>0</v>
      </c>
      <c r="AR29">
        <v>12.39811619537236</v>
      </c>
      <c r="AS29">
        <v>8.069337224200309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28.051086060762785</v>
      </c>
      <c r="BB29">
        <f t="shared" si="0"/>
        <v>643.0275278330846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80.391441082631516</v>
      </c>
      <c r="L30">
        <v>21.101927275979182</v>
      </c>
      <c r="M30">
        <v>0</v>
      </c>
      <c r="N30">
        <v>30.14973115014989</v>
      </c>
      <c r="O30">
        <v>50.628057412639393</v>
      </c>
      <c r="P30">
        <v>69.389148244647146</v>
      </c>
      <c r="Q30">
        <v>5.4386993647827602</v>
      </c>
      <c r="R30">
        <v>10.820237430571169</v>
      </c>
      <c r="S30">
        <v>6.4381144513564177</v>
      </c>
      <c r="T30">
        <v>0</v>
      </c>
      <c r="U30">
        <v>191.07589807139021</v>
      </c>
      <c r="V30">
        <v>5.2940663697440211</v>
      </c>
      <c r="W30">
        <v>8.8834244108200373</v>
      </c>
      <c r="X30">
        <v>37.65467539783625</v>
      </c>
      <c r="Y30">
        <v>0</v>
      </c>
      <c r="Z30">
        <v>5.0184912836568554</v>
      </c>
      <c r="AA30">
        <v>10.758123610937174</v>
      </c>
      <c r="AB30">
        <v>10.085331417492975</v>
      </c>
      <c r="AC30">
        <v>7.4171625274142317</v>
      </c>
      <c r="AD30">
        <v>9.3052197649627324</v>
      </c>
      <c r="AE30">
        <v>12.619174015356151</v>
      </c>
      <c r="AF30">
        <v>0</v>
      </c>
      <c r="AG30">
        <v>0</v>
      </c>
      <c r="AH30">
        <v>39.841394020976828</v>
      </c>
      <c r="AI30">
        <v>8.4470306814710607</v>
      </c>
      <c r="AJ30">
        <v>0</v>
      </c>
      <c r="AK30">
        <v>13.279116582928756</v>
      </c>
      <c r="AL30">
        <v>9.192971760375432</v>
      </c>
      <c r="AM30">
        <v>4.0341324845541067</v>
      </c>
      <c r="AN30">
        <v>0</v>
      </c>
      <c r="AO30">
        <v>0</v>
      </c>
      <c r="AP30">
        <v>0.3269153902641605</v>
      </c>
      <c r="AQ30">
        <v>0</v>
      </c>
      <c r="AR30">
        <v>12.39811619537236</v>
      </c>
      <c r="AS30">
        <v>8.069337224200309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27.924821792620932</v>
      </c>
      <c r="BB30">
        <f t="shared" si="0"/>
        <v>640.13311582989047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80.393568465458841</v>
      </c>
      <c r="L31">
        <v>65.561058460667383</v>
      </c>
      <c r="M31">
        <v>0</v>
      </c>
      <c r="N31">
        <v>30.14973115014989</v>
      </c>
      <c r="O31">
        <v>50.628057412639393</v>
      </c>
      <c r="P31">
        <v>69.389148244647146</v>
      </c>
      <c r="Q31">
        <v>5.4386993647827602</v>
      </c>
      <c r="R31">
        <v>10.820237430571169</v>
      </c>
      <c r="S31">
        <v>6.7425398504285736</v>
      </c>
      <c r="T31">
        <v>0</v>
      </c>
      <c r="U31">
        <v>191.07589807139021</v>
      </c>
      <c r="V31">
        <v>5.2940663697440211</v>
      </c>
      <c r="W31">
        <v>8.8834244108200373</v>
      </c>
      <c r="X31">
        <v>37.65467539783625</v>
      </c>
      <c r="Y31">
        <v>0</v>
      </c>
      <c r="Z31">
        <v>5.0184912836568554</v>
      </c>
      <c r="AA31">
        <v>10.758123610937174</v>
      </c>
      <c r="AB31">
        <v>10.085331417492975</v>
      </c>
      <c r="AC31">
        <v>7.4171625274142317</v>
      </c>
      <c r="AD31">
        <v>9.3052197649627324</v>
      </c>
      <c r="AE31">
        <v>12.619174015356151</v>
      </c>
      <c r="AF31">
        <v>0</v>
      </c>
      <c r="AG31">
        <v>0</v>
      </c>
      <c r="AH31">
        <v>39.841394020976828</v>
      </c>
      <c r="AI31">
        <v>8.4470306814710607</v>
      </c>
      <c r="AJ31">
        <v>0</v>
      </c>
      <c r="AK31">
        <v>13.279116582928756</v>
      </c>
      <c r="AL31">
        <v>9.192971760375432</v>
      </c>
      <c r="AM31">
        <v>4.0341324845541067</v>
      </c>
      <c r="AN31">
        <v>0</v>
      </c>
      <c r="AO31">
        <v>0</v>
      </c>
      <c r="AP31">
        <v>0.29422371871969977</v>
      </c>
      <c r="AQ31">
        <v>0</v>
      </c>
      <c r="AR31">
        <v>12.39811619537236</v>
      </c>
      <c r="AS31">
        <v>8.069337224200309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29.794660870553734</v>
      </c>
      <c r="BB31">
        <f t="shared" si="0"/>
        <v>682.99626904700074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80.390168785393826</v>
      </c>
      <c r="L32">
        <v>65.561058460667383</v>
      </c>
      <c r="M32">
        <v>0</v>
      </c>
      <c r="N32">
        <v>30.14973115014989</v>
      </c>
      <c r="O32">
        <v>50.628057412639393</v>
      </c>
      <c r="P32">
        <v>69.389148244647146</v>
      </c>
      <c r="Q32">
        <v>5.4357796720483789</v>
      </c>
      <c r="R32">
        <v>10.822566185658674</v>
      </c>
      <c r="S32">
        <v>7.0027134209977033</v>
      </c>
      <c r="T32">
        <v>0</v>
      </c>
      <c r="U32">
        <v>191.07589807139021</v>
      </c>
      <c r="V32">
        <v>5.3004093386805469</v>
      </c>
      <c r="W32">
        <v>8.8827265677485894</v>
      </c>
      <c r="X32">
        <v>37.652548475199509</v>
      </c>
      <c r="Y32">
        <v>0</v>
      </c>
      <c r="Z32">
        <v>5.0184912836568554</v>
      </c>
      <c r="AA32">
        <v>10.758123610937174</v>
      </c>
      <c r="AB32">
        <v>10.085331417492975</v>
      </c>
      <c r="AC32">
        <v>7.4171625274142317</v>
      </c>
      <c r="AD32">
        <v>9.3052197649627324</v>
      </c>
      <c r="AE32">
        <v>12.619174015356151</v>
      </c>
      <c r="AF32">
        <v>0</v>
      </c>
      <c r="AG32">
        <v>0</v>
      </c>
      <c r="AH32">
        <v>39.841394020976828</v>
      </c>
      <c r="AI32">
        <v>8.4470306814710607</v>
      </c>
      <c r="AJ32">
        <v>0</v>
      </c>
      <c r="AK32">
        <v>13.279116582928756</v>
      </c>
      <c r="AL32">
        <v>9.192971760375432</v>
      </c>
      <c r="AM32">
        <v>4.0341324845541067</v>
      </c>
      <c r="AN32">
        <v>0</v>
      </c>
      <c r="AO32">
        <v>0</v>
      </c>
      <c r="AP32">
        <v>0.29422371871969977</v>
      </c>
      <c r="AQ32">
        <v>0</v>
      </c>
      <c r="AR32">
        <v>12.39811619537236</v>
      </c>
      <c r="AS32">
        <v>8.069337224200309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29.805516378878124</v>
      </c>
      <c r="BB32">
        <f t="shared" si="0"/>
        <v>683.24511469476192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80.393568465458841</v>
      </c>
      <c r="L33">
        <v>65.561058460667383</v>
      </c>
      <c r="M33">
        <v>0</v>
      </c>
      <c r="N33">
        <v>30.14973115014989</v>
      </c>
      <c r="O33">
        <v>50.628057412639393</v>
      </c>
      <c r="P33">
        <v>69.389148244647146</v>
      </c>
      <c r="Q33">
        <v>5.4386993647827602</v>
      </c>
      <c r="R33">
        <v>8.8692681315334223</v>
      </c>
      <c r="S33">
        <v>6.7425398504285736</v>
      </c>
      <c r="T33">
        <v>0</v>
      </c>
      <c r="U33">
        <v>191.07589807139021</v>
      </c>
      <c r="V33">
        <v>5.2940663697440211</v>
      </c>
      <c r="W33">
        <v>8.8834244108200373</v>
      </c>
      <c r="X33">
        <v>37.65467539783625</v>
      </c>
      <c r="Y33">
        <v>0</v>
      </c>
      <c r="Z33">
        <v>3.3456608557712375</v>
      </c>
      <c r="AA33">
        <v>7.1720823189313281</v>
      </c>
      <c r="AB33">
        <v>10.085331417492975</v>
      </c>
      <c r="AC33">
        <v>7.4171625274142317</v>
      </c>
      <c r="AD33">
        <v>9.3052197649627324</v>
      </c>
      <c r="AE33">
        <v>12.619174015356151</v>
      </c>
      <c r="AF33">
        <v>0</v>
      </c>
      <c r="AG33">
        <v>0</v>
      </c>
      <c r="AH33">
        <v>30.916061554164056</v>
      </c>
      <c r="AI33">
        <v>4.2235153407355304</v>
      </c>
      <c r="AJ33">
        <v>0</v>
      </c>
      <c r="AK33">
        <v>13.279116582928756</v>
      </c>
      <c r="AL33">
        <v>9.192971760375432</v>
      </c>
      <c r="AM33">
        <v>4.0341324845541067</v>
      </c>
      <c r="AN33">
        <v>0</v>
      </c>
      <c r="AO33">
        <v>0</v>
      </c>
      <c r="AP33">
        <v>0</v>
      </c>
      <c r="AQ33">
        <v>0</v>
      </c>
      <c r="AR33">
        <v>12.39811619537236</v>
      </c>
      <c r="AS33">
        <v>8.069337224200309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28.931369126164498</v>
      </c>
      <c r="BB33">
        <f t="shared" si="0"/>
        <v>663.20664824619257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80.390168785393826</v>
      </c>
      <c r="L34">
        <v>65.561058460667383</v>
      </c>
      <c r="M34">
        <v>0</v>
      </c>
      <c r="N34">
        <v>30.14973115014989</v>
      </c>
      <c r="O34">
        <v>50.628057412639393</v>
      </c>
      <c r="P34">
        <v>69.389148244647146</v>
      </c>
      <c r="Q34">
        <v>5.4357796720483789</v>
      </c>
      <c r="R34">
        <v>10.822566185658674</v>
      </c>
      <c r="S34">
        <v>6.7421101008115487</v>
      </c>
      <c r="T34">
        <v>0</v>
      </c>
      <c r="U34">
        <v>191.07589807139021</v>
      </c>
      <c r="V34">
        <v>5.3004093386805469</v>
      </c>
      <c r="W34">
        <v>8.8827265677485894</v>
      </c>
      <c r="X34">
        <v>37.65467539783625</v>
      </c>
      <c r="Y34">
        <v>0</v>
      </c>
      <c r="Z34">
        <v>3.3456608557712375</v>
      </c>
      <c r="AA34">
        <v>7.1720823189313281</v>
      </c>
      <c r="AB34">
        <v>10.085331417492975</v>
      </c>
      <c r="AC34">
        <v>7.4171625274142317</v>
      </c>
      <c r="AD34">
        <v>6.9789147081954388</v>
      </c>
      <c r="AE34">
        <v>8.4127826001658548</v>
      </c>
      <c r="AF34">
        <v>0</v>
      </c>
      <c r="AG34">
        <v>0</v>
      </c>
      <c r="AH34">
        <v>22.851001905447717</v>
      </c>
      <c r="AI34">
        <v>0.9746574747599166</v>
      </c>
      <c r="AJ34">
        <v>0</v>
      </c>
      <c r="AK34">
        <v>13.279116582928756</v>
      </c>
      <c r="AL34">
        <v>9.192971760375432</v>
      </c>
      <c r="AM34">
        <v>4.0341324845541067</v>
      </c>
      <c r="AN34">
        <v>0</v>
      </c>
      <c r="AO34">
        <v>0</v>
      </c>
      <c r="AP34">
        <v>0</v>
      </c>
      <c r="AQ34">
        <v>0</v>
      </c>
      <c r="AR34">
        <v>12.39811619537236</v>
      </c>
      <c r="AS34">
        <v>8.069337224200309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28.266982373129139</v>
      </c>
      <c r="BB34">
        <f t="shared" si="0"/>
        <v>647.97661507015255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80.393568465458841</v>
      </c>
      <c r="L35">
        <v>65.561058460667383</v>
      </c>
      <c r="M35">
        <v>0</v>
      </c>
      <c r="N35">
        <v>30.14973115014989</v>
      </c>
      <c r="O35">
        <v>50.628057412639393</v>
      </c>
      <c r="P35">
        <v>69.389148244647146</v>
      </c>
      <c r="Q35">
        <v>5.4386993647827602</v>
      </c>
      <c r="R35">
        <v>10.820237430571169</v>
      </c>
      <c r="S35">
        <v>5.5836360742015163</v>
      </c>
      <c r="T35">
        <v>0</v>
      </c>
      <c r="U35">
        <v>191.07589807139021</v>
      </c>
      <c r="V35">
        <v>5.2940663697440211</v>
      </c>
      <c r="W35">
        <v>8.8834244108200373</v>
      </c>
      <c r="X35">
        <v>37.65467539783625</v>
      </c>
      <c r="Y35">
        <v>0</v>
      </c>
      <c r="Z35">
        <v>3.3456608557712375</v>
      </c>
      <c r="AA35">
        <v>7.1720823189313281</v>
      </c>
      <c r="AB35">
        <v>10.085331417492975</v>
      </c>
      <c r="AC35">
        <v>4.944666408573779</v>
      </c>
      <c r="AD35">
        <v>4.6526098824813662</v>
      </c>
      <c r="AE35">
        <v>8.3839627074956269</v>
      </c>
      <c r="AF35">
        <v>0</v>
      </c>
      <c r="AG35">
        <v>0</v>
      </c>
      <c r="AH35">
        <v>22.851001905447717</v>
      </c>
      <c r="AI35">
        <v>0</v>
      </c>
      <c r="AJ35">
        <v>0</v>
      </c>
      <c r="AK35">
        <v>13.279116582928756</v>
      </c>
      <c r="AL35">
        <v>9.192971760375432</v>
      </c>
      <c r="AM35">
        <v>4.0341324845541067</v>
      </c>
      <c r="AN35">
        <v>0</v>
      </c>
      <c r="AO35">
        <v>0</v>
      </c>
      <c r="AP35">
        <v>0</v>
      </c>
      <c r="AQ35">
        <v>0</v>
      </c>
      <c r="AR35">
        <v>12.39811619537236</v>
      </c>
      <c r="AS35">
        <v>8.241025141827313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27.983130321891888</v>
      </c>
      <c r="BB35">
        <f t="shared" si="0"/>
        <v>641.46974819226864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80.393568465458841</v>
      </c>
      <c r="L36">
        <v>65.561058460667383</v>
      </c>
      <c r="M36">
        <v>0</v>
      </c>
      <c r="N36">
        <v>30.14973115014989</v>
      </c>
      <c r="O36">
        <v>50.628057412639393</v>
      </c>
      <c r="P36">
        <v>69.389148244647146</v>
      </c>
      <c r="Q36">
        <v>5.4386993647827602</v>
      </c>
      <c r="R36">
        <v>10.820237430571169</v>
      </c>
      <c r="S36">
        <v>6.3028887676810443</v>
      </c>
      <c r="T36">
        <v>0</v>
      </c>
      <c r="U36">
        <v>191.07589807139021</v>
      </c>
      <c r="V36">
        <v>5.2940663697440211</v>
      </c>
      <c r="W36">
        <v>8.8834244108200373</v>
      </c>
      <c r="X36">
        <v>37.65467539783625</v>
      </c>
      <c r="Y36">
        <v>0</v>
      </c>
      <c r="Z36">
        <v>3.3456608557712375</v>
      </c>
      <c r="AA36">
        <v>3.5860412920058442</v>
      </c>
      <c r="AB36">
        <v>10.085331417492975</v>
      </c>
      <c r="AC36">
        <v>4.944666408573779</v>
      </c>
      <c r="AD36">
        <v>4.6526098824813662</v>
      </c>
      <c r="AE36">
        <v>8.3839627074956269</v>
      </c>
      <c r="AF36">
        <v>0</v>
      </c>
      <c r="AG36">
        <v>0</v>
      </c>
      <c r="AH36">
        <v>22.851001905447717</v>
      </c>
      <c r="AI36">
        <v>0</v>
      </c>
      <c r="AJ36">
        <v>0</v>
      </c>
      <c r="AK36">
        <v>13.279116582928756</v>
      </c>
      <c r="AL36">
        <v>9.192971760375432</v>
      </c>
      <c r="AM36">
        <v>4.0341324845541067</v>
      </c>
      <c r="AN36">
        <v>0</v>
      </c>
      <c r="AO36">
        <v>0</v>
      </c>
      <c r="AP36">
        <v>0</v>
      </c>
      <c r="AQ36">
        <v>0</v>
      </c>
      <c r="AR36">
        <v>12.39811619537236</v>
      </c>
      <c r="AS36">
        <v>8.241025141827313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27.863298569553844</v>
      </c>
      <c r="BB36">
        <f t="shared" si="0"/>
        <v>638.72279161116069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80.393568465458841</v>
      </c>
      <c r="L37">
        <v>65.561058460667383</v>
      </c>
      <c r="M37">
        <v>0</v>
      </c>
      <c r="N37">
        <v>30.14973115014989</v>
      </c>
      <c r="O37">
        <v>50.628057412639393</v>
      </c>
      <c r="P37">
        <v>69.389148244647146</v>
      </c>
      <c r="Q37">
        <v>5.4386993647827602</v>
      </c>
      <c r="R37">
        <v>10.820237430571169</v>
      </c>
      <c r="S37">
        <v>6.7425398504285736</v>
      </c>
      <c r="T37">
        <v>0</v>
      </c>
      <c r="U37">
        <v>191.07589807139021</v>
      </c>
      <c r="V37">
        <v>5.2940663697440211</v>
      </c>
      <c r="W37">
        <v>8.8834244108200373</v>
      </c>
      <c r="X37">
        <v>37.65467539783625</v>
      </c>
      <c r="Y37">
        <v>0</v>
      </c>
      <c r="Z37">
        <v>3.3456608557712375</v>
      </c>
      <c r="AA37">
        <v>3.5860412920058442</v>
      </c>
      <c r="AB37">
        <v>10.085331417492975</v>
      </c>
      <c r="AC37">
        <v>4.944666408573779</v>
      </c>
      <c r="AD37">
        <v>4.6526098824813662</v>
      </c>
      <c r="AE37">
        <v>8.3839627074956269</v>
      </c>
      <c r="AF37">
        <v>0</v>
      </c>
      <c r="AG37">
        <v>0</v>
      </c>
      <c r="AH37">
        <v>22.851001905447717</v>
      </c>
      <c r="AI37">
        <v>0</v>
      </c>
      <c r="AJ37">
        <v>0</v>
      </c>
      <c r="AK37">
        <v>13.279116582928756</v>
      </c>
      <c r="AL37">
        <v>9.192971760375432</v>
      </c>
      <c r="AM37">
        <v>4.0341324845541067</v>
      </c>
      <c r="AN37">
        <v>0</v>
      </c>
      <c r="AO37">
        <v>0</v>
      </c>
      <c r="AP37">
        <v>0</v>
      </c>
      <c r="AQ37">
        <v>0</v>
      </c>
      <c r="AR37">
        <v>13.525217836356815</v>
      </c>
      <c r="AS37">
        <v>8.241025141827313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27.928788833405843</v>
      </c>
      <c r="BB37">
        <f t="shared" si="0"/>
        <v>640.22405407104054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80.393568465458841</v>
      </c>
      <c r="L38">
        <v>65.561058460667383</v>
      </c>
      <c r="M38">
        <v>0</v>
      </c>
      <c r="N38">
        <v>30.14973115014989</v>
      </c>
      <c r="O38">
        <v>50.628057412639393</v>
      </c>
      <c r="P38">
        <v>69.389148244647146</v>
      </c>
      <c r="Q38">
        <v>5.4386993647827602</v>
      </c>
      <c r="R38">
        <v>10.820237430571169</v>
      </c>
      <c r="S38">
        <v>6.7425398504285736</v>
      </c>
      <c r="T38">
        <v>0</v>
      </c>
      <c r="U38">
        <v>191.07589807139021</v>
      </c>
      <c r="V38">
        <v>5.2940663697440211</v>
      </c>
      <c r="W38">
        <v>8.8834244108200373</v>
      </c>
      <c r="X38">
        <v>37.65467539783625</v>
      </c>
      <c r="Y38">
        <v>0</v>
      </c>
      <c r="Z38">
        <v>3.3456608557712375</v>
      </c>
      <c r="AA38">
        <v>0</v>
      </c>
      <c r="AB38">
        <v>6.7235542031241957</v>
      </c>
      <c r="AC38">
        <v>4.944666408573779</v>
      </c>
      <c r="AD38">
        <v>2.3263048257140726</v>
      </c>
      <c r="AE38">
        <v>8.3839627074956269</v>
      </c>
      <c r="AF38">
        <v>0</v>
      </c>
      <c r="AG38">
        <v>0</v>
      </c>
      <c r="AH38">
        <v>16.130119037883532</v>
      </c>
      <c r="AI38">
        <v>0</v>
      </c>
      <c r="AJ38">
        <v>0</v>
      </c>
      <c r="AK38">
        <v>13.279116582928756</v>
      </c>
      <c r="AL38">
        <v>9.192971760375432</v>
      </c>
      <c r="AM38">
        <v>4.0341324845541067</v>
      </c>
      <c r="AN38">
        <v>0</v>
      </c>
      <c r="AO38">
        <v>0</v>
      </c>
      <c r="AP38">
        <v>0</v>
      </c>
      <c r="AQ38">
        <v>0</v>
      </c>
      <c r="AR38">
        <v>13.525217836356815</v>
      </c>
      <c r="AS38">
        <v>8.069337224200309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27.253021009645508</v>
      </c>
      <c r="BB38">
        <f t="shared" si="0"/>
        <v>624.73312754646793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82.8008102708379</v>
      </c>
      <c r="L39">
        <v>42.205602831685795</v>
      </c>
      <c r="M39">
        <v>0</v>
      </c>
      <c r="N39">
        <v>30.14973115014989</v>
      </c>
      <c r="O39">
        <v>50.628057412639393</v>
      </c>
      <c r="P39">
        <v>69.389148244647146</v>
      </c>
      <c r="Q39">
        <v>5.4368165451086732</v>
      </c>
      <c r="R39">
        <v>10.820725275412197</v>
      </c>
      <c r="S39">
        <v>7.0027134209977033</v>
      </c>
      <c r="T39">
        <v>0</v>
      </c>
      <c r="U39">
        <v>191.07589807139021</v>
      </c>
      <c r="V39">
        <v>5.2940142885097048</v>
      </c>
      <c r="W39">
        <v>8.8814743997916565</v>
      </c>
      <c r="X39">
        <v>37.65467539783625</v>
      </c>
      <c r="Y39">
        <v>0</v>
      </c>
      <c r="Z39">
        <v>3.3456608557712375</v>
      </c>
      <c r="AA39">
        <v>0</v>
      </c>
      <c r="AB39">
        <v>6.7235542031241957</v>
      </c>
      <c r="AC39">
        <v>4.944666408573779</v>
      </c>
      <c r="AD39">
        <v>0</v>
      </c>
      <c r="AE39">
        <v>8.3839627074956269</v>
      </c>
      <c r="AF39">
        <v>0</v>
      </c>
      <c r="AG39">
        <v>0</v>
      </c>
      <c r="AH39">
        <v>10.753412691922355</v>
      </c>
      <c r="AI39">
        <v>0</v>
      </c>
      <c r="AJ39">
        <v>0</v>
      </c>
      <c r="AK39">
        <v>13.279116582928756</v>
      </c>
      <c r="AL39">
        <v>9.192971760375432</v>
      </c>
      <c r="AM39">
        <v>4.0341324845541067</v>
      </c>
      <c r="AN39">
        <v>0</v>
      </c>
      <c r="AO39">
        <v>0</v>
      </c>
      <c r="AP39">
        <v>0</v>
      </c>
      <c r="AQ39">
        <v>0</v>
      </c>
      <c r="AR39">
        <v>12.39811619537236</v>
      </c>
      <c r="AS39">
        <v>8.069337224200309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26.019020214094951</v>
      </c>
      <c r="BB39">
        <f t="shared" si="0"/>
        <v>596.44557820922978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83.489169504342684</v>
      </c>
      <c r="L40">
        <v>42.205602831685795</v>
      </c>
      <c r="M40">
        <v>0</v>
      </c>
      <c r="N40">
        <v>30.14973115014989</v>
      </c>
      <c r="O40">
        <v>50.628057412639393</v>
      </c>
      <c r="P40">
        <v>69.389148244647146</v>
      </c>
      <c r="Q40">
        <v>5.4790787386046338</v>
      </c>
      <c r="R40">
        <v>10.820725275412197</v>
      </c>
      <c r="S40">
        <v>7.001650156421328</v>
      </c>
      <c r="T40">
        <v>0</v>
      </c>
      <c r="U40">
        <v>191.07589807139021</v>
      </c>
      <c r="V40">
        <v>5.2940142885097048</v>
      </c>
      <c r="W40">
        <v>8.8814743997916565</v>
      </c>
      <c r="X40">
        <v>37.65467539783625</v>
      </c>
      <c r="Y40">
        <v>0</v>
      </c>
      <c r="Z40">
        <v>3.3456608557712375</v>
      </c>
      <c r="AA40">
        <v>0</v>
      </c>
      <c r="AB40">
        <v>6.7235542031241957</v>
      </c>
      <c r="AC40">
        <v>4.944666408573779</v>
      </c>
      <c r="AD40">
        <v>0</v>
      </c>
      <c r="AE40">
        <v>8.3839627074956269</v>
      </c>
      <c r="AF40">
        <v>0</v>
      </c>
      <c r="AG40">
        <v>0</v>
      </c>
      <c r="AH40">
        <v>5.3767063459611775</v>
      </c>
      <c r="AI40">
        <v>0</v>
      </c>
      <c r="AJ40">
        <v>0</v>
      </c>
      <c r="AK40">
        <v>13.279116582928756</v>
      </c>
      <c r="AL40">
        <v>9.192971760375432</v>
      </c>
      <c r="AM40">
        <v>4.0341324845541067</v>
      </c>
      <c r="AN40">
        <v>0</v>
      </c>
      <c r="AO40">
        <v>0</v>
      </c>
      <c r="AP40">
        <v>0</v>
      </c>
      <c r="AQ40">
        <v>0</v>
      </c>
      <c r="AR40">
        <v>12.11634098392517</v>
      </c>
      <c r="AS40">
        <v>8.069337224200309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25.812991216184606</v>
      </c>
      <c r="BB40">
        <f t="shared" si="0"/>
        <v>591.72268381215622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83.490148097742903</v>
      </c>
      <c r="L41">
        <v>20.60077598717087</v>
      </c>
      <c r="M41">
        <v>0</v>
      </c>
      <c r="N41">
        <v>30.14973115014989</v>
      </c>
      <c r="O41">
        <v>50.628057412639393</v>
      </c>
      <c r="P41">
        <v>69.389148244647146</v>
      </c>
      <c r="Q41">
        <v>5.4373303616248796</v>
      </c>
      <c r="R41">
        <v>10.820725275412197</v>
      </c>
      <c r="S41">
        <v>6.744984502694467</v>
      </c>
      <c r="T41">
        <v>0</v>
      </c>
      <c r="U41">
        <v>191.07589807139021</v>
      </c>
      <c r="V41">
        <v>5.2940142885097048</v>
      </c>
      <c r="W41">
        <v>8.8814743997916565</v>
      </c>
      <c r="X41">
        <v>37.65467539783625</v>
      </c>
      <c r="Y41">
        <v>0</v>
      </c>
      <c r="Z41">
        <v>3.3456608557712375</v>
      </c>
      <c r="AA41">
        <v>0</v>
      </c>
      <c r="AB41">
        <v>6.7235542031241957</v>
      </c>
      <c r="AC41">
        <v>4.944666408573779</v>
      </c>
      <c r="AD41">
        <v>0</v>
      </c>
      <c r="AE41">
        <v>8.3839627074956269</v>
      </c>
      <c r="AF41">
        <v>0</v>
      </c>
      <c r="AG41">
        <v>0</v>
      </c>
      <c r="AH41">
        <v>5.3767063459611775</v>
      </c>
      <c r="AI41">
        <v>0</v>
      </c>
      <c r="AJ41">
        <v>0</v>
      </c>
      <c r="AK41">
        <v>13.279116582928756</v>
      </c>
      <c r="AL41">
        <v>9.192971760375432</v>
      </c>
      <c r="AM41">
        <v>4.0341324845541067</v>
      </c>
      <c r="AN41">
        <v>0</v>
      </c>
      <c r="AO41">
        <v>0</v>
      </c>
      <c r="AP41">
        <v>0</v>
      </c>
      <c r="AQ41">
        <v>0</v>
      </c>
      <c r="AR41">
        <v>12.11634098392517</v>
      </c>
      <c r="AS41">
        <v>8.069337224200309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24.897476652804478</v>
      </c>
      <c r="BB41">
        <f t="shared" si="0"/>
        <v>570.73593609371505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83.489169504342684</v>
      </c>
      <c r="L42">
        <v>20.54978662276163</v>
      </c>
      <c r="M42">
        <v>0</v>
      </c>
      <c r="N42">
        <v>30.14973115014989</v>
      </c>
      <c r="O42">
        <v>50.628057412639393</v>
      </c>
      <c r="P42">
        <v>69.389148244647146</v>
      </c>
      <c r="Q42">
        <v>5.4373303616248796</v>
      </c>
      <c r="R42">
        <v>10.820725275412197</v>
      </c>
      <c r="S42">
        <v>6.9147930413238692</v>
      </c>
      <c r="T42">
        <v>0</v>
      </c>
      <c r="U42">
        <v>191.07589807139021</v>
      </c>
      <c r="V42">
        <v>5.2940142885097048</v>
      </c>
      <c r="W42">
        <v>8.8814743997916565</v>
      </c>
      <c r="X42">
        <v>37.65467539783625</v>
      </c>
      <c r="Y42">
        <v>0</v>
      </c>
      <c r="Z42">
        <v>3.3456608557712375</v>
      </c>
      <c r="AA42">
        <v>0</v>
      </c>
      <c r="AB42">
        <v>6.7235542031241957</v>
      </c>
      <c r="AC42">
        <v>4.944666408573779</v>
      </c>
      <c r="AD42">
        <v>0</v>
      </c>
      <c r="AE42">
        <v>8.3839627074956269</v>
      </c>
      <c r="AF42">
        <v>0</v>
      </c>
      <c r="AG42">
        <v>0</v>
      </c>
      <c r="AH42">
        <v>5.3767063459611775</v>
      </c>
      <c r="AI42">
        <v>0</v>
      </c>
      <c r="AJ42">
        <v>0</v>
      </c>
      <c r="AK42">
        <v>13.279116582928756</v>
      </c>
      <c r="AL42">
        <v>9.192971760375432</v>
      </c>
      <c r="AM42">
        <v>4.0341324845541067</v>
      </c>
      <c r="AN42">
        <v>0</v>
      </c>
      <c r="AO42">
        <v>0</v>
      </c>
      <c r="AP42">
        <v>0</v>
      </c>
      <c r="AQ42">
        <v>0</v>
      </c>
      <c r="AR42">
        <v>12.11634098392517</v>
      </c>
      <c r="AS42">
        <v>8.069337224200309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24.902402389082752</v>
      </c>
      <c r="BB42">
        <f t="shared" si="0"/>
        <v>570.84885093825665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83.490148097742903</v>
      </c>
      <c r="L43">
        <v>20.54978662276163</v>
      </c>
      <c r="M43">
        <v>0</v>
      </c>
      <c r="N43">
        <v>30.14973115014989</v>
      </c>
      <c r="O43">
        <v>50.628057412639393</v>
      </c>
      <c r="P43">
        <v>69.389148244647146</v>
      </c>
      <c r="Q43">
        <v>5.4373303616248796</v>
      </c>
      <c r="R43">
        <v>10.820725275412197</v>
      </c>
      <c r="S43">
        <v>6.9147930413238692</v>
      </c>
      <c r="T43">
        <v>0</v>
      </c>
      <c r="U43">
        <v>191.07589807139021</v>
      </c>
      <c r="V43">
        <v>5.2940142885097048</v>
      </c>
      <c r="W43">
        <v>8.8814743997916565</v>
      </c>
      <c r="X43">
        <v>37.65467539783625</v>
      </c>
      <c r="Y43">
        <v>0</v>
      </c>
      <c r="Z43">
        <v>3.3456608557712375</v>
      </c>
      <c r="AA43">
        <v>0</v>
      </c>
      <c r="AB43">
        <v>6.7235542031241957</v>
      </c>
      <c r="AC43">
        <v>4.944666408573779</v>
      </c>
      <c r="AD43">
        <v>0</v>
      </c>
      <c r="AE43">
        <v>8.3839627074956269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13.279116582928756</v>
      </c>
      <c r="AL43">
        <v>9.192971760375432</v>
      </c>
      <c r="AM43">
        <v>4.0341324845541067</v>
      </c>
      <c r="AN43">
        <v>0</v>
      </c>
      <c r="AO43">
        <v>0</v>
      </c>
      <c r="AP43">
        <v>0</v>
      </c>
      <c r="AQ43">
        <v>0</v>
      </c>
      <c r="AR43">
        <v>12.11634098392517</v>
      </c>
      <c r="AS43">
        <v>8.069337224200309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24.67769696902571</v>
      </c>
      <c r="BB43">
        <f t="shared" si="0"/>
        <v>565.69782860575265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83.489169504342684</v>
      </c>
      <c r="L44">
        <v>20.54978662276163</v>
      </c>
      <c r="M44">
        <v>0</v>
      </c>
      <c r="N44">
        <v>30.14973115014989</v>
      </c>
      <c r="O44">
        <v>50.628057412639393</v>
      </c>
      <c r="P44">
        <v>69.389148244647146</v>
      </c>
      <c r="Q44">
        <v>5.4373303616248796</v>
      </c>
      <c r="R44">
        <v>10.820725275412197</v>
      </c>
      <c r="S44">
        <v>6.9147930413238692</v>
      </c>
      <c r="T44">
        <v>0</v>
      </c>
      <c r="U44">
        <v>191.07589807139021</v>
      </c>
      <c r="V44">
        <v>5.2940142885097048</v>
      </c>
      <c r="W44">
        <v>8.8814743997916565</v>
      </c>
      <c r="X44">
        <v>37.65467539783625</v>
      </c>
      <c r="Y44">
        <v>0</v>
      </c>
      <c r="Z44">
        <v>3.3456608557712375</v>
      </c>
      <c r="AA44">
        <v>0</v>
      </c>
      <c r="AB44">
        <v>6.7235542031241957</v>
      </c>
      <c r="AC44">
        <v>4.944666408573779</v>
      </c>
      <c r="AD44">
        <v>0</v>
      </c>
      <c r="AE44">
        <v>8.3839627074956269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13.279116582928756</v>
      </c>
      <c r="AL44">
        <v>9.192971760375432</v>
      </c>
      <c r="AM44">
        <v>4.0341324845541067</v>
      </c>
      <c r="AN44">
        <v>0</v>
      </c>
      <c r="AO44">
        <v>0</v>
      </c>
      <c r="AP44">
        <v>0</v>
      </c>
      <c r="AQ44">
        <v>0</v>
      </c>
      <c r="AR44">
        <v>12.11634098392517</v>
      </c>
      <c r="AS44">
        <v>8.069337224200309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24.67765606382158</v>
      </c>
      <c r="BB44">
        <f t="shared" si="0"/>
        <v>565.69689091755663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83.489169701631042</v>
      </c>
      <c r="L45">
        <v>20.487189901968545</v>
      </c>
      <c r="M45">
        <v>0</v>
      </c>
      <c r="N45">
        <v>30.14973115014989</v>
      </c>
      <c r="O45">
        <v>50.628057412639393</v>
      </c>
      <c r="P45">
        <v>69.389148244647146</v>
      </c>
      <c r="Q45">
        <v>5.4373303616248796</v>
      </c>
      <c r="R45">
        <v>10.820725275412197</v>
      </c>
      <c r="S45">
        <v>6.9147930413238692</v>
      </c>
      <c r="T45">
        <v>0</v>
      </c>
      <c r="U45">
        <v>191.07589807139021</v>
      </c>
      <c r="V45">
        <v>5.2940142885097048</v>
      </c>
      <c r="W45">
        <v>8.8814743997916565</v>
      </c>
      <c r="X45">
        <v>37.65467539783625</v>
      </c>
      <c r="Y45">
        <v>0</v>
      </c>
      <c r="Z45">
        <v>3.3456608557712375</v>
      </c>
      <c r="AA45">
        <v>0</v>
      </c>
      <c r="AB45">
        <v>6.7235542031241957</v>
      </c>
      <c r="AC45">
        <v>4.944666408573779</v>
      </c>
      <c r="AD45">
        <v>0</v>
      </c>
      <c r="AE45">
        <v>8.3839627074956269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13.279116582928756</v>
      </c>
      <c r="AL45">
        <v>9.192971760375432</v>
      </c>
      <c r="AM45">
        <v>4.0341324845541067</v>
      </c>
      <c r="AN45">
        <v>0</v>
      </c>
      <c r="AO45">
        <v>0</v>
      </c>
      <c r="AP45">
        <v>0</v>
      </c>
      <c r="AQ45">
        <v>0</v>
      </c>
      <c r="AR45">
        <v>12.11634098392517</v>
      </c>
      <c r="AS45">
        <v>8.069337224200309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24.675039529139084</v>
      </c>
      <c r="BB45">
        <f t="shared" si="0"/>
        <v>565.63691092873432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83.489169504342684</v>
      </c>
      <c r="L46">
        <v>20.487189901968545</v>
      </c>
      <c r="M46">
        <v>0</v>
      </c>
      <c r="N46">
        <v>30.14973115014989</v>
      </c>
      <c r="O46">
        <v>50.628057412639393</v>
      </c>
      <c r="P46">
        <v>69.389148244647146</v>
      </c>
      <c r="Q46">
        <v>5.4373303616248796</v>
      </c>
      <c r="R46">
        <v>10.820725275412197</v>
      </c>
      <c r="S46">
        <v>6.9147930413238692</v>
      </c>
      <c r="T46">
        <v>0</v>
      </c>
      <c r="U46">
        <v>191.07589807139021</v>
      </c>
      <c r="V46">
        <v>5.2940142885097048</v>
      </c>
      <c r="W46">
        <v>8.8814743997916565</v>
      </c>
      <c r="X46">
        <v>37.65467539783625</v>
      </c>
      <c r="Y46">
        <v>0</v>
      </c>
      <c r="Z46">
        <v>3.3456608557712375</v>
      </c>
      <c r="AA46">
        <v>0</v>
      </c>
      <c r="AB46">
        <v>6.7235542031241957</v>
      </c>
      <c r="AC46">
        <v>4.874794575499708</v>
      </c>
      <c r="AD46">
        <v>0</v>
      </c>
      <c r="AE46">
        <v>4.1919813537478134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13.279116582928756</v>
      </c>
      <c r="AL46">
        <v>9.192971760375432</v>
      </c>
      <c r="AM46">
        <v>4.0341324845541067</v>
      </c>
      <c r="AN46">
        <v>0</v>
      </c>
      <c r="AO46">
        <v>0</v>
      </c>
      <c r="AP46">
        <v>0</v>
      </c>
      <c r="AQ46">
        <v>0</v>
      </c>
      <c r="AR46">
        <v>12.11634098392517</v>
      </c>
      <c r="AS46">
        <v>8.069337224200309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24.496894057683271</v>
      </c>
      <c r="BB46">
        <f t="shared" si="0"/>
        <v>561.55320301608003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80.390168785393826</v>
      </c>
      <c r="L47">
        <v>20.487189901968545</v>
      </c>
      <c r="M47">
        <v>0</v>
      </c>
      <c r="N47">
        <v>30.14973115014989</v>
      </c>
      <c r="O47">
        <v>50.628057412639393</v>
      </c>
      <c r="P47">
        <v>69.389148244647146</v>
      </c>
      <c r="Q47">
        <v>5.4373303616248796</v>
      </c>
      <c r="R47">
        <v>10.820725275412197</v>
      </c>
      <c r="S47">
        <v>6.744984502694467</v>
      </c>
      <c r="T47">
        <v>0</v>
      </c>
      <c r="U47">
        <v>191.07589807139021</v>
      </c>
      <c r="V47">
        <v>5.2940142885097048</v>
      </c>
      <c r="W47">
        <v>8.8814743997916565</v>
      </c>
      <c r="X47">
        <v>37.65467539783625</v>
      </c>
      <c r="Y47">
        <v>0</v>
      </c>
      <c r="Z47">
        <v>3.3456608557712375</v>
      </c>
      <c r="AA47">
        <v>0</v>
      </c>
      <c r="AB47">
        <v>3.3345560594241075</v>
      </c>
      <c r="AC47">
        <v>0</v>
      </c>
      <c r="AD47">
        <v>0</v>
      </c>
      <c r="AE47">
        <v>4.1919813537478134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13.279116582928756</v>
      </c>
      <c r="AL47">
        <v>9.192971760375432</v>
      </c>
      <c r="AM47">
        <v>4.0341324845541067</v>
      </c>
      <c r="AN47">
        <v>0</v>
      </c>
      <c r="AO47">
        <v>0</v>
      </c>
      <c r="AP47">
        <v>0</v>
      </c>
      <c r="AQ47">
        <v>0</v>
      </c>
      <c r="AR47">
        <v>12.11634098392517</v>
      </c>
      <c r="AS47">
        <v>8.069337224200309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24.014831295053959</v>
      </c>
      <c r="BB47">
        <f t="shared" si="0"/>
        <v>550.50266380193136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80.390168785393826</v>
      </c>
      <c r="L48">
        <v>20.487189901968545</v>
      </c>
      <c r="M48">
        <v>0</v>
      </c>
      <c r="N48">
        <v>30.14973115014989</v>
      </c>
      <c r="O48">
        <v>50.628057412639393</v>
      </c>
      <c r="P48">
        <v>69.389148244647146</v>
      </c>
      <c r="Q48">
        <v>1.9622328637161044</v>
      </c>
      <c r="R48">
        <v>4.8315206326456863</v>
      </c>
      <c r="S48">
        <v>2.901846666155504</v>
      </c>
      <c r="T48">
        <v>0</v>
      </c>
      <c r="U48">
        <v>191.07589807139021</v>
      </c>
      <c r="V48">
        <v>5.2940142885097048</v>
      </c>
      <c r="W48">
        <v>8.8814743997916565</v>
      </c>
      <c r="X48">
        <v>37.65467539783625</v>
      </c>
      <c r="Y48">
        <v>0</v>
      </c>
      <c r="Z48">
        <v>3.3456608557712375</v>
      </c>
      <c r="AA48">
        <v>0</v>
      </c>
      <c r="AB48">
        <v>0</v>
      </c>
      <c r="AC48">
        <v>0</v>
      </c>
      <c r="AD48">
        <v>0</v>
      </c>
      <c r="AE48">
        <v>4.1919813537478134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13.279116582928756</v>
      </c>
      <c r="AL48">
        <v>9.192971760375432</v>
      </c>
      <c r="AM48">
        <v>4.0341324845541067</v>
      </c>
      <c r="AN48">
        <v>0</v>
      </c>
      <c r="AO48">
        <v>0</v>
      </c>
      <c r="AP48">
        <v>0</v>
      </c>
      <c r="AQ48">
        <v>0</v>
      </c>
      <c r="AR48">
        <v>12.11634098392517</v>
      </c>
      <c r="AS48">
        <v>8.069337224200309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23.319195860722473</v>
      </c>
      <c r="BB48">
        <f t="shared" si="0"/>
        <v>534.55630319962438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82.624796585011623</v>
      </c>
      <c r="L49">
        <v>20.487189901968545</v>
      </c>
      <c r="M49">
        <v>0</v>
      </c>
      <c r="N49">
        <v>30.14973115014989</v>
      </c>
      <c r="O49">
        <v>50.628057412639393</v>
      </c>
      <c r="P49">
        <v>69.389148244647146</v>
      </c>
      <c r="Q49">
        <v>1.9622328637161044</v>
      </c>
      <c r="R49">
        <v>4.8315861473714312</v>
      </c>
      <c r="S49">
        <v>2.901846666155504</v>
      </c>
      <c r="T49">
        <v>0</v>
      </c>
      <c r="U49">
        <v>191.07589807139021</v>
      </c>
      <c r="V49">
        <v>5.3741901618835328</v>
      </c>
      <c r="W49">
        <v>8.7279977483300364</v>
      </c>
      <c r="X49">
        <v>38.085250741062303</v>
      </c>
      <c r="Y49">
        <v>0</v>
      </c>
      <c r="Z49">
        <v>3.3456608557712375</v>
      </c>
      <c r="AA49">
        <v>0</v>
      </c>
      <c r="AB49">
        <v>0</v>
      </c>
      <c r="AC49">
        <v>0</v>
      </c>
      <c r="AD49">
        <v>0</v>
      </c>
      <c r="AE49">
        <v>4.1919813537478134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13.279116582928756</v>
      </c>
      <c r="AL49">
        <v>9.192971760375432</v>
      </c>
      <c r="AM49">
        <v>4.0341324845541067</v>
      </c>
      <c r="AN49">
        <v>0</v>
      </c>
      <c r="AO49">
        <v>0</v>
      </c>
      <c r="AP49">
        <v>1.5691938732679702</v>
      </c>
      <c r="AQ49">
        <v>0</v>
      </c>
      <c r="AR49">
        <v>13.525217836356815</v>
      </c>
      <c r="AS49">
        <v>8.069337224200309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23.552023474419059</v>
      </c>
      <c r="BB49">
        <f t="shared" si="0"/>
        <v>539.89351419110926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82.61207631307127</v>
      </c>
      <c r="L50">
        <v>20.487189901968545</v>
      </c>
      <c r="M50">
        <v>0</v>
      </c>
      <c r="N50">
        <v>30.14973115014989</v>
      </c>
      <c r="O50">
        <v>50.628057412639393</v>
      </c>
      <c r="P50">
        <v>69.389148244647146</v>
      </c>
      <c r="Q50">
        <v>1.9622328637161044</v>
      </c>
      <c r="R50">
        <v>4.8315861473714312</v>
      </c>
      <c r="S50">
        <v>2.901846666155504</v>
      </c>
      <c r="T50">
        <v>0</v>
      </c>
      <c r="U50">
        <v>191.07589807139021</v>
      </c>
      <c r="V50">
        <v>5.3741901618835328</v>
      </c>
      <c r="W50">
        <v>8.7279977483300364</v>
      </c>
      <c r="X50">
        <v>38.085250741062303</v>
      </c>
      <c r="Y50">
        <v>0</v>
      </c>
      <c r="Z50">
        <v>3.3456608557712375</v>
      </c>
      <c r="AA50">
        <v>0</v>
      </c>
      <c r="AB50">
        <v>0</v>
      </c>
      <c r="AC50">
        <v>0</v>
      </c>
      <c r="AD50">
        <v>0</v>
      </c>
      <c r="AE50">
        <v>4.1919813537478134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13.279116582928756</v>
      </c>
      <c r="AL50">
        <v>9.192971760375432</v>
      </c>
      <c r="AM50">
        <v>4.0341324845541067</v>
      </c>
      <c r="AN50">
        <v>0</v>
      </c>
      <c r="AO50">
        <v>0</v>
      </c>
      <c r="AP50">
        <v>1.5691938732679702</v>
      </c>
      <c r="AQ50">
        <v>0</v>
      </c>
      <c r="AR50">
        <v>13.525217836356815</v>
      </c>
      <c r="AS50">
        <v>8.069337224200309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23.551491767051957</v>
      </c>
      <c r="BB50">
        <f t="shared" si="0"/>
        <v>539.88132562653595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80.965417734886188</v>
      </c>
      <c r="L51">
        <v>20.487189901968545</v>
      </c>
      <c r="M51">
        <v>0</v>
      </c>
      <c r="N51">
        <v>30.14973115014989</v>
      </c>
      <c r="O51">
        <v>50.628057412639393</v>
      </c>
      <c r="P51">
        <v>69.389148244647146</v>
      </c>
      <c r="Q51">
        <v>1.9725766504159583</v>
      </c>
      <c r="R51">
        <v>4.8311921995728584</v>
      </c>
      <c r="S51">
        <v>2.901846666155504</v>
      </c>
      <c r="T51">
        <v>0</v>
      </c>
      <c r="U51">
        <v>191.07589807139021</v>
      </c>
      <c r="V51">
        <v>5.2940142885097048</v>
      </c>
      <c r="W51">
        <v>8.7279977483300364</v>
      </c>
      <c r="X51">
        <v>37.65467539783625</v>
      </c>
      <c r="Y51">
        <v>0</v>
      </c>
      <c r="Z51">
        <v>3.3456608557712375</v>
      </c>
      <c r="AA51">
        <v>0</v>
      </c>
      <c r="AB51">
        <v>0</v>
      </c>
      <c r="AC51">
        <v>0</v>
      </c>
      <c r="AD51">
        <v>0</v>
      </c>
      <c r="AE51">
        <v>4.1919813537478134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13.279116582928756</v>
      </c>
      <c r="AL51">
        <v>6.2274970160631806</v>
      </c>
      <c r="AM51">
        <v>4.0341324845541067</v>
      </c>
      <c r="AN51">
        <v>0</v>
      </c>
      <c r="AO51">
        <v>0</v>
      </c>
      <c r="AP51">
        <v>1.5691938732679702</v>
      </c>
      <c r="AQ51">
        <v>0</v>
      </c>
      <c r="AR51">
        <v>12.11634098392517</v>
      </c>
      <c r="AS51">
        <v>8.069337224200309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23.27888004415211</v>
      </c>
      <c r="BB51">
        <f t="shared" si="0"/>
        <v>533.63212579680817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80.954957158683513</v>
      </c>
      <c r="L52">
        <v>20.487189901968545</v>
      </c>
      <c r="M52">
        <v>0</v>
      </c>
      <c r="N52">
        <v>30.14973115014989</v>
      </c>
      <c r="O52">
        <v>50.628057412639393</v>
      </c>
      <c r="P52">
        <v>69.389148244647146</v>
      </c>
      <c r="Q52">
        <v>1.9725766504159583</v>
      </c>
      <c r="R52">
        <v>4.8315206326456863</v>
      </c>
      <c r="S52">
        <v>2.901846666155504</v>
      </c>
      <c r="T52">
        <v>0</v>
      </c>
      <c r="U52">
        <v>191.07589807139021</v>
      </c>
      <c r="V52">
        <v>5.2940142885097048</v>
      </c>
      <c r="W52">
        <v>8.7279977483300364</v>
      </c>
      <c r="X52">
        <v>37.65467539783625</v>
      </c>
      <c r="Y52">
        <v>0</v>
      </c>
      <c r="Z52">
        <v>1.6728304278856188</v>
      </c>
      <c r="AA52">
        <v>0</v>
      </c>
      <c r="AB52">
        <v>0</v>
      </c>
      <c r="AC52">
        <v>0</v>
      </c>
      <c r="AD52">
        <v>0</v>
      </c>
      <c r="AE52">
        <v>4.1919813537478134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13.279116582928756</v>
      </c>
      <c r="AL52">
        <v>6.2274970160631806</v>
      </c>
      <c r="AM52">
        <v>4.0341324845541067</v>
      </c>
      <c r="AN52">
        <v>0</v>
      </c>
      <c r="AO52">
        <v>0</v>
      </c>
      <c r="AP52">
        <v>1.5691938732679702</v>
      </c>
      <c r="AQ52">
        <v>0</v>
      </c>
      <c r="AR52">
        <v>12.11634098392517</v>
      </c>
      <c r="AS52">
        <v>8.069337224200309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23.208532208683664</v>
      </c>
      <c r="BB52">
        <f t="shared" si="0"/>
        <v>532.01951106126103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80.965417734886188</v>
      </c>
      <c r="L53">
        <v>20.487189901968545</v>
      </c>
      <c r="M53">
        <v>0</v>
      </c>
      <c r="N53">
        <v>30.14973115014989</v>
      </c>
      <c r="O53">
        <v>50.628057412639393</v>
      </c>
      <c r="P53">
        <v>69.389148244647146</v>
      </c>
      <c r="Q53">
        <v>1.9725766504159583</v>
      </c>
      <c r="R53">
        <v>4.8418903865801006</v>
      </c>
      <c r="S53">
        <v>2.901846666155504</v>
      </c>
      <c r="T53">
        <v>0</v>
      </c>
      <c r="U53">
        <v>191.07589807139021</v>
      </c>
      <c r="V53">
        <v>5.2940142885097048</v>
      </c>
      <c r="W53">
        <v>8.4435126938248697</v>
      </c>
      <c r="X53">
        <v>37.65467539783625</v>
      </c>
      <c r="Y53">
        <v>0</v>
      </c>
      <c r="Z53">
        <v>1.6728304278856188</v>
      </c>
      <c r="AA53">
        <v>0</v>
      </c>
      <c r="AB53">
        <v>0</v>
      </c>
      <c r="AC53">
        <v>0</v>
      </c>
      <c r="AD53">
        <v>0</v>
      </c>
      <c r="AE53">
        <v>4.1919813537478134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13.279116582928756</v>
      </c>
      <c r="AL53">
        <v>6.2274970160631806</v>
      </c>
      <c r="AM53">
        <v>4.0341324845541067</v>
      </c>
      <c r="AN53">
        <v>0</v>
      </c>
      <c r="AO53">
        <v>0</v>
      </c>
      <c r="AP53">
        <v>1.5691938732679702</v>
      </c>
      <c r="AQ53">
        <v>0</v>
      </c>
      <c r="AR53">
        <v>12.11634098392517</v>
      </c>
      <c r="AS53">
        <v>8.069337224200309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23.19751144120508</v>
      </c>
      <c r="BB53">
        <f t="shared" si="0"/>
        <v>531.76687710437159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80.954957158683513</v>
      </c>
      <c r="L54">
        <v>20.486759538997379</v>
      </c>
      <c r="M54">
        <v>0</v>
      </c>
      <c r="N54">
        <v>30.14973115014989</v>
      </c>
      <c r="O54">
        <v>50.628057412639393</v>
      </c>
      <c r="P54">
        <v>69.389148244647146</v>
      </c>
      <c r="Q54">
        <v>1.9725766504159583</v>
      </c>
      <c r="R54">
        <v>4.8420661847023769</v>
      </c>
      <c r="S54">
        <v>2.901846666155504</v>
      </c>
      <c r="T54">
        <v>0</v>
      </c>
      <c r="U54">
        <v>191.07589807139021</v>
      </c>
      <c r="V54">
        <v>5.2940663697440211</v>
      </c>
      <c r="W54">
        <v>8.4436125571658263</v>
      </c>
      <c r="X54">
        <v>37.65467539783625</v>
      </c>
      <c r="Y54">
        <v>0</v>
      </c>
      <c r="Z54">
        <v>1.6728304278856188</v>
      </c>
      <c r="AA54">
        <v>0</v>
      </c>
      <c r="AB54">
        <v>0</v>
      </c>
      <c r="AC54">
        <v>0</v>
      </c>
      <c r="AD54">
        <v>0</v>
      </c>
      <c r="AE54">
        <v>4.1919813537478134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13.279116582928756</v>
      </c>
      <c r="AL54">
        <v>6.2274970160631806</v>
      </c>
      <c r="AM54">
        <v>4.0341324845541067</v>
      </c>
      <c r="AN54">
        <v>0</v>
      </c>
      <c r="AO54">
        <v>0</v>
      </c>
      <c r="AP54">
        <v>1.5691938732679702</v>
      </c>
      <c r="AQ54">
        <v>0</v>
      </c>
      <c r="AR54">
        <v>12.11634098392517</v>
      </c>
      <c r="AS54">
        <v>8.069337224200309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23.197069899592371</v>
      </c>
      <c r="BB54">
        <f t="shared" si="0"/>
        <v>531.75675544950798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80.965417734886188</v>
      </c>
      <c r="L55">
        <v>20.486759538997379</v>
      </c>
      <c r="M55">
        <v>0</v>
      </c>
      <c r="N55">
        <v>30.14973115014989</v>
      </c>
      <c r="O55">
        <v>50.628057412639393</v>
      </c>
      <c r="P55">
        <v>69.389148244647146</v>
      </c>
      <c r="Q55">
        <v>1.9725766504159583</v>
      </c>
      <c r="R55">
        <v>10.822566185658674</v>
      </c>
      <c r="S55">
        <v>3.0149499792630663</v>
      </c>
      <c r="T55">
        <v>0</v>
      </c>
      <c r="U55">
        <v>191.07589807139021</v>
      </c>
      <c r="V55">
        <v>5.3004093386805469</v>
      </c>
      <c r="W55">
        <v>8.4415283289654166</v>
      </c>
      <c r="X55">
        <v>37.65467539783625</v>
      </c>
      <c r="Y55">
        <v>0</v>
      </c>
      <c r="Z55">
        <v>1.6728304278856188</v>
      </c>
      <c r="AA55">
        <v>0</v>
      </c>
      <c r="AB55">
        <v>0</v>
      </c>
      <c r="AC55">
        <v>0</v>
      </c>
      <c r="AD55">
        <v>0</v>
      </c>
      <c r="AE55">
        <v>4.1919813537478134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13.279116582928756</v>
      </c>
      <c r="AL55">
        <v>6.2274970160631806</v>
      </c>
      <c r="AM55">
        <v>4.0341324845541067</v>
      </c>
      <c r="AN55">
        <v>0</v>
      </c>
      <c r="AO55">
        <v>0</v>
      </c>
      <c r="AP55">
        <v>0</v>
      </c>
      <c r="AQ55">
        <v>0</v>
      </c>
      <c r="AR55">
        <v>12.11634098392517</v>
      </c>
      <c r="AS55">
        <v>8.069337224200309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23.386805481665689</v>
      </c>
      <c r="BB55">
        <f t="shared" si="0"/>
        <v>536.10614862516945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80.954957158683513</v>
      </c>
      <c r="L56">
        <v>20.486759538997379</v>
      </c>
      <c r="M56">
        <v>0</v>
      </c>
      <c r="N56">
        <v>30.14973115014989</v>
      </c>
      <c r="O56">
        <v>50.628057412639393</v>
      </c>
      <c r="P56">
        <v>69.389148244647146</v>
      </c>
      <c r="Q56">
        <v>1.9725766504159583</v>
      </c>
      <c r="R56">
        <v>10.822566185658674</v>
      </c>
      <c r="S56">
        <v>3.0149499792630663</v>
      </c>
      <c r="T56">
        <v>0</v>
      </c>
      <c r="U56">
        <v>191.07589807139021</v>
      </c>
      <c r="V56">
        <v>5.3004093386805469</v>
      </c>
      <c r="W56">
        <v>8.4415283289654166</v>
      </c>
      <c r="X56">
        <v>37.65467539783625</v>
      </c>
      <c r="Y56">
        <v>0</v>
      </c>
      <c r="Z56">
        <v>1.6728304278856188</v>
      </c>
      <c r="AA56">
        <v>0</v>
      </c>
      <c r="AB56">
        <v>0</v>
      </c>
      <c r="AC56">
        <v>0</v>
      </c>
      <c r="AD56">
        <v>0</v>
      </c>
      <c r="AE56">
        <v>4.1919813537478134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13.279116582928756</v>
      </c>
      <c r="AL56">
        <v>6.2274970160631806</v>
      </c>
      <c r="AM56">
        <v>4.0341324845541067</v>
      </c>
      <c r="AN56">
        <v>0</v>
      </c>
      <c r="AO56">
        <v>0</v>
      </c>
      <c r="AP56">
        <v>0</v>
      </c>
      <c r="AQ56">
        <v>0</v>
      </c>
      <c r="AR56">
        <v>12.11634098392517</v>
      </c>
      <c r="AS56">
        <v>8.069337224200309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23.386368229580413</v>
      </c>
      <c r="BB56">
        <f t="shared" si="0"/>
        <v>536.09612530105198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80.965417734886188</v>
      </c>
      <c r="L57">
        <v>20.486759538997379</v>
      </c>
      <c r="M57">
        <v>0</v>
      </c>
      <c r="N57">
        <v>30.14973115014989</v>
      </c>
      <c r="O57">
        <v>50.628057412639393</v>
      </c>
      <c r="P57">
        <v>67.237310531661379</v>
      </c>
      <c r="Q57">
        <v>1.9725766504159583</v>
      </c>
      <c r="R57">
        <v>10.822566185658674</v>
      </c>
      <c r="S57">
        <v>3.0149499792630663</v>
      </c>
      <c r="T57">
        <v>0</v>
      </c>
      <c r="U57">
        <v>191.07589807139021</v>
      </c>
      <c r="V57">
        <v>5.3004093386805469</v>
      </c>
      <c r="W57">
        <v>8.4415283289654166</v>
      </c>
      <c r="X57">
        <v>37.65467539783625</v>
      </c>
      <c r="Y57">
        <v>0</v>
      </c>
      <c r="Z57">
        <v>1.6728304278856188</v>
      </c>
      <c r="AA57">
        <v>0</v>
      </c>
      <c r="AB57">
        <v>0</v>
      </c>
      <c r="AC57">
        <v>0</v>
      </c>
      <c r="AD57">
        <v>0</v>
      </c>
      <c r="AE57">
        <v>4.1919813537478134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13.279116582928756</v>
      </c>
      <c r="AL57">
        <v>6.2274970160631806</v>
      </c>
      <c r="AM57">
        <v>4.0341324845541067</v>
      </c>
      <c r="AN57">
        <v>0</v>
      </c>
      <c r="AO57">
        <v>0</v>
      </c>
      <c r="AP57">
        <v>0</v>
      </c>
      <c r="AQ57">
        <v>0</v>
      </c>
      <c r="AR57">
        <v>12.11634098392517</v>
      </c>
      <c r="AS57">
        <v>8.069337224200309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23.296858665262889</v>
      </c>
      <c r="BB57">
        <f t="shared" si="0"/>
        <v>534.04425772858644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80.954957158683513</v>
      </c>
      <c r="L58">
        <v>20.486759538997379</v>
      </c>
      <c r="M58">
        <v>0</v>
      </c>
      <c r="N58">
        <v>30.14973115014989</v>
      </c>
      <c r="O58">
        <v>50.628057412639393</v>
      </c>
      <c r="P58">
        <v>65.362197263914169</v>
      </c>
      <c r="Q58">
        <v>1.9725766504159583</v>
      </c>
      <c r="R58">
        <v>10.133941876545718</v>
      </c>
      <c r="S58">
        <v>3.0149499792630663</v>
      </c>
      <c r="T58">
        <v>0</v>
      </c>
      <c r="U58">
        <v>191.07589807139021</v>
      </c>
      <c r="V58">
        <v>5.2908807674072778</v>
      </c>
      <c r="W58">
        <v>8.4436125571658263</v>
      </c>
      <c r="X58">
        <v>37.65467539783625</v>
      </c>
      <c r="Y58">
        <v>0</v>
      </c>
      <c r="Z58">
        <v>1.6728304278856188</v>
      </c>
      <c r="AA58">
        <v>0</v>
      </c>
      <c r="AB58">
        <v>0</v>
      </c>
      <c r="AC58">
        <v>0</v>
      </c>
      <c r="AD58">
        <v>0</v>
      </c>
      <c r="AE58">
        <v>4.1919813537478134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13.279116582928756</v>
      </c>
      <c r="AL58">
        <v>6.2274970160631806</v>
      </c>
      <c r="AM58">
        <v>4.0341324845541067</v>
      </c>
      <c r="AN58">
        <v>0</v>
      </c>
      <c r="AO58">
        <v>0</v>
      </c>
      <c r="AP58">
        <v>0</v>
      </c>
      <c r="AQ58">
        <v>0</v>
      </c>
      <c r="AR58">
        <v>12.11634098392517</v>
      </c>
      <c r="AS58">
        <v>8.069337224200309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23.188946008924418</v>
      </c>
      <c r="BB58">
        <f t="shared" si="0"/>
        <v>531.57052788878912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80.390583071027805</v>
      </c>
      <c r="L59">
        <v>20.486686432103618</v>
      </c>
      <c r="M59">
        <v>0</v>
      </c>
      <c r="N59">
        <v>30.14973115014989</v>
      </c>
      <c r="O59">
        <v>50.628057412639393</v>
      </c>
      <c r="P59">
        <v>65.364389334212007</v>
      </c>
      <c r="Q59">
        <v>1.9404155715842639</v>
      </c>
      <c r="R59">
        <v>10.818888499699719</v>
      </c>
      <c r="S59">
        <v>2.9007409628314242</v>
      </c>
      <c r="T59">
        <v>0</v>
      </c>
      <c r="U59">
        <v>191.07589807139021</v>
      </c>
      <c r="V59">
        <v>5.2940663697440211</v>
      </c>
      <c r="W59">
        <v>8.4436125571658263</v>
      </c>
      <c r="X59">
        <v>37.65467539783625</v>
      </c>
      <c r="Y59">
        <v>0</v>
      </c>
      <c r="Z59">
        <v>3.3456608557712375</v>
      </c>
      <c r="AA59">
        <v>0</v>
      </c>
      <c r="AB59">
        <v>0</v>
      </c>
      <c r="AC59">
        <v>0</v>
      </c>
      <c r="AD59">
        <v>0</v>
      </c>
      <c r="AE59">
        <v>4.1919813537478134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13.279116582928756</v>
      </c>
      <c r="AL59">
        <v>6.2274970160631806</v>
      </c>
      <c r="AM59">
        <v>4.0341324845541067</v>
      </c>
      <c r="AN59">
        <v>0</v>
      </c>
      <c r="AO59">
        <v>0</v>
      </c>
      <c r="AP59">
        <v>0</v>
      </c>
      <c r="AQ59">
        <v>0</v>
      </c>
      <c r="AR59">
        <v>12.11634098392517</v>
      </c>
      <c r="AS59">
        <v>8.069337224200309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23.258013713659821</v>
      </c>
      <c r="BB59">
        <f t="shared" si="0"/>
        <v>533.15379761791519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80.390583071027805</v>
      </c>
      <c r="L60">
        <v>20.486963454060529</v>
      </c>
      <c r="M60">
        <v>0</v>
      </c>
      <c r="N60">
        <v>30.14973115014989</v>
      </c>
      <c r="O60">
        <v>50.628057412639393</v>
      </c>
      <c r="P60">
        <v>65.364389334212007</v>
      </c>
      <c r="Q60">
        <v>1.9721921413281838</v>
      </c>
      <c r="R60">
        <v>10.820237430571169</v>
      </c>
      <c r="S60">
        <v>2.9007409628314242</v>
      </c>
      <c r="T60">
        <v>0</v>
      </c>
      <c r="U60">
        <v>191.07589807139021</v>
      </c>
      <c r="V60">
        <v>5.2940663697440211</v>
      </c>
      <c r="W60">
        <v>8.4436125571658263</v>
      </c>
      <c r="X60">
        <v>37.65467539783625</v>
      </c>
      <c r="Y60">
        <v>0</v>
      </c>
      <c r="Z60">
        <v>3.3456608557712375</v>
      </c>
      <c r="AA60">
        <v>0</v>
      </c>
      <c r="AB60">
        <v>0</v>
      </c>
      <c r="AC60">
        <v>0</v>
      </c>
      <c r="AD60">
        <v>0</v>
      </c>
      <c r="AE60">
        <v>4.1919813537478134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13.279116582928756</v>
      </c>
      <c r="AL60">
        <v>6.2274970160631806</v>
      </c>
      <c r="AM60">
        <v>4.0341324845541067</v>
      </c>
      <c r="AN60">
        <v>0</v>
      </c>
      <c r="AO60">
        <v>0</v>
      </c>
      <c r="AP60">
        <v>0</v>
      </c>
      <c r="AQ60">
        <v>0</v>
      </c>
      <c r="AR60">
        <v>12.11634098392517</v>
      </c>
      <c r="AS60">
        <v>8.069337224200309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23.259409939103342</v>
      </c>
      <c r="BB60">
        <f t="shared" si="0"/>
        <v>533.18580391504395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162.08728202627105</v>
      </c>
      <c r="L61">
        <v>65.560608013437999</v>
      </c>
      <c r="M61">
        <v>0</v>
      </c>
      <c r="N61">
        <v>30.14973115014989</v>
      </c>
      <c r="O61">
        <v>50.628057412639393</v>
      </c>
      <c r="P61">
        <v>65.364389334212007</v>
      </c>
      <c r="Q61">
        <v>5.571672574566759</v>
      </c>
      <c r="R61">
        <v>10.820237430571169</v>
      </c>
      <c r="S61">
        <v>6.7421101008115487</v>
      </c>
      <c r="T61">
        <v>0</v>
      </c>
      <c r="U61">
        <v>191.07589807139021</v>
      </c>
      <c r="V61">
        <v>5.2940663697440211</v>
      </c>
      <c r="W61">
        <v>8.4436125571658263</v>
      </c>
      <c r="X61">
        <v>37.65467539783625</v>
      </c>
      <c r="Y61">
        <v>0</v>
      </c>
      <c r="Z61">
        <v>3.3456608557712375</v>
      </c>
      <c r="AA61">
        <v>0</v>
      </c>
      <c r="AB61">
        <v>0</v>
      </c>
      <c r="AC61">
        <v>0</v>
      </c>
      <c r="AD61">
        <v>0</v>
      </c>
      <c r="AE61">
        <v>4.1919813537478134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13.279116582928756</v>
      </c>
      <c r="AL61">
        <v>6.2274970160631806</v>
      </c>
      <c r="AM61">
        <v>4.0341324845541067</v>
      </c>
      <c r="AN61">
        <v>0</v>
      </c>
      <c r="AO61">
        <v>0</v>
      </c>
      <c r="AP61">
        <v>0</v>
      </c>
      <c r="AQ61">
        <v>0</v>
      </c>
      <c r="AR61">
        <v>12.11634098392517</v>
      </c>
      <c r="AS61">
        <v>8.069337224200309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28.869437810091412</v>
      </c>
      <c r="BB61">
        <f t="shared" si="0"/>
        <v>661.78696912989517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165.83906217256387</v>
      </c>
      <c r="L62">
        <v>65.560857639419126</v>
      </c>
      <c r="M62">
        <v>0</v>
      </c>
      <c r="N62">
        <v>30.14973115014989</v>
      </c>
      <c r="O62">
        <v>50.628057412639393</v>
      </c>
      <c r="P62">
        <v>65.364389334212007</v>
      </c>
      <c r="Q62">
        <v>5.571672574566759</v>
      </c>
      <c r="R62">
        <v>10.820237430571169</v>
      </c>
      <c r="S62">
        <v>6.7421101008115487</v>
      </c>
      <c r="T62">
        <v>0</v>
      </c>
      <c r="U62">
        <v>191.07589807139021</v>
      </c>
      <c r="V62">
        <v>5.2940663697440211</v>
      </c>
      <c r="W62">
        <v>8.4436125571658263</v>
      </c>
      <c r="X62">
        <v>37.65467539783625</v>
      </c>
      <c r="Y62">
        <v>0</v>
      </c>
      <c r="Z62">
        <v>3.3456608557712375</v>
      </c>
      <c r="AA62">
        <v>0</v>
      </c>
      <c r="AB62">
        <v>0</v>
      </c>
      <c r="AC62">
        <v>0</v>
      </c>
      <c r="AD62">
        <v>0</v>
      </c>
      <c r="AE62">
        <v>4.1919813537478134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13.279116582928756</v>
      </c>
      <c r="AL62">
        <v>6.2274970160631806</v>
      </c>
      <c r="AM62">
        <v>4.0341324845541067</v>
      </c>
      <c r="AN62">
        <v>0</v>
      </c>
      <c r="AO62">
        <v>0</v>
      </c>
      <c r="AP62">
        <v>0</v>
      </c>
      <c r="AQ62">
        <v>0</v>
      </c>
      <c r="AR62">
        <v>12.11634098392517</v>
      </c>
      <c r="AS62">
        <v>8.069337224200309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29.026272654572459</v>
      </c>
      <c r="BB62">
        <f t="shared" si="0"/>
        <v>665.3821640576881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165.84471522521577</v>
      </c>
      <c r="L63">
        <v>65.560867253481788</v>
      </c>
      <c r="M63">
        <v>0</v>
      </c>
      <c r="N63">
        <v>30.14973115014989</v>
      </c>
      <c r="O63">
        <v>50.628057412639393</v>
      </c>
      <c r="P63">
        <v>65.364389334212007</v>
      </c>
      <c r="Q63">
        <v>5.571672574566759</v>
      </c>
      <c r="R63">
        <v>10.820237430571169</v>
      </c>
      <c r="S63">
        <v>6.7421101008115487</v>
      </c>
      <c r="T63">
        <v>0</v>
      </c>
      <c r="U63">
        <v>191.07589807139021</v>
      </c>
      <c r="V63">
        <v>5.2940663697440211</v>
      </c>
      <c r="W63">
        <v>7.12691284148978</v>
      </c>
      <c r="X63">
        <v>37.65467539783625</v>
      </c>
      <c r="Y63">
        <v>0</v>
      </c>
      <c r="Z63">
        <v>3.3456608557712375</v>
      </c>
      <c r="AA63">
        <v>0</v>
      </c>
      <c r="AB63">
        <v>0</v>
      </c>
      <c r="AC63">
        <v>0</v>
      </c>
      <c r="AD63">
        <v>0</v>
      </c>
      <c r="AE63">
        <v>4.1919813537478134</v>
      </c>
      <c r="AF63">
        <v>0</v>
      </c>
      <c r="AG63">
        <v>0</v>
      </c>
      <c r="AH63">
        <v>3.4948592157169696</v>
      </c>
      <c r="AI63">
        <v>0</v>
      </c>
      <c r="AJ63">
        <v>0</v>
      </c>
      <c r="AK63">
        <v>13.279116582928756</v>
      </c>
      <c r="AL63">
        <v>6.2274970160631806</v>
      </c>
      <c r="AM63">
        <v>4.0341324845541067</v>
      </c>
      <c r="AN63">
        <v>0</v>
      </c>
      <c r="AO63">
        <v>0</v>
      </c>
      <c r="AP63">
        <v>0</v>
      </c>
      <c r="AQ63">
        <v>0</v>
      </c>
      <c r="AR63">
        <v>12.11634098392517</v>
      </c>
      <c r="AS63">
        <v>8.069337224200309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29.117556421142851</v>
      </c>
      <c r="BB63">
        <f t="shared" si="0"/>
        <v>667.47470245787338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165.84471522521577</v>
      </c>
      <c r="L64">
        <v>65.559930510630508</v>
      </c>
      <c r="M64">
        <v>0</v>
      </c>
      <c r="N64">
        <v>30.14973115014989</v>
      </c>
      <c r="O64">
        <v>50.628057412639393</v>
      </c>
      <c r="P64">
        <v>65.364389334212007</v>
      </c>
      <c r="Q64">
        <v>5.571672574566759</v>
      </c>
      <c r="R64">
        <v>10.820237430571169</v>
      </c>
      <c r="S64">
        <v>6.7421101008115487</v>
      </c>
      <c r="T64">
        <v>0</v>
      </c>
      <c r="U64">
        <v>191.07589807139021</v>
      </c>
      <c r="V64">
        <v>5.2940663697440211</v>
      </c>
      <c r="W64">
        <v>7.12691284148978</v>
      </c>
      <c r="X64">
        <v>37.65467539783625</v>
      </c>
      <c r="Y64">
        <v>0</v>
      </c>
      <c r="Z64">
        <v>3.3456608557712375</v>
      </c>
      <c r="AA64">
        <v>0</v>
      </c>
      <c r="AB64">
        <v>0</v>
      </c>
      <c r="AC64">
        <v>0</v>
      </c>
      <c r="AD64">
        <v>0</v>
      </c>
      <c r="AE64">
        <v>4.1919813537478134</v>
      </c>
      <c r="AF64">
        <v>0</v>
      </c>
      <c r="AG64">
        <v>0</v>
      </c>
      <c r="AH64">
        <v>6.6402323800876646</v>
      </c>
      <c r="AI64">
        <v>0</v>
      </c>
      <c r="AJ64">
        <v>0</v>
      </c>
      <c r="AK64">
        <v>13.279116582928756</v>
      </c>
      <c r="AL64">
        <v>6.2274970160631806</v>
      </c>
      <c r="AM64">
        <v>4.0341324845541067</v>
      </c>
      <c r="AN64">
        <v>0</v>
      </c>
      <c r="AO64">
        <v>0</v>
      </c>
      <c r="AP64">
        <v>0</v>
      </c>
      <c r="AQ64">
        <v>0</v>
      </c>
      <c r="AR64">
        <v>12.11634098392517</v>
      </c>
      <c r="AS64">
        <v>8.069337224200309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29.248993863562362</v>
      </c>
      <c r="BB64">
        <f t="shared" si="0"/>
        <v>670.48770143697334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150.17839249523064</v>
      </c>
      <c r="L65">
        <v>65.560231259472047</v>
      </c>
      <c r="M65">
        <v>0</v>
      </c>
      <c r="N65">
        <v>30.14973115014989</v>
      </c>
      <c r="O65">
        <v>50.628057412639393</v>
      </c>
      <c r="P65">
        <v>66.109000314415908</v>
      </c>
      <c r="Q65">
        <v>5.571672574566759</v>
      </c>
      <c r="R65">
        <v>10.820237430571169</v>
      </c>
      <c r="S65">
        <v>6.7421101008115487</v>
      </c>
      <c r="T65">
        <v>0</v>
      </c>
      <c r="U65">
        <v>191.07589807139021</v>
      </c>
      <c r="V65">
        <v>5.2940663697440211</v>
      </c>
      <c r="W65">
        <v>7.12691284148978</v>
      </c>
      <c r="X65">
        <v>37.65467539783625</v>
      </c>
      <c r="Y65">
        <v>0</v>
      </c>
      <c r="Z65">
        <v>3.3456608557712375</v>
      </c>
      <c r="AA65">
        <v>0</v>
      </c>
      <c r="AB65">
        <v>0</v>
      </c>
      <c r="AC65">
        <v>0</v>
      </c>
      <c r="AD65">
        <v>0</v>
      </c>
      <c r="AE65">
        <v>4.1919813537478134</v>
      </c>
      <c r="AF65">
        <v>0</v>
      </c>
      <c r="AG65">
        <v>0</v>
      </c>
      <c r="AH65">
        <v>6.6402323800876646</v>
      </c>
      <c r="AI65">
        <v>0</v>
      </c>
      <c r="AJ65">
        <v>0</v>
      </c>
      <c r="AK65">
        <v>13.279116582928756</v>
      </c>
      <c r="AL65">
        <v>6.2274970160631806</v>
      </c>
      <c r="AM65">
        <v>4.0341324845541067</v>
      </c>
      <c r="AN65">
        <v>0</v>
      </c>
      <c r="AO65">
        <v>0</v>
      </c>
      <c r="AP65">
        <v>0</v>
      </c>
      <c r="AQ65">
        <v>0</v>
      </c>
      <c r="AR65">
        <v>12.11634098392517</v>
      </c>
      <c r="AS65">
        <v>8.069337224200309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28.62527888372307</v>
      </c>
      <c r="BB65">
        <f t="shared" si="0"/>
        <v>656.19000541587275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165.84231934305524</v>
      </c>
      <c r="L66">
        <v>65.560231259472047</v>
      </c>
      <c r="M66">
        <v>0</v>
      </c>
      <c r="N66">
        <v>30.14973115014989</v>
      </c>
      <c r="O66">
        <v>50.628057412639393</v>
      </c>
      <c r="P66">
        <v>66.11113378308653</v>
      </c>
      <c r="Q66">
        <v>5.571672574566759</v>
      </c>
      <c r="R66">
        <v>10.820237430571169</v>
      </c>
      <c r="S66">
        <v>6.7421101008115487</v>
      </c>
      <c r="T66">
        <v>0</v>
      </c>
      <c r="U66">
        <v>191.07589807139021</v>
      </c>
      <c r="V66">
        <v>5.2940663697440211</v>
      </c>
      <c r="W66">
        <v>7.12691284148978</v>
      </c>
      <c r="X66">
        <v>37.65467539783625</v>
      </c>
      <c r="Y66">
        <v>0</v>
      </c>
      <c r="Z66">
        <v>3.3456608557712375</v>
      </c>
      <c r="AA66">
        <v>0</v>
      </c>
      <c r="AB66">
        <v>0</v>
      </c>
      <c r="AC66">
        <v>0</v>
      </c>
      <c r="AD66">
        <v>0</v>
      </c>
      <c r="AE66">
        <v>4.1919813537478134</v>
      </c>
      <c r="AF66">
        <v>0</v>
      </c>
      <c r="AG66">
        <v>0</v>
      </c>
      <c r="AH66">
        <v>6.6402323800876646</v>
      </c>
      <c r="AI66">
        <v>0</v>
      </c>
      <c r="AJ66">
        <v>0</v>
      </c>
      <c r="AK66">
        <v>13.279116582928756</v>
      </c>
      <c r="AL66">
        <v>6.2274970160631806</v>
      </c>
      <c r="AM66">
        <v>4.0341324845541067</v>
      </c>
      <c r="AN66">
        <v>0</v>
      </c>
      <c r="AO66">
        <v>0</v>
      </c>
      <c r="AP66">
        <v>0</v>
      </c>
      <c r="AQ66">
        <v>0</v>
      </c>
      <c r="AR66">
        <v>12.11634098392517</v>
      </c>
      <c r="AS66">
        <v>8.069337224200309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29.280120204952581</v>
      </c>
      <c r="BB66">
        <f t="shared" si="0"/>
        <v>671.20122441113858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165.84231934305524</v>
      </c>
      <c r="L67">
        <v>65.560231259472047</v>
      </c>
      <c r="M67">
        <v>0</v>
      </c>
      <c r="N67">
        <v>30.14973115014989</v>
      </c>
      <c r="O67">
        <v>50.628057412639393</v>
      </c>
      <c r="P67">
        <v>66.11113378308653</v>
      </c>
      <c r="Q67">
        <v>5.571672574566759</v>
      </c>
      <c r="R67">
        <v>10.820237430571169</v>
      </c>
      <c r="S67">
        <v>6.7421101008115487</v>
      </c>
      <c r="T67">
        <v>0</v>
      </c>
      <c r="U67">
        <v>191.07589807139021</v>
      </c>
      <c r="V67">
        <v>5.2940663697440211</v>
      </c>
      <c r="W67">
        <v>7.12691284148978</v>
      </c>
      <c r="X67">
        <v>37.65467539783625</v>
      </c>
      <c r="Y67">
        <v>0</v>
      </c>
      <c r="Z67">
        <v>3.3456608557712375</v>
      </c>
      <c r="AA67">
        <v>0</v>
      </c>
      <c r="AB67">
        <v>0</v>
      </c>
      <c r="AC67">
        <v>0</v>
      </c>
      <c r="AD67">
        <v>0</v>
      </c>
      <c r="AE67">
        <v>4.2063914151902972</v>
      </c>
      <c r="AF67">
        <v>0</v>
      </c>
      <c r="AG67">
        <v>0</v>
      </c>
      <c r="AH67">
        <v>6.6402323800876646</v>
      </c>
      <c r="AI67">
        <v>0</v>
      </c>
      <c r="AJ67">
        <v>0</v>
      </c>
      <c r="AK67">
        <v>13.279116582928756</v>
      </c>
      <c r="AL67">
        <v>6.2274970160631806</v>
      </c>
      <c r="AM67">
        <v>4.0341324845541067</v>
      </c>
      <c r="AN67">
        <v>0</v>
      </c>
      <c r="AO67">
        <v>0</v>
      </c>
      <c r="AP67">
        <v>0.16345756261403555</v>
      </c>
      <c r="AQ67">
        <v>0</v>
      </c>
      <c r="AR67">
        <v>12.11634098392517</v>
      </c>
      <c r="AS67">
        <v>8.069337224200309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29.287555071638138</v>
      </c>
      <c r="BB67">
        <f t="shared" si="0"/>
        <v>671.3716571685095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165.84231934305524</v>
      </c>
      <c r="L68">
        <v>65.560231259472047</v>
      </c>
      <c r="M68">
        <v>0</v>
      </c>
      <c r="N68">
        <v>30.14973115014989</v>
      </c>
      <c r="O68">
        <v>50.628057412639393</v>
      </c>
      <c r="P68">
        <v>66.11113378308653</v>
      </c>
      <c r="Q68">
        <v>5.571672574566759</v>
      </c>
      <c r="R68">
        <v>10.820237430571169</v>
      </c>
      <c r="S68">
        <v>6.7421101008115487</v>
      </c>
      <c r="T68">
        <v>0</v>
      </c>
      <c r="U68">
        <v>191.07589807139021</v>
      </c>
      <c r="V68">
        <v>5.2940663697440211</v>
      </c>
      <c r="W68">
        <v>7.12691284148978</v>
      </c>
      <c r="X68">
        <v>37.65467539783625</v>
      </c>
      <c r="Y68">
        <v>0</v>
      </c>
      <c r="Z68">
        <v>3.3456608557712375</v>
      </c>
      <c r="AA68">
        <v>0</v>
      </c>
      <c r="AB68">
        <v>0</v>
      </c>
      <c r="AC68">
        <v>0</v>
      </c>
      <c r="AD68">
        <v>0</v>
      </c>
      <c r="AE68">
        <v>8.4127826001658548</v>
      </c>
      <c r="AF68">
        <v>0</v>
      </c>
      <c r="AG68">
        <v>0</v>
      </c>
      <c r="AH68">
        <v>6.6402323800876646</v>
      </c>
      <c r="AI68">
        <v>0</v>
      </c>
      <c r="AJ68">
        <v>0</v>
      </c>
      <c r="AK68">
        <v>13.279116582928756</v>
      </c>
      <c r="AL68">
        <v>6.2274970160631806</v>
      </c>
      <c r="AM68">
        <v>4.0341324845541067</v>
      </c>
      <c r="AN68">
        <v>0</v>
      </c>
      <c r="AO68">
        <v>0</v>
      </c>
      <c r="AP68">
        <v>0.16345756261403555</v>
      </c>
      <c r="AQ68">
        <v>0</v>
      </c>
      <c r="AR68">
        <v>13.525217836356815</v>
      </c>
      <c r="AS68">
        <v>8.069337224200309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29.522273275601769</v>
      </c>
      <c r="BB68">
        <f t="shared" ref="BB68:BB99" si="1">SUM(B68:AZ68)-BA68</f>
        <v>676.75220700195314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165.84234394411945</v>
      </c>
      <c r="L69">
        <v>65.560231259472047</v>
      </c>
      <c r="M69">
        <v>0</v>
      </c>
      <c r="N69">
        <v>30.14973115014989</v>
      </c>
      <c r="O69">
        <v>50.628057412639393</v>
      </c>
      <c r="P69">
        <v>66.11113378308653</v>
      </c>
      <c r="Q69">
        <v>5.5658992476533449</v>
      </c>
      <c r="R69">
        <v>10.820237430571169</v>
      </c>
      <c r="S69">
        <v>6.7406084150442167</v>
      </c>
      <c r="T69">
        <v>0</v>
      </c>
      <c r="U69">
        <v>191.07589807139021</v>
      </c>
      <c r="V69">
        <v>5.2940663697440211</v>
      </c>
      <c r="W69">
        <v>7.12691284148978</v>
      </c>
      <c r="X69">
        <v>37.65467539783625</v>
      </c>
      <c r="Y69">
        <v>0</v>
      </c>
      <c r="Z69">
        <v>3.3456608557712375</v>
      </c>
      <c r="AA69">
        <v>0</v>
      </c>
      <c r="AB69">
        <v>0</v>
      </c>
      <c r="AC69">
        <v>0</v>
      </c>
      <c r="AD69">
        <v>0</v>
      </c>
      <c r="AE69">
        <v>12.619174015356151</v>
      </c>
      <c r="AF69">
        <v>0</v>
      </c>
      <c r="AG69">
        <v>0</v>
      </c>
      <c r="AH69">
        <v>6.6402323800876646</v>
      </c>
      <c r="AI69">
        <v>0</v>
      </c>
      <c r="AJ69">
        <v>0</v>
      </c>
      <c r="AK69">
        <v>13.279116582928756</v>
      </c>
      <c r="AL69">
        <v>9.4895192878141081</v>
      </c>
      <c r="AM69">
        <v>4.0341324845541067</v>
      </c>
      <c r="AN69">
        <v>0</v>
      </c>
      <c r="AO69">
        <v>0</v>
      </c>
      <c r="AP69">
        <v>0.16345756261403555</v>
      </c>
      <c r="AQ69">
        <v>0</v>
      </c>
      <c r="AR69">
        <v>12.11634098392517</v>
      </c>
      <c r="AS69">
        <v>8.069337224200309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29.775258848078686</v>
      </c>
      <c r="BB69">
        <f t="shared" si="1"/>
        <v>682.55150785236924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165.84234394411945</v>
      </c>
      <c r="L70">
        <v>65.560231259472047</v>
      </c>
      <c r="M70">
        <v>0</v>
      </c>
      <c r="N70">
        <v>30.14973115014989</v>
      </c>
      <c r="O70">
        <v>50.628057412639393</v>
      </c>
      <c r="P70">
        <v>66.11113378308653</v>
      </c>
      <c r="Q70">
        <v>5.5658992476533449</v>
      </c>
      <c r="R70">
        <v>10.820237430571169</v>
      </c>
      <c r="S70">
        <v>6.7406084150442167</v>
      </c>
      <c r="T70">
        <v>0</v>
      </c>
      <c r="U70">
        <v>191.07589807139021</v>
      </c>
      <c r="V70">
        <v>5.2940663697440211</v>
      </c>
      <c r="W70">
        <v>7.12691284148978</v>
      </c>
      <c r="X70">
        <v>37.65467539783625</v>
      </c>
      <c r="Y70">
        <v>0</v>
      </c>
      <c r="Z70">
        <v>3.3456608557712375</v>
      </c>
      <c r="AA70">
        <v>0</v>
      </c>
      <c r="AB70">
        <v>0</v>
      </c>
      <c r="AC70">
        <v>0</v>
      </c>
      <c r="AD70">
        <v>0</v>
      </c>
      <c r="AE70">
        <v>12.619174015356151</v>
      </c>
      <c r="AF70">
        <v>0</v>
      </c>
      <c r="AG70">
        <v>0</v>
      </c>
      <c r="AH70">
        <v>6.6402323800876646</v>
      </c>
      <c r="AI70">
        <v>0</v>
      </c>
      <c r="AJ70">
        <v>0</v>
      </c>
      <c r="AK70">
        <v>13.279116582928756</v>
      </c>
      <c r="AL70">
        <v>21.351418265063117</v>
      </c>
      <c r="AM70">
        <v>4.0341324845541067</v>
      </c>
      <c r="AN70">
        <v>0</v>
      </c>
      <c r="AO70">
        <v>0</v>
      </c>
      <c r="AP70">
        <v>0.16345756261403555</v>
      </c>
      <c r="AQ70">
        <v>0</v>
      </c>
      <c r="AR70">
        <v>13.525217836356815</v>
      </c>
      <c r="AS70">
        <v>8.069337224200309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30.329977277759333</v>
      </c>
      <c r="BB70">
        <f t="shared" si="1"/>
        <v>695.2675652523692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165.84234394411945</v>
      </c>
      <c r="L71">
        <v>65.560231259472047</v>
      </c>
      <c r="M71">
        <v>0</v>
      </c>
      <c r="N71">
        <v>30.14973115014989</v>
      </c>
      <c r="O71">
        <v>50.628057412639393</v>
      </c>
      <c r="P71">
        <v>65.733894677585624</v>
      </c>
      <c r="Q71">
        <v>5.5658992476533449</v>
      </c>
      <c r="R71">
        <v>10.820237430571169</v>
      </c>
      <c r="S71">
        <v>6.7406084150442167</v>
      </c>
      <c r="T71">
        <v>0</v>
      </c>
      <c r="U71">
        <v>191.07589807139021</v>
      </c>
      <c r="V71">
        <v>5.2940663697440211</v>
      </c>
      <c r="W71">
        <v>7.12691284148978</v>
      </c>
      <c r="X71">
        <v>37.65467539783625</v>
      </c>
      <c r="Y71">
        <v>0</v>
      </c>
      <c r="Z71">
        <v>3.3456608557712375</v>
      </c>
      <c r="AA71">
        <v>0</v>
      </c>
      <c r="AB71">
        <v>0</v>
      </c>
      <c r="AC71">
        <v>0</v>
      </c>
      <c r="AD71">
        <v>2.3263048257140726</v>
      </c>
      <c r="AE71">
        <v>12.619174015356151</v>
      </c>
      <c r="AF71">
        <v>0</v>
      </c>
      <c r="AG71">
        <v>0</v>
      </c>
      <c r="AH71">
        <v>6.6402323800876646</v>
      </c>
      <c r="AI71">
        <v>0</v>
      </c>
      <c r="AJ71">
        <v>0</v>
      </c>
      <c r="AK71">
        <v>13.279116582928756</v>
      </c>
      <c r="AL71">
        <v>21.351418265063117</v>
      </c>
      <c r="AM71">
        <v>4.0341324845541067</v>
      </c>
      <c r="AN71">
        <v>0</v>
      </c>
      <c r="AO71">
        <v>0</v>
      </c>
      <c r="AP71">
        <v>0.16345756261403555</v>
      </c>
      <c r="AQ71">
        <v>0</v>
      </c>
      <c r="AR71">
        <v>12.11634098392517</v>
      </c>
      <c r="AS71">
        <v>8.069337224200309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30.352557172432611</v>
      </c>
      <c r="BB71">
        <f t="shared" si="1"/>
        <v>695.78517422547736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165.84234394411945</v>
      </c>
      <c r="L72">
        <v>65.560231259472047</v>
      </c>
      <c r="M72">
        <v>0</v>
      </c>
      <c r="N72">
        <v>30.14973115014989</v>
      </c>
      <c r="O72">
        <v>50.628057412639393</v>
      </c>
      <c r="P72">
        <v>65.733894677585624</v>
      </c>
      <c r="Q72">
        <v>5.5658992476533449</v>
      </c>
      <c r="R72">
        <v>10.820237430571169</v>
      </c>
      <c r="S72">
        <v>6.7406084150442167</v>
      </c>
      <c r="T72">
        <v>0</v>
      </c>
      <c r="U72">
        <v>191.07589807139021</v>
      </c>
      <c r="V72">
        <v>5.2940663697440211</v>
      </c>
      <c r="W72">
        <v>7.12691284148978</v>
      </c>
      <c r="X72">
        <v>37.65467539783625</v>
      </c>
      <c r="Y72">
        <v>0</v>
      </c>
      <c r="Z72">
        <v>3.3456608557712375</v>
      </c>
      <c r="AA72">
        <v>0</v>
      </c>
      <c r="AB72">
        <v>0</v>
      </c>
      <c r="AC72">
        <v>0</v>
      </c>
      <c r="AD72">
        <v>2.3263048257140726</v>
      </c>
      <c r="AE72">
        <v>12.619174015356151</v>
      </c>
      <c r="AF72">
        <v>0</v>
      </c>
      <c r="AG72">
        <v>0</v>
      </c>
      <c r="AH72">
        <v>6.6402323800876646</v>
      </c>
      <c r="AI72">
        <v>0</v>
      </c>
      <c r="AJ72">
        <v>0</v>
      </c>
      <c r="AK72">
        <v>13.279116582928756</v>
      </c>
      <c r="AL72">
        <v>21.351418265063117</v>
      </c>
      <c r="AM72">
        <v>4.0341324845541067</v>
      </c>
      <c r="AN72">
        <v>0</v>
      </c>
      <c r="AO72">
        <v>0</v>
      </c>
      <c r="AP72">
        <v>0.16345756261403555</v>
      </c>
      <c r="AQ72">
        <v>0</v>
      </c>
      <c r="AR72">
        <v>12.11634098392517</v>
      </c>
      <c r="AS72">
        <v>8.069337224200309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30.352557172432611</v>
      </c>
      <c r="BB72">
        <f t="shared" si="1"/>
        <v>695.78517422547736</v>
      </c>
    </row>
    <row r="73" spans="1:54">
      <c r="A73" t="s">
        <v>115</v>
      </c>
      <c r="B73">
        <v>0</v>
      </c>
      <c r="C73">
        <v>0</v>
      </c>
      <c r="D73">
        <v>0.16687489041953665</v>
      </c>
      <c r="E73">
        <v>0</v>
      </c>
      <c r="F73">
        <v>0</v>
      </c>
      <c r="G73">
        <v>0</v>
      </c>
      <c r="H73">
        <v>0</v>
      </c>
      <c r="I73">
        <v>0</v>
      </c>
      <c r="J73">
        <v>0.36542007425539041</v>
      </c>
      <c r="K73">
        <v>165.84234394411945</v>
      </c>
      <c r="L73">
        <v>65.560231259472047</v>
      </c>
      <c r="M73">
        <v>0</v>
      </c>
      <c r="N73">
        <v>30.14973115014989</v>
      </c>
      <c r="O73">
        <v>50.628057412639393</v>
      </c>
      <c r="P73">
        <v>65.733894677585624</v>
      </c>
      <c r="Q73">
        <v>5.5658992476533449</v>
      </c>
      <c r="R73">
        <v>10.820237430571169</v>
      </c>
      <c r="S73">
        <v>6.7406084150442167</v>
      </c>
      <c r="T73">
        <v>0</v>
      </c>
      <c r="U73">
        <v>191.07589807139021</v>
      </c>
      <c r="V73">
        <v>5.2940663697440211</v>
      </c>
      <c r="W73">
        <v>7.12691284148978</v>
      </c>
      <c r="X73">
        <v>37.65467539783625</v>
      </c>
      <c r="Y73">
        <v>0</v>
      </c>
      <c r="Z73">
        <v>3.3456608557712375</v>
      </c>
      <c r="AA73">
        <v>0</v>
      </c>
      <c r="AB73">
        <v>0.85065218029310607</v>
      </c>
      <c r="AC73">
        <v>2.4698959243849967</v>
      </c>
      <c r="AD73">
        <v>2.3263048257140726</v>
      </c>
      <c r="AE73">
        <v>12.619174015356151</v>
      </c>
      <c r="AF73">
        <v>0</v>
      </c>
      <c r="AG73">
        <v>0</v>
      </c>
      <c r="AH73">
        <v>10.753412691922355</v>
      </c>
      <c r="AI73">
        <v>0</v>
      </c>
      <c r="AJ73">
        <v>0</v>
      </c>
      <c r="AK73">
        <v>13.279116582928756</v>
      </c>
      <c r="AL73">
        <v>21.351418265063117</v>
      </c>
      <c r="AM73">
        <v>4.0341324845541067</v>
      </c>
      <c r="AN73">
        <v>0</v>
      </c>
      <c r="AO73">
        <v>0</v>
      </c>
      <c r="AP73">
        <v>1.6345766862847129</v>
      </c>
      <c r="AQ73">
        <v>0</v>
      </c>
      <c r="AR73">
        <v>12.11634098392517</v>
      </c>
      <c r="AS73">
        <v>8.069337224200309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30.74702972913569</v>
      </c>
      <c r="BB73">
        <f t="shared" si="1"/>
        <v>704.8278441736328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165.84234394411945</v>
      </c>
      <c r="L74">
        <v>65.560231259472047</v>
      </c>
      <c r="M74">
        <v>0</v>
      </c>
      <c r="N74">
        <v>30.14973115014989</v>
      </c>
      <c r="O74">
        <v>50.628057412639393</v>
      </c>
      <c r="P74">
        <v>65.733894677585624</v>
      </c>
      <c r="Q74">
        <v>5.5658992476533449</v>
      </c>
      <c r="R74">
        <v>10.820237430571169</v>
      </c>
      <c r="S74">
        <v>6.7406084150442167</v>
      </c>
      <c r="T74">
        <v>0</v>
      </c>
      <c r="U74">
        <v>191.07589807139021</v>
      </c>
      <c r="V74">
        <v>5.2940663697440211</v>
      </c>
      <c r="W74">
        <v>7.12691284148978</v>
      </c>
      <c r="X74">
        <v>37.65467539783625</v>
      </c>
      <c r="Y74">
        <v>0</v>
      </c>
      <c r="Z74">
        <v>3.3456608557712375</v>
      </c>
      <c r="AA74">
        <v>0</v>
      </c>
      <c r="AB74">
        <v>3.3345560594241075</v>
      </c>
      <c r="AC74">
        <v>2.4698959243849967</v>
      </c>
      <c r="AD74">
        <v>2.3263048257140726</v>
      </c>
      <c r="AE74">
        <v>12.619174015356151</v>
      </c>
      <c r="AF74">
        <v>0</v>
      </c>
      <c r="AG74">
        <v>0</v>
      </c>
      <c r="AH74">
        <v>17.474295559486539</v>
      </c>
      <c r="AI74">
        <v>0</v>
      </c>
      <c r="AJ74">
        <v>0</v>
      </c>
      <c r="AK74">
        <v>13.279116582928756</v>
      </c>
      <c r="AL74">
        <v>9.4895192878141081</v>
      </c>
      <c r="AM74">
        <v>4.0341324845541067</v>
      </c>
      <c r="AN74">
        <v>0</v>
      </c>
      <c r="AO74">
        <v>0</v>
      </c>
      <c r="AP74">
        <v>1.6345766862847129</v>
      </c>
      <c r="AQ74">
        <v>0</v>
      </c>
      <c r="AR74">
        <v>12.11634098392517</v>
      </c>
      <c r="AS74">
        <v>8.069337224200309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30.61371250837513</v>
      </c>
      <c r="BB74">
        <f t="shared" si="1"/>
        <v>701.77175419916466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165.84234394411945</v>
      </c>
      <c r="L75">
        <v>65.560231259472047</v>
      </c>
      <c r="M75">
        <v>0</v>
      </c>
      <c r="N75">
        <v>30.14973115014989</v>
      </c>
      <c r="O75">
        <v>50.628057412639393</v>
      </c>
      <c r="P75">
        <v>65.733894677585624</v>
      </c>
      <c r="Q75">
        <v>5.5658992476533449</v>
      </c>
      <c r="R75">
        <v>10.820237430571169</v>
      </c>
      <c r="S75">
        <v>6.7406084150442167</v>
      </c>
      <c r="T75">
        <v>0</v>
      </c>
      <c r="U75">
        <v>191.07589807139021</v>
      </c>
      <c r="V75">
        <v>5.2940663697440211</v>
      </c>
      <c r="W75">
        <v>7.12691284148978</v>
      </c>
      <c r="X75">
        <v>37.65467539783625</v>
      </c>
      <c r="Y75">
        <v>0</v>
      </c>
      <c r="Z75">
        <v>5.0184912836568554</v>
      </c>
      <c r="AA75">
        <v>0</v>
      </c>
      <c r="AB75">
        <v>3.3345560594241075</v>
      </c>
      <c r="AC75">
        <v>2.4698959243849967</v>
      </c>
      <c r="AD75">
        <v>2.3263048257140726</v>
      </c>
      <c r="AE75">
        <v>12.619174015356151</v>
      </c>
      <c r="AF75">
        <v>0</v>
      </c>
      <c r="AG75">
        <v>0</v>
      </c>
      <c r="AH75">
        <v>15.59244842924233</v>
      </c>
      <c r="AI75">
        <v>0</v>
      </c>
      <c r="AJ75">
        <v>0</v>
      </c>
      <c r="AK75">
        <v>13.279116582928756</v>
      </c>
      <c r="AL75">
        <v>6.2274970160631806</v>
      </c>
      <c r="AM75">
        <v>4.0341324845541067</v>
      </c>
      <c r="AN75">
        <v>0</v>
      </c>
      <c r="AO75">
        <v>0</v>
      </c>
      <c r="AP75">
        <v>1.6345766862847129</v>
      </c>
      <c r="AQ75">
        <v>0</v>
      </c>
      <c r="AR75">
        <v>12.11634098392517</v>
      </c>
      <c r="AS75">
        <v>8.069337224200309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30.468623079257355</v>
      </c>
      <c r="BB75">
        <f t="shared" si="1"/>
        <v>698.44580465417289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165.84234394411945</v>
      </c>
      <c r="L76">
        <v>65.560231259472047</v>
      </c>
      <c r="M76">
        <v>0</v>
      </c>
      <c r="N76">
        <v>30.14973115014989</v>
      </c>
      <c r="O76">
        <v>50.628057412639393</v>
      </c>
      <c r="P76">
        <v>65.733894677585624</v>
      </c>
      <c r="Q76">
        <v>5.5658992476533449</v>
      </c>
      <c r="R76">
        <v>10.820237430571169</v>
      </c>
      <c r="S76">
        <v>6.7406084150442167</v>
      </c>
      <c r="T76">
        <v>0</v>
      </c>
      <c r="U76">
        <v>191.07589807139021</v>
      </c>
      <c r="V76">
        <v>5.2940663697440211</v>
      </c>
      <c r="W76">
        <v>7.12691284148978</v>
      </c>
      <c r="X76">
        <v>37.65467539783625</v>
      </c>
      <c r="Y76">
        <v>0</v>
      </c>
      <c r="Z76">
        <v>5.0184912836568554</v>
      </c>
      <c r="AA76">
        <v>0</v>
      </c>
      <c r="AB76">
        <v>6.7235542031241957</v>
      </c>
      <c r="AC76">
        <v>2.4698959243849967</v>
      </c>
      <c r="AD76">
        <v>2.3263048257140726</v>
      </c>
      <c r="AE76">
        <v>12.619174015356151</v>
      </c>
      <c r="AF76">
        <v>0</v>
      </c>
      <c r="AG76">
        <v>0</v>
      </c>
      <c r="AH76">
        <v>22.851001905447717</v>
      </c>
      <c r="AI76">
        <v>0</v>
      </c>
      <c r="AJ76">
        <v>0</v>
      </c>
      <c r="AK76">
        <v>13.279116582928756</v>
      </c>
      <c r="AL76">
        <v>6.2274970160631806</v>
      </c>
      <c r="AM76">
        <v>4.0341324845541067</v>
      </c>
      <c r="AN76">
        <v>0</v>
      </c>
      <c r="AO76">
        <v>0</v>
      </c>
      <c r="AP76">
        <v>1.6345766862847129</v>
      </c>
      <c r="AQ76">
        <v>0</v>
      </c>
      <c r="AR76">
        <v>12.11634098392517</v>
      </c>
      <c r="AS76">
        <v>8.069337224200309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30.913690736969407</v>
      </c>
      <c r="BB76">
        <f t="shared" si="1"/>
        <v>708.64828861636613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165.84234394411945</v>
      </c>
      <c r="L77">
        <v>65.560231259472047</v>
      </c>
      <c r="M77">
        <v>0</v>
      </c>
      <c r="N77">
        <v>30.14973115014989</v>
      </c>
      <c r="O77">
        <v>50.628057412639393</v>
      </c>
      <c r="P77">
        <v>66.103792759932944</v>
      </c>
      <c r="Q77">
        <v>5.5658992476533449</v>
      </c>
      <c r="R77">
        <v>10.820237430571169</v>
      </c>
      <c r="S77">
        <v>6.7406084150442167</v>
      </c>
      <c r="T77">
        <v>0</v>
      </c>
      <c r="U77">
        <v>191.07589807139021</v>
      </c>
      <c r="V77">
        <v>5.2940663697440211</v>
      </c>
      <c r="W77">
        <v>7.12691284148978</v>
      </c>
      <c r="X77">
        <v>37.65467539783625</v>
      </c>
      <c r="Y77">
        <v>0</v>
      </c>
      <c r="Z77">
        <v>5.0184912836568554</v>
      </c>
      <c r="AA77">
        <v>0</v>
      </c>
      <c r="AB77">
        <v>6.7235542031241957</v>
      </c>
      <c r="AC77">
        <v>4.944666408573779</v>
      </c>
      <c r="AD77">
        <v>4.6526098824813662</v>
      </c>
      <c r="AE77">
        <v>12.619174015356151</v>
      </c>
      <c r="AF77">
        <v>0</v>
      </c>
      <c r="AG77">
        <v>0</v>
      </c>
      <c r="AH77">
        <v>30.916061554164056</v>
      </c>
      <c r="AI77">
        <v>0</v>
      </c>
      <c r="AJ77">
        <v>0</v>
      </c>
      <c r="AK77">
        <v>13.279116582928756</v>
      </c>
      <c r="AL77">
        <v>6.2274970160631806</v>
      </c>
      <c r="AM77">
        <v>4.0341324845541067</v>
      </c>
      <c r="AN77">
        <v>0</v>
      </c>
      <c r="AO77">
        <v>0</v>
      </c>
      <c r="AP77">
        <v>1.6345766862847129</v>
      </c>
      <c r="AQ77">
        <v>0</v>
      </c>
      <c r="AR77">
        <v>3.3813043928228952</v>
      </c>
      <c r="AS77">
        <v>8.069337224200309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31.101832398231757</v>
      </c>
      <c r="BB77">
        <f t="shared" si="1"/>
        <v>712.96114363602135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165.84234394411945</v>
      </c>
      <c r="L78">
        <v>65.560231259472047</v>
      </c>
      <c r="M78">
        <v>0</v>
      </c>
      <c r="N78">
        <v>30.14973115014989</v>
      </c>
      <c r="O78">
        <v>50.628057412639393</v>
      </c>
      <c r="P78">
        <v>66.11113378308653</v>
      </c>
      <c r="Q78">
        <v>5.5658992476533449</v>
      </c>
      <c r="R78">
        <v>10.820237430571169</v>
      </c>
      <c r="S78">
        <v>6.7406084150442167</v>
      </c>
      <c r="T78">
        <v>0</v>
      </c>
      <c r="U78">
        <v>191.07589807139021</v>
      </c>
      <c r="V78">
        <v>5.2940663697440211</v>
      </c>
      <c r="W78">
        <v>7.12691284148978</v>
      </c>
      <c r="X78">
        <v>37.65467539783625</v>
      </c>
      <c r="Y78">
        <v>0</v>
      </c>
      <c r="Z78">
        <v>5.0184912836568554</v>
      </c>
      <c r="AA78">
        <v>3.5860412920058442</v>
      </c>
      <c r="AB78">
        <v>10.085331417492975</v>
      </c>
      <c r="AC78">
        <v>7.4171625274142317</v>
      </c>
      <c r="AD78">
        <v>6.9789147081954388</v>
      </c>
      <c r="AE78">
        <v>12.619174015356151</v>
      </c>
      <c r="AF78">
        <v>0</v>
      </c>
      <c r="AG78">
        <v>0</v>
      </c>
      <c r="AH78">
        <v>39.841394020976828</v>
      </c>
      <c r="AI78">
        <v>0</v>
      </c>
      <c r="AJ78">
        <v>0</v>
      </c>
      <c r="AK78">
        <v>13.279116582928756</v>
      </c>
      <c r="AL78">
        <v>6.2274970160631806</v>
      </c>
      <c r="AM78">
        <v>4.0341324845541067</v>
      </c>
      <c r="AN78">
        <v>0</v>
      </c>
      <c r="AO78">
        <v>0</v>
      </c>
      <c r="AP78">
        <v>1.4711191236706771</v>
      </c>
      <c r="AQ78">
        <v>0</v>
      </c>
      <c r="AR78">
        <v>1.1271013759192203</v>
      </c>
      <c r="AS78">
        <v>8.069337224200309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31.865168630937333</v>
      </c>
      <c r="BB78">
        <f t="shared" si="1"/>
        <v>730.45943976469357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165.84234394411945</v>
      </c>
      <c r="L79">
        <v>65.560231259472047</v>
      </c>
      <c r="M79">
        <v>0</v>
      </c>
      <c r="N79">
        <v>30.14973115014989</v>
      </c>
      <c r="O79">
        <v>50.628057412639393</v>
      </c>
      <c r="P79">
        <v>66.11113378308653</v>
      </c>
      <c r="Q79">
        <v>5.5658992476533449</v>
      </c>
      <c r="R79">
        <v>10.820237430571169</v>
      </c>
      <c r="S79">
        <v>6.7406084150442167</v>
      </c>
      <c r="T79">
        <v>0</v>
      </c>
      <c r="U79">
        <v>191.07589807139021</v>
      </c>
      <c r="V79">
        <v>5.2940663697440211</v>
      </c>
      <c r="W79">
        <v>7.12691284148978</v>
      </c>
      <c r="X79">
        <v>37.65467539783625</v>
      </c>
      <c r="Y79">
        <v>0</v>
      </c>
      <c r="Z79">
        <v>5.0184912836568554</v>
      </c>
      <c r="AA79">
        <v>5.6863676101022751</v>
      </c>
      <c r="AB79">
        <v>10.085331417492975</v>
      </c>
      <c r="AC79">
        <v>7.4171625274142317</v>
      </c>
      <c r="AD79">
        <v>9.3052197649627324</v>
      </c>
      <c r="AE79">
        <v>12.619174015356151</v>
      </c>
      <c r="AF79">
        <v>0</v>
      </c>
      <c r="AG79">
        <v>0</v>
      </c>
      <c r="AH79">
        <v>39.841394020976828</v>
      </c>
      <c r="AI79">
        <v>0.9746574747599166</v>
      </c>
      <c r="AJ79">
        <v>0</v>
      </c>
      <c r="AK79">
        <v>13.279116582928756</v>
      </c>
      <c r="AL79">
        <v>6.2274970160631806</v>
      </c>
      <c r="AM79">
        <v>4.0341324845541067</v>
      </c>
      <c r="AN79">
        <v>0</v>
      </c>
      <c r="AO79">
        <v>0</v>
      </c>
      <c r="AP79">
        <v>0</v>
      </c>
      <c r="AQ79">
        <v>0</v>
      </c>
      <c r="AR79">
        <v>1.1271013759192203</v>
      </c>
      <c r="AS79">
        <v>7.8976493065733013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32.022273170525366</v>
      </c>
      <c r="BB79">
        <f t="shared" si="1"/>
        <v>734.06081703343148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165.84234394411945</v>
      </c>
      <c r="L80">
        <v>65.560231259472047</v>
      </c>
      <c r="M80">
        <v>0</v>
      </c>
      <c r="N80">
        <v>30.14973115014989</v>
      </c>
      <c r="O80">
        <v>50.628057412639393</v>
      </c>
      <c r="P80">
        <v>66.11113378308653</v>
      </c>
      <c r="Q80">
        <v>5.5658992476533449</v>
      </c>
      <c r="R80">
        <v>10.820237430571169</v>
      </c>
      <c r="S80">
        <v>6.7406084150442167</v>
      </c>
      <c r="T80">
        <v>0</v>
      </c>
      <c r="U80">
        <v>181.84043431863159</v>
      </c>
      <c r="V80">
        <v>5.2940663697440211</v>
      </c>
      <c r="W80">
        <v>7.12691284148978</v>
      </c>
      <c r="X80">
        <v>37.65467539783625</v>
      </c>
      <c r="Y80">
        <v>0</v>
      </c>
      <c r="Z80">
        <v>5.0184912836568554</v>
      </c>
      <c r="AA80">
        <v>7.1720823189313281</v>
      </c>
      <c r="AB80">
        <v>10.085331417492975</v>
      </c>
      <c r="AC80">
        <v>7.4171625274142317</v>
      </c>
      <c r="AD80">
        <v>9.3052197649627324</v>
      </c>
      <c r="AE80">
        <v>12.619174015356151</v>
      </c>
      <c r="AF80">
        <v>0</v>
      </c>
      <c r="AG80">
        <v>0</v>
      </c>
      <c r="AH80">
        <v>39.841394020976828</v>
      </c>
      <c r="AI80">
        <v>4.2235153407355304</v>
      </c>
      <c r="AJ80">
        <v>0</v>
      </c>
      <c r="AK80">
        <v>13.279116582928756</v>
      </c>
      <c r="AL80">
        <v>6.2274970160631806</v>
      </c>
      <c r="AM80">
        <v>4.0341324845541067</v>
      </c>
      <c r="AN80">
        <v>0</v>
      </c>
      <c r="AO80">
        <v>0</v>
      </c>
      <c r="AP80">
        <v>0</v>
      </c>
      <c r="AQ80">
        <v>0</v>
      </c>
      <c r="AR80">
        <v>3.3813043928228952</v>
      </c>
      <c r="AS80">
        <v>7.8976493065733013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31.92836160539343</v>
      </c>
      <c r="BB80">
        <f t="shared" si="1"/>
        <v>731.90804043751314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165.84234394411945</v>
      </c>
      <c r="L81">
        <v>65.560231259472047</v>
      </c>
      <c r="M81">
        <v>0</v>
      </c>
      <c r="N81">
        <v>30.14973115014989</v>
      </c>
      <c r="O81">
        <v>50.628057412639393</v>
      </c>
      <c r="P81">
        <v>66.11113378308653</v>
      </c>
      <c r="Q81">
        <v>5.5658992476533449</v>
      </c>
      <c r="R81">
        <v>10.820237430571169</v>
      </c>
      <c r="S81">
        <v>6.7406084150442167</v>
      </c>
      <c r="T81">
        <v>0</v>
      </c>
      <c r="U81">
        <v>172.60590758947558</v>
      </c>
      <c r="V81">
        <v>5.2940663697440211</v>
      </c>
      <c r="W81">
        <v>7.12691284148978</v>
      </c>
      <c r="X81">
        <v>37.65467539783625</v>
      </c>
      <c r="Y81">
        <v>0</v>
      </c>
      <c r="Z81">
        <v>5.0184912836568554</v>
      </c>
      <c r="AA81">
        <v>10.758123610937174</v>
      </c>
      <c r="AB81">
        <v>10.085331417492975</v>
      </c>
      <c r="AC81">
        <v>7.4171625274142317</v>
      </c>
      <c r="AD81">
        <v>9.3052197649627324</v>
      </c>
      <c r="AE81">
        <v>12.619174015356151</v>
      </c>
      <c r="AF81">
        <v>0</v>
      </c>
      <c r="AG81">
        <v>0</v>
      </c>
      <c r="AH81">
        <v>39.841394020976828</v>
      </c>
      <c r="AI81">
        <v>8.4470306814710607</v>
      </c>
      <c r="AJ81">
        <v>0</v>
      </c>
      <c r="AK81">
        <v>13.279116582928756</v>
      </c>
      <c r="AL81">
        <v>6.2274970160631806</v>
      </c>
      <c r="AM81">
        <v>4.0341324845541067</v>
      </c>
      <c r="AN81">
        <v>0</v>
      </c>
      <c r="AO81">
        <v>0</v>
      </c>
      <c r="AP81">
        <v>0</v>
      </c>
      <c r="AQ81">
        <v>0</v>
      </c>
      <c r="AR81">
        <v>12.11634098392517</v>
      </c>
      <c r="AS81">
        <v>7.8976493065733013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32.233922384871398</v>
      </c>
      <c r="BB81">
        <f t="shared" si="1"/>
        <v>738.91254615272283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165.84234394411945</v>
      </c>
      <c r="L82">
        <v>65.560231259472047</v>
      </c>
      <c r="M82">
        <v>0</v>
      </c>
      <c r="N82">
        <v>30.14973115014989</v>
      </c>
      <c r="O82">
        <v>50.628057412639393</v>
      </c>
      <c r="P82">
        <v>66.11113378308653</v>
      </c>
      <c r="Q82">
        <v>5.5658992476533449</v>
      </c>
      <c r="R82">
        <v>10.820237430571169</v>
      </c>
      <c r="S82">
        <v>6.7406084150442167</v>
      </c>
      <c r="T82">
        <v>0</v>
      </c>
      <c r="U82">
        <v>166.43566385982942</v>
      </c>
      <c r="V82">
        <v>5.2940663697440211</v>
      </c>
      <c r="W82">
        <v>7.12691284148978</v>
      </c>
      <c r="X82">
        <v>37.65467539783625</v>
      </c>
      <c r="Y82">
        <v>0</v>
      </c>
      <c r="Z82">
        <v>5.0184912836568554</v>
      </c>
      <c r="AA82">
        <v>10.758123610937174</v>
      </c>
      <c r="AB82">
        <v>10.085331417492975</v>
      </c>
      <c r="AC82">
        <v>7.4171625274142317</v>
      </c>
      <c r="AD82">
        <v>9.3052197649627324</v>
      </c>
      <c r="AE82">
        <v>12.619174015356151</v>
      </c>
      <c r="AF82">
        <v>0</v>
      </c>
      <c r="AG82">
        <v>0</v>
      </c>
      <c r="AH82">
        <v>39.841394020976828</v>
      </c>
      <c r="AI82">
        <v>8.4470306814710607</v>
      </c>
      <c r="AJ82">
        <v>0</v>
      </c>
      <c r="AK82">
        <v>13.279116582928756</v>
      </c>
      <c r="AL82">
        <v>6.2274970160631806</v>
      </c>
      <c r="AM82">
        <v>4.0341324845541067</v>
      </c>
      <c r="AN82">
        <v>0</v>
      </c>
      <c r="AO82">
        <v>0</v>
      </c>
      <c r="AP82">
        <v>0</v>
      </c>
      <c r="AQ82">
        <v>0</v>
      </c>
      <c r="AR82">
        <v>12.11634098392517</v>
      </c>
      <c r="AS82">
        <v>7.8976493065733013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31.976006196972186</v>
      </c>
      <c r="BB82">
        <f t="shared" si="1"/>
        <v>733.00021861097582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165.84234394411945</v>
      </c>
      <c r="L83">
        <v>65.560231259472047</v>
      </c>
      <c r="M83">
        <v>0</v>
      </c>
      <c r="N83">
        <v>30.14973115014989</v>
      </c>
      <c r="O83">
        <v>50.628057412639393</v>
      </c>
      <c r="P83">
        <v>66.11113378308653</v>
      </c>
      <c r="Q83">
        <v>5.5658992476533449</v>
      </c>
      <c r="R83">
        <v>10.820237430571169</v>
      </c>
      <c r="S83">
        <v>6.7406084150442167</v>
      </c>
      <c r="T83">
        <v>0</v>
      </c>
      <c r="U83">
        <v>152.8665920858501</v>
      </c>
      <c r="V83">
        <v>5.2940663697440211</v>
      </c>
      <c r="W83">
        <v>7.12691284148978</v>
      </c>
      <c r="X83">
        <v>37.65467539783625</v>
      </c>
      <c r="Y83">
        <v>0</v>
      </c>
      <c r="Z83">
        <v>5.0184912836568554</v>
      </c>
      <c r="AA83">
        <v>10.758123610937174</v>
      </c>
      <c r="AB83">
        <v>10.085331417492975</v>
      </c>
      <c r="AC83">
        <v>7.4171625274142317</v>
      </c>
      <c r="AD83">
        <v>6.9789147081954388</v>
      </c>
      <c r="AE83">
        <v>12.619174015356151</v>
      </c>
      <c r="AF83">
        <v>0</v>
      </c>
      <c r="AG83">
        <v>0</v>
      </c>
      <c r="AH83">
        <v>33.201161640889168</v>
      </c>
      <c r="AI83">
        <v>8.4470306814710607</v>
      </c>
      <c r="AJ83">
        <v>0</v>
      </c>
      <c r="AK83">
        <v>13.279116582928756</v>
      </c>
      <c r="AL83">
        <v>9.4895192878141081</v>
      </c>
      <c r="AM83">
        <v>4.0341324845541067</v>
      </c>
      <c r="AN83">
        <v>0</v>
      </c>
      <c r="AO83">
        <v>0</v>
      </c>
      <c r="AP83">
        <v>0</v>
      </c>
      <c r="AQ83">
        <v>0</v>
      </c>
      <c r="AR83">
        <v>13.525217836356815</v>
      </c>
      <c r="AS83">
        <v>7.8976493065733013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31.229261315350143</v>
      </c>
      <c r="BB83">
        <f t="shared" si="1"/>
        <v>715.88225340594613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165.84234394411945</v>
      </c>
      <c r="L84">
        <v>65.560231259472047</v>
      </c>
      <c r="M84">
        <v>0</v>
      </c>
      <c r="N84">
        <v>30.14973115014989</v>
      </c>
      <c r="O84">
        <v>50.628057412639393</v>
      </c>
      <c r="P84">
        <v>66.11113378308653</v>
      </c>
      <c r="Q84">
        <v>5.5658992476533449</v>
      </c>
      <c r="R84">
        <v>10.820237430571169</v>
      </c>
      <c r="S84">
        <v>6.7406084150442167</v>
      </c>
      <c r="T84">
        <v>0</v>
      </c>
      <c r="U84">
        <v>152.8665920858501</v>
      </c>
      <c r="V84">
        <v>5.2940663697440211</v>
      </c>
      <c r="W84">
        <v>7.12691284148978</v>
      </c>
      <c r="X84">
        <v>37.65467539783625</v>
      </c>
      <c r="Y84">
        <v>0</v>
      </c>
      <c r="Z84">
        <v>5.0184912836568554</v>
      </c>
      <c r="AA84">
        <v>10.758123610937174</v>
      </c>
      <c r="AB84">
        <v>10.085331417492975</v>
      </c>
      <c r="AC84">
        <v>7.4171625274142317</v>
      </c>
      <c r="AD84">
        <v>4.6526098824813662</v>
      </c>
      <c r="AE84">
        <v>12.619174015356151</v>
      </c>
      <c r="AF84">
        <v>0</v>
      </c>
      <c r="AG84">
        <v>0</v>
      </c>
      <c r="AH84">
        <v>33.201161640889168</v>
      </c>
      <c r="AI84">
        <v>8.4470306814710607</v>
      </c>
      <c r="AJ84">
        <v>0</v>
      </c>
      <c r="AK84">
        <v>13.279116582928756</v>
      </c>
      <c r="AL84">
        <v>21.351418265063117</v>
      </c>
      <c r="AM84">
        <v>4.0341324845541067</v>
      </c>
      <c r="AN84">
        <v>0</v>
      </c>
      <c r="AO84">
        <v>0</v>
      </c>
      <c r="AP84">
        <v>0</v>
      </c>
      <c r="AQ84">
        <v>0</v>
      </c>
      <c r="AR84">
        <v>13.525217836356815</v>
      </c>
      <c r="AS84">
        <v>7.8976493065733013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31.627849150884302</v>
      </c>
      <c r="BB84">
        <f t="shared" si="1"/>
        <v>725.01925972194681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165.84234394411945</v>
      </c>
      <c r="L85">
        <v>65.560231259472047</v>
      </c>
      <c r="M85">
        <v>0</v>
      </c>
      <c r="N85">
        <v>30.14973115014989</v>
      </c>
      <c r="O85">
        <v>50.628057412639393</v>
      </c>
      <c r="P85">
        <v>66.11113378308653</v>
      </c>
      <c r="Q85">
        <v>5.5658992476533449</v>
      </c>
      <c r="R85">
        <v>10.820237430571169</v>
      </c>
      <c r="S85">
        <v>6.7406084150442167</v>
      </c>
      <c r="T85">
        <v>0</v>
      </c>
      <c r="U85">
        <v>152.8665920858501</v>
      </c>
      <c r="V85">
        <v>5.2940663697440211</v>
      </c>
      <c r="W85">
        <v>7.12691284148978</v>
      </c>
      <c r="X85">
        <v>37.65467539783625</v>
      </c>
      <c r="Y85">
        <v>0</v>
      </c>
      <c r="Z85">
        <v>5.0184912836568554</v>
      </c>
      <c r="AA85">
        <v>10.758123610937174</v>
      </c>
      <c r="AB85">
        <v>10.085331417492975</v>
      </c>
      <c r="AC85">
        <v>7.4171625274142317</v>
      </c>
      <c r="AD85">
        <v>2.3263048257140726</v>
      </c>
      <c r="AE85">
        <v>12.619174015356151</v>
      </c>
      <c r="AF85">
        <v>0</v>
      </c>
      <c r="AG85">
        <v>0</v>
      </c>
      <c r="AH85">
        <v>29.571884773011895</v>
      </c>
      <c r="AI85">
        <v>4.2235153407355304</v>
      </c>
      <c r="AJ85">
        <v>0</v>
      </c>
      <c r="AK85">
        <v>13.279116582928756</v>
      </c>
      <c r="AL85">
        <v>21.351418265063117</v>
      </c>
      <c r="AM85">
        <v>4.0341324845541067</v>
      </c>
      <c r="AN85">
        <v>0</v>
      </c>
      <c r="AO85">
        <v>0</v>
      </c>
      <c r="AP85">
        <v>0</v>
      </c>
      <c r="AQ85">
        <v>0</v>
      </c>
      <c r="AR85">
        <v>12.11634098392517</v>
      </c>
      <c r="AS85">
        <v>7.8976493065733013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31.143471832759765</v>
      </c>
      <c r="BB85">
        <f t="shared" si="1"/>
        <v>713.91566292225968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165.84234394411945</v>
      </c>
      <c r="L86">
        <v>65.560231259472047</v>
      </c>
      <c r="M86">
        <v>0</v>
      </c>
      <c r="N86">
        <v>30.14973115014989</v>
      </c>
      <c r="O86">
        <v>50.628057412639393</v>
      </c>
      <c r="P86">
        <v>66.11113378308653</v>
      </c>
      <c r="Q86">
        <v>5.5658992476533449</v>
      </c>
      <c r="R86">
        <v>10.820237430571169</v>
      </c>
      <c r="S86">
        <v>6.7406084150442167</v>
      </c>
      <c r="T86">
        <v>0</v>
      </c>
      <c r="U86">
        <v>152.8665920858501</v>
      </c>
      <c r="V86">
        <v>5.2940663697440211</v>
      </c>
      <c r="W86">
        <v>7.12691284148978</v>
      </c>
      <c r="X86">
        <v>37.65467539783625</v>
      </c>
      <c r="Y86">
        <v>0</v>
      </c>
      <c r="Z86">
        <v>5.0184912836568554</v>
      </c>
      <c r="AA86">
        <v>10.758123610937174</v>
      </c>
      <c r="AB86">
        <v>10.085331417492975</v>
      </c>
      <c r="AC86">
        <v>7.4171625274142317</v>
      </c>
      <c r="AD86">
        <v>0.33714569723562848</v>
      </c>
      <c r="AE86">
        <v>12.619174015356151</v>
      </c>
      <c r="AF86">
        <v>0</v>
      </c>
      <c r="AG86">
        <v>0</v>
      </c>
      <c r="AH86">
        <v>21.50682538384471</v>
      </c>
      <c r="AI86">
        <v>0.9746574747599166</v>
      </c>
      <c r="AJ86">
        <v>0</v>
      </c>
      <c r="AK86">
        <v>13.279116582928756</v>
      </c>
      <c r="AL86">
        <v>21.351418265063117</v>
      </c>
      <c r="AM86">
        <v>4.0341324845541067</v>
      </c>
      <c r="AN86">
        <v>0</v>
      </c>
      <c r="AO86">
        <v>0</v>
      </c>
      <c r="AP86">
        <v>0</v>
      </c>
      <c r="AQ86">
        <v>0</v>
      </c>
      <c r="AR86">
        <v>12.11634098392517</v>
      </c>
      <c r="AS86">
        <v>7.8976493065733013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30.587403239924392</v>
      </c>
      <c r="BB86">
        <f t="shared" si="1"/>
        <v>701.168655131474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165.84234394411945</v>
      </c>
      <c r="L87">
        <v>65.560231259472047</v>
      </c>
      <c r="M87">
        <v>0</v>
      </c>
      <c r="N87">
        <v>30.14973115014989</v>
      </c>
      <c r="O87">
        <v>50.628057412639393</v>
      </c>
      <c r="P87">
        <v>66.11113378308653</v>
      </c>
      <c r="Q87">
        <v>5.5658992476533449</v>
      </c>
      <c r="R87">
        <v>10.820237430571169</v>
      </c>
      <c r="S87">
        <v>6.7406084150442167</v>
      </c>
      <c r="T87">
        <v>0</v>
      </c>
      <c r="U87">
        <v>152.8665920858501</v>
      </c>
      <c r="V87">
        <v>5.2940663697440211</v>
      </c>
      <c r="W87">
        <v>7.12691284148978</v>
      </c>
      <c r="X87">
        <v>37.65467539783625</v>
      </c>
      <c r="Y87">
        <v>0</v>
      </c>
      <c r="Z87">
        <v>5.0184912836568554</v>
      </c>
      <c r="AA87">
        <v>10.758123610937174</v>
      </c>
      <c r="AB87">
        <v>10.085331417492975</v>
      </c>
      <c r="AC87">
        <v>7.4171625274142317</v>
      </c>
      <c r="AD87">
        <v>0.33714569723562848</v>
      </c>
      <c r="AE87">
        <v>12.619174015356151</v>
      </c>
      <c r="AF87">
        <v>0</v>
      </c>
      <c r="AG87">
        <v>0</v>
      </c>
      <c r="AH87">
        <v>16.130119037883532</v>
      </c>
      <c r="AI87">
        <v>0</v>
      </c>
      <c r="AJ87">
        <v>0</v>
      </c>
      <c r="AK87">
        <v>13.279116582928756</v>
      </c>
      <c r="AL87">
        <v>21.351418265063117</v>
      </c>
      <c r="AM87">
        <v>4.0341324845541067</v>
      </c>
      <c r="AN87">
        <v>0</v>
      </c>
      <c r="AO87">
        <v>0</v>
      </c>
      <c r="AP87">
        <v>9.8074484561203462E-2</v>
      </c>
      <c r="AQ87">
        <v>0</v>
      </c>
      <c r="AR87">
        <v>12.11634098392517</v>
      </c>
      <c r="AS87">
        <v>7.8976493065733013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30.326015745672912</v>
      </c>
      <c r="BB87">
        <f t="shared" si="1"/>
        <v>695.17675328956557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165.84234394411945</v>
      </c>
      <c r="L88">
        <v>65.560231259472047</v>
      </c>
      <c r="M88">
        <v>0</v>
      </c>
      <c r="N88">
        <v>30.14973115014989</v>
      </c>
      <c r="O88">
        <v>50.628057412639393</v>
      </c>
      <c r="P88">
        <v>66.11113378308653</v>
      </c>
      <c r="Q88">
        <v>5.5658992476533449</v>
      </c>
      <c r="R88">
        <v>10.820237430571169</v>
      </c>
      <c r="S88">
        <v>6.7406084150442167</v>
      </c>
      <c r="T88">
        <v>0</v>
      </c>
      <c r="U88">
        <v>152.8665920858501</v>
      </c>
      <c r="V88">
        <v>5.2940663697440211</v>
      </c>
      <c r="W88">
        <v>7.12691284148978</v>
      </c>
      <c r="X88">
        <v>37.65467539783625</v>
      </c>
      <c r="Y88">
        <v>0</v>
      </c>
      <c r="Z88">
        <v>5.0184912836568554</v>
      </c>
      <c r="AA88">
        <v>10.758123610937174</v>
      </c>
      <c r="AB88">
        <v>10.085331417492975</v>
      </c>
      <c r="AC88">
        <v>7.4171625274142317</v>
      </c>
      <c r="AD88">
        <v>0.33714569723562848</v>
      </c>
      <c r="AE88">
        <v>12.619174015356151</v>
      </c>
      <c r="AF88">
        <v>0</v>
      </c>
      <c r="AG88">
        <v>0</v>
      </c>
      <c r="AH88">
        <v>16.130119037883532</v>
      </c>
      <c r="AI88">
        <v>0</v>
      </c>
      <c r="AJ88">
        <v>0</v>
      </c>
      <c r="AK88">
        <v>13.279116582928756</v>
      </c>
      <c r="AL88">
        <v>9.4895192878141081</v>
      </c>
      <c r="AM88">
        <v>4.0341324845541067</v>
      </c>
      <c r="AN88">
        <v>0</v>
      </c>
      <c r="AO88">
        <v>0</v>
      </c>
      <c r="AP88">
        <v>9.8074484561203462E-2</v>
      </c>
      <c r="AQ88">
        <v>0</v>
      </c>
      <c r="AR88">
        <v>12.11634098392517</v>
      </c>
      <c r="AS88">
        <v>7.8976493065733013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29.830188368423904</v>
      </c>
      <c r="BB88">
        <f t="shared" si="1"/>
        <v>683.81068168956551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2.9380506824467598E-4</v>
      </c>
      <c r="H89">
        <v>0</v>
      </c>
      <c r="I89">
        <v>0</v>
      </c>
      <c r="J89">
        <v>0</v>
      </c>
      <c r="K89">
        <v>165.84234394411945</v>
      </c>
      <c r="L89">
        <v>65.560231259472047</v>
      </c>
      <c r="M89">
        <v>0</v>
      </c>
      <c r="N89">
        <v>30.14973115014989</v>
      </c>
      <c r="O89">
        <v>50.628057412639393</v>
      </c>
      <c r="P89">
        <v>66.11113378308653</v>
      </c>
      <c r="Q89">
        <v>5.5658992476533449</v>
      </c>
      <c r="R89">
        <v>10.820237430571169</v>
      </c>
      <c r="S89">
        <v>6.7406084150442167</v>
      </c>
      <c r="T89">
        <v>0</v>
      </c>
      <c r="U89">
        <v>152.8665920858501</v>
      </c>
      <c r="V89">
        <v>5.2940663697440211</v>
      </c>
      <c r="W89">
        <v>7.12691284148978</v>
      </c>
      <c r="X89">
        <v>37.65467539783625</v>
      </c>
      <c r="Y89">
        <v>0</v>
      </c>
      <c r="Z89">
        <v>5.0184912836568554</v>
      </c>
      <c r="AA89">
        <v>10.758123610937174</v>
      </c>
      <c r="AB89">
        <v>10.085331417492975</v>
      </c>
      <c r="AC89">
        <v>7.4171625274142317</v>
      </c>
      <c r="AD89">
        <v>2.0228737213073291</v>
      </c>
      <c r="AE89">
        <v>12.619174015356151</v>
      </c>
      <c r="AF89">
        <v>0</v>
      </c>
      <c r="AG89">
        <v>0</v>
      </c>
      <c r="AH89">
        <v>16.130119037883532</v>
      </c>
      <c r="AI89">
        <v>0</v>
      </c>
      <c r="AJ89">
        <v>0</v>
      </c>
      <c r="AK89">
        <v>13.279116582928756</v>
      </c>
      <c r="AL89">
        <v>9.4895192878141081</v>
      </c>
      <c r="AM89">
        <v>4.0341324845541067</v>
      </c>
      <c r="AN89">
        <v>0</v>
      </c>
      <c r="AO89">
        <v>0</v>
      </c>
      <c r="AP89">
        <v>9.8074484561203462E-2</v>
      </c>
      <c r="AQ89">
        <v>0</v>
      </c>
      <c r="AR89">
        <v>12.11634098392517</v>
      </c>
      <c r="AS89">
        <v>7.8976493065733013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29.90066408088196</v>
      </c>
      <c r="BB89">
        <f t="shared" si="1"/>
        <v>685.42622780624743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2.9380506824467598E-4</v>
      </c>
      <c r="H90">
        <v>0</v>
      </c>
      <c r="I90">
        <v>0</v>
      </c>
      <c r="J90">
        <v>0</v>
      </c>
      <c r="K90">
        <v>165.84234394411945</v>
      </c>
      <c r="L90">
        <v>65.560231259472047</v>
      </c>
      <c r="M90">
        <v>0</v>
      </c>
      <c r="N90">
        <v>30.14973115014989</v>
      </c>
      <c r="O90">
        <v>50.628057412639393</v>
      </c>
      <c r="P90">
        <v>66.11113378308653</v>
      </c>
      <c r="Q90">
        <v>5.5658992476533449</v>
      </c>
      <c r="R90">
        <v>10.820237430571169</v>
      </c>
      <c r="S90">
        <v>6.7406084150442167</v>
      </c>
      <c r="T90">
        <v>0</v>
      </c>
      <c r="U90">
        <v>152.8665920858501</v>
      </c>
      <c r="V90">
        <v>5.2940663697440211</v>
      </c>
      <c r="W90">
        <v>7.12691284148978</v>
      </c>
      <c r="X90">
        <v>37.65467539783625</v>
      </c>
      <c r="Y90">
        <v>0</v>
      </c>
      <c r="Z90">
        <v>5.0184912836568554</v>
      </c>
      <c r="AA90">
        <v>10.758123610937174</v>
      </c>
      <c r="AB90">
        <v>10.085331417492975</v>
      </c>
      <c r="AC90">
        <v>7.4171625274142317</v>
      </c>
      <c r="AD90">
        <v>4.5177515111658257</v>
      </c>
      <c r="AE90">
        <v>12.619174015356151</v>
      </c>
      <c r="AF90">
        <v>0</v>
      </c>
      <c r="AG90">
        <v>0</v>
      </c>
      <c r="AH90">
        <v>21.50682538384471</v>
      </c>
      <c r="AI90">
        <v>0</v>
      </c>
      <c r="AJ90">
        <v>0</v>
      </c>
      <c r="AK90">
        <v>13.279116582928756</v>
      </c>
      <c r="AL90">
        <v>9.4895192878141081</v>
      </c>
      <c r="AM90">
        <v>4.0341324845541067</v>
      </c>
      <c r="AN90">
        <v>0</v>
      </c>
      <c r="AO90">
        <v>0</v>
      </c>
      <c r="AP90">
        <v>9.8074484561203462E-2</v>
      </c>
      <c r="AQ90">
        <v>0</v>
      </c>
      <c r="AR90">
        <v>12.11634098392517</v>
      </c>
      <c r="AS90">
        <v>7.8976493065733013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30.229696297759219</v>
      </c>
      <c r="BB90">
        <f t="shared" si="1"/>
        <v>692.96877972518973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17.700001318802634</v>
      </c>
      <c r="K91">
        <v>165.84234394411945</v>
      </c>
      <c r="L91">
        <v>65.560231259472047</v>
      </c>
      <c r="M91">
        <v>0</v>
      </c>
      <c r="N91">
        <v>30.14973115014989</v>
      </c>
      <c r="O91">
        <v>50.628057412639393</v>
      </c>
      <c r="P91">
        <v>66.11113378308653</v>
      </c>
      <c r="Q91">
        <v>5.5658992476533449</v>
      </c>
      <c r="R91">
        <v>10.820237430571169</v>
      </c>
      <c r="S91">
        <v>6.7406084150442167</v>
      </c>
      <c r="T91">
        <v>0</v>
      </c>
      <c r="U91">
        <v>152.8665920858501</v>
      </c>
      <c r="V91">
        <v>5.2940663697440211</v>
      </c>
      <c r="W91">
        <v>7.12691284148978</v>
      </c>
      <c r="X91">
        <v>37.65467539783625</v>
      </c>
      <c r="Y91">
        <v>0</v>
      </c>
      <c r="Z91">
        <v>5.0184912836568554</v>
      </c>
      <c r="AA91">
        <v>10.758123610937174</v>
      </c>
      <c r="AB91">
        <v>10.085331417492975</v>
      </c>
      <c r="AC91">
        <v>7.4171625274142317</v>
      </c>
      <c r="AD91">
        <v>4.6526098824813662</v>
      </c>
      <c r="AE91">
        <v>12.619174015356151</v>
      </c>
      <c r="AF91">
        <v>0</v>
      </c>
      <c r="AG91">
        <v>0</v>
      </c>
      <c r="AH91">
        <v>26.883531729805885</v>
      </c>
      <c r="AI91">
        <v>0</v>
      </c>
      <c r="AJ91">
        <v>0</v>
      </c>
      <c r="AK91">
        <v>13.279116582928756</v>
      </c>
      <c r="AL91">
        <v>12.454994032126361</v>
      </c>
      <c r="AM91">
        <v>4.0341324845541067</v>
      </c>
      <c r="AN91">
        <v>0</v>
      </c>
      <c r="AO91">
        <v>0</v>
      </c>
      <c r="AP91">
        <v>9.8074484561203462E-2</v>
      </c>
      <c r="AQ91">
        <v>0</v>
      </c>
      <c r="AR91">
        <v>12.11634098392517</v>
      </c>
      <c r="AS91">
        <v>7.8976493065733013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31.323884321327725</v>
      </c>
      <c r="BB91">
        <f t="shared" si="1"/>
        <v>718.05133867694474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165.84234394411945</v>
      </c>
      <c r="L92">
        <v>65.560231259472047</v>
      </c>
      <c r="M92">
        <v>0</v>
      </c>
      <c r="N92">
        <v>30.14973115014989</v>
      </c>
      <c r="O92">
        <v>50.628057412639393</v>
      </c>
      <c r="P92">
        <v>66.11113378308653</v>
      </c>
      <c r="Q92">
        <v>5.5658992476533449</v>
      </c>
      <c r="R92">
        <v>10.820237430571169</v>
      </c>
      <c r="S92">
        <v>6.7406084150442167</v>
      </c>
      <c r="T92">
        <v>0</v>
      </c>
      <c r="U92">
        <v>152.8665920858501</v>
      </c>
      <c r="V92">
        <v>5.2940663697440211</v>
      </c>
      <c r="W92">
        <v>7.12691284148978</v>
      </c>
      <c r="X92">
        <v>37.65467539783625</v>
      </c>
      <c r="Y92">
        <v>0</v>
      </c>
      <c r="Z92">
        <v>5.0184912836568554</v>
      </c>
      <c r="AA92">
        <v>10.758123610937174</v>
      </c>
      <c r="AB92">
        <v>10.085331417492975</v>
      </c>
      <c r="AC92">
        <v>7.4171625274142317</v>
      </c>
      <c r="AD92">
        <v>4.6526098824813662</v>
      </c>
      <c r="AE92">
        <v>12.619174015356151</v>
      </c>
      <c r="AF92">
        <v>0</v>
      </c>
      <c r="AG92">
        <v>0</v>
      </c>
      <c r="AH92">
        <v>26.883531729805885</v>
      </c>
      <c r="AI92">
        <v>0</v>
      </c>
      <c r="AJ92">
        <v>0</v>
      </c>
      <c r="AK92">
        <v>13.279116582928756</v>
      </c>
      <c r="AL92">
        <v>12.454994032126361</v>
      </c>
      <c r="AM92">
        <v>4.0341324845541067</v>
      </c>
      <c r="AN92">
        <v>0</v>
      </c>
      <c r="AO92">
        <v>0</v>
      </c>
      <c r="AP92">
        <v>9.8074484561203462E-2</v>
      </c>
      <c r="AQ92">
        <v>0</v>
      </c>
      <c r="AR92">
        <v>12.11634098392517</v>
      </c>
      <c r="AS92">
        <v>7.8976493065733013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30.58402426620178</v>
      </c>
      <c r="BB92">
        <f t="shared" si="1"/>
        <v>701.09119741326788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165.84234394411945</v>
      </c>
      <c r="L93">
        <v>65.560231259472047</v>
      </c>
      <c r="M93">
        <v>0</v>
      </c>
      <c r="N93">
        <v>30.14973115014989</v>
      </c>
      <c r="O93">
        <v>50.628057412639393</v>
      </c>
      <c r="P93">
        <v>66.11113378308653</v>
      </c>
      <c r="Q93">
        <v>5.5658992476533449</v>
      </c>
      <c r="R93">
        <v>10.820237430571169</v>
      </c>
      <c r="S93">
        <v>6.7406084150442167</v>
      </c>
      <c r="T93">
        <v>0</v>
      </c>
      <c r="U93">
        <v>152.8665920858501</v>
      </c>
      <c r="V93">
        <v>5.2940663697440211</v>
      </c>
      <c r="W93">
        <v>7.12691284148978</v>
      </c>
      <c r="X93">
        <v>37.65467539783625</v>
      </c>
      <c r="Y93">
        <v>0</v>
      </c>
      <c r="Z93">
        <v>5.0184912836568554</v>
      </c>
      <c r="AA93">
        <v>10.758123610937174</v>
      </c>
      <c r="AB93">
        <v>10.085331417492975</v>
      </c>
      <c r="AC93">
        <v>7.4096875432120761</v>
      </c>
      <c r="AD93">
        <v>4.6526098824813662</v>
      </c>
      <c r="AE93">
        <v>12.619174015356151</v>
      </c>
      <c r="AF93">
        <v>0</v>
      </c>
      <c r="AG93">
        <v>0</v>
      </c>
      <c r="AH93">
        <v>21.50682538384471</v>
      </c>
      <c r="AI93">
        <v>0</v>
      </c>
      <c r="AJ93">
        <v>0</v>
      </c>
      <c r="AK93">
        <v>13.279116582928756</v>
      </c>
      <c r="AL93">
        <v>12.454994032126361</v>
      </c>
      <c r="AM93">
        <v>4.0341324845541067</v>
      </c>
      <c r="AN93">
        <v>0</v>
      </c>
      <c r="AO93">
        <v>0</v>
      </c>
      <c r="AP93">
        <v>9.8074484561203462E-2</v>
      </c>
      <c r="AQ93">
        <v>0</v>
      </c>
      <c r="AR93">
        <v>12.11634098392517</v>
      </c>
      <c r="AS93">
        <v>7.8976493065733013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30.358965486600958</v>
      </c>
      <c r="BB93">
        <f t="shared" si="1"/>
        <v>695.93207486270535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165.84234394411945</v>
      </c>
      <c r="L94">
        <v>65.560231259472047</v>
      </c>
      <c r="M94">
        <v>0</v>
      </c>
      <c r="N94">
        <v>30.14973115014989</v>
      </c>
      <c r="O94">
        <v>50.628057412639393</v>
      </c>
      <c r="P94">
        <v>66.11113378308653</v>
      </c>
      <c r="Q94">
        <v>5.5658992476533449</v>
      </c>
      <c r="R94">
        <v>10.820237430571169</v>
      </c>
      <c r="S94">
        <v>6.7406084150442167</v>
      </c>
      <c r="T94">
        <v>0</v>
      </c>
      <c r="U94">
        <v>152.8665920858501</v>
      </c>
      <c r="V94">
        <v>5.2940663697440211</v>
      </c>
      <c r="W94">
        <v>7.12691284148978</v>
      </c>
      <c r="X94">
        <v>37.65467539783625</v>
      </c>
      <c r="Y94">
        <v>0</v>
      </c>
      <c r="Z94">
        <v>5.0184912836568554</v>
      </c>
      <c r="AA94">
        <v>10.758123610937174</v>
      </c>
      <c r="AB94">
        <v>10.085331417492975</v>
      </c>
      <c r="AC94">
        <v>4.9397916188270807</v>
      </c>
      <c r="AD94">
        <v>4.3828933709035081</v>
      </c>
      <c r="AE94">
        <v>12.619174015356151</v>
      </c>
      <c r="AF94">
        <v>0</v>
      </c>
      <c r="AG94">
        <v>0</v>
      </c>
      <c r="AH94">
        <v>16.130119037883532</v>
      </c>
      <c r="AI94">
        <v>0</v>
      </c>
      <c r="AJ94">
        <v>0</v>
      </c>
      <c r="AK94">
        <v>13.279116582928756</v>
      </c>
      <c r="AL94">
        <v>12.454994032126361</v>
      </c>
      <c r="AM94">
        <v>4.0341324845541067</v>
      </c>
      <c r="AN94">
        <v>0</v>
      </c>
      <c r="AO94">
        <v>0</v>
      </c>
      <c r="AP94">
        <v>9.8074484561203462E-2</v>
      </c>
      <c r="AQ94">
        <v>0</v>
      </c>
      <c r="AR94">
        <v>12.11634098392517</v>
      </c>
      <c r="AS94">
        <v>7.8976493065733013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30.019703361516527</v>
      </c>
      <c r="BB94">
        <f t="shared" si="1"/>
        <v>688.15501820586576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165.84234394411945</v>
      </c>
      <c r="L95">
        <v>65.560231259472047</v>
      </c>
      <c r="M95">
        <v>0</v>
      </c>
      <c r="N95">
        <v>30.14973115014989</v>
      </c>
      <c r="O95">
        <v>50.628057412639393</v>
      </c>
      <c r="P95">
        <v>66.11113378308653</v>
      </c>
      <c r="Q95">
        <v>5.5658992476533449</v>
      </c>
      <c r="R95">
        <v>10.820237430571169</v>
      </c>
      <c r="S95">
        <v>6.7406084150442167</v>
      </c>
      <c r="T95">
        <v>0</v>
      </c>
      <c r="U95">
        <v>152.8665920858501</v>
      </c>
      <c r="V95">
        <v>5.2940663697440211</v>
      </c>
      <c r="W95">
        <v>7.12691284148978</v>
      </c>
      <c r="X95">
        <v>37.65467539783625</v>
      </c>
      <c r="Y95">
        <v>0</v>
      </c>
      <c r="Z95">
        <v>5.0184912836568554</v>
      </c>
      <c r="AA95">
        <v>7.1583705072010009</v>
      </c>
      <c r="AB95">
        <v>10.085331417492975</v>
      </c>
      <c r="AC95">
        <v>4.9397916188270807</v>
      </c>
      <c r="AD95">
        <v>2.0228737213073291</v>
      </c>
      <c r="AE95">
        <v>12.619174015356151</v>
      </c>
      <c r="AF95">
        <v>0</v>
      </c>
      <c r="AG95">
        <v>0</v>
      </c>
      <c r="AH95">
        <v>10.753412691922355</v>
      </c>
      <c r="AI95">
        <v>0</v>
      </c>
      <c r="AJ95">
        <v>0</v>
      </c>
      <c r="AK95">
        <v>13.279116582928756</v>
      </c>
      <c r="AL95">
        <v>9.4895192878141081</v>
      </c>
      <c r="AM95">
        <v>4.0341324845541067</v>
      </c>
      <c r="AN95">
        <v>0</v>
      </c>
      <c r="AO95">
        <v>0</v>
      </c>
      <c r="AP95">
        <v>9.8074484561203462E-2</v>
      </c>
      <c r="AQ95">
        <v>0</v>
      </c>
      <c r="AR95">
        <v>12.11634098392517</v>
      </c>
      <c r="AS95">
        <v>7.8976493065733013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29.421881690853809</v>
      </c>
      <c r="BB95">
        <f t="shared" si="1"/>
        <v>674.45088603292265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165.84234394411945</v>
      </c>
      <c r="L96">
        <v>65.560231259472047</v>
      </c>
      <c r="M96">
        <v>0</v>
      </c>
      <c r="N96">
        <v>30.14973115014989</v>
      </c>
      <c r="O96">
        <v>50.628057412639393</v>
      </c>
      <c r="P96">
        <v>66.11113378308653</v>
      </c>
      <c r="Q96">
        <v>5.5658992476533449</v>
      </c>
      <c r="R96">
        <v>10.820237430571169</v>
      </c>
      <c r="S96">
        <v>6.7406084150442167</v>
      </c>
      <c r="T96">
        <v>0</v>
      </c>
      <c r="U96">
        <v>152.8665920858501</v>
      </c>
      <c r="V96">
        <v>5.2940663697440211</v>
      </c>
      <c r="W96">
        <v>7.12691284148978</v>
      </c>
      <c r="X96">
        <v>37.65467539783625</v>
      </c>
      <c r="Y96">
        <v>0</v>
      </c>
      <c r="Z96">
        <v>5.0184912836568554</v>
      </c>
      <c r="AA96">
        <v>4.536995608432477</v>
      </c>
      <c r="AB96">
        <v>10.085331417492975</v>
      </c>
      <c r="AC96">
        <v>4.9397916188270807</v>
      </c>
      <c r="AD96">
        <v>2.3263048257140726</v>
      </c>
      <c r="AE96">
        <v>12.619174015356151</v>
      </c>
      <c r="AF96">
        <v>0</v>
      </c>
      <c r="AG96">
        <v>0</v>
      </c>
      <c r="AH96">
        <v>2.8496542777082032</v>
      </c>
      <c r="AI96">
        <v>0</v>
      </c>
      <c r="AJ96">
        <v>0</v>
      </c>
      <c r="AK96">
        <v>13.279116582928756</v>
      </c>
      <c r="AL96">
        <v>9.4895192878141081</v>
      </c>
      <c r="AM96">
        <v>4.0341324845541067</v>
      </c>
      <c r="AN96">
        <v>0</v>
      </c>
      <c r="AO96">
        <v>0</v>
      </c>
      <c r="AP96">
        <v>9.8074484561203462E-2</v>
      </c>
      <c r="AQ96">
        <v>0</v>
      </c>
      <c r="AR96">
        <v>12.11634098392517</v>
      </c>
      <c r="AS96">
        <v>7.8976493065733013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28.994614538535338</v>
      </c>
      <c r="BB96">
        <f t="shared" si="1"/>
        <v>664.65645097666516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165.84234394411945</v>
      </c>
      <c r="L97">
        <v>65.560231259472047</v>
      </c>
      <c r="M97">
        <v>0</v>
      </c>
      <c r="N97">
        <v>30.14973115014989</v>
      </c>
      <c r="O97">
        <v>50.628057412639393</v>
      </c>
      <c r="P97">
        <v>66.11113378308653</v>
      </c>
      <c r="Q97">
        <v>5.5658992476533449</v>
      </c>
      <c r="R97">
        <v>10.820237430571169</v>
      </c>
      <c r="S97">
        <v>6.7406084150442167</v>
      </c>
      <c r="T97">
        <v>0</v>
      </c>
      <c r="U97">
        <v>152.8665920858501</v>
      </c>
      <c r="V97">
        <v>5.2940663697440211</v>
      </c>
      <c r="W97">
        <v>7.12691284148978</v>
      </c>
      <c r="X97">
        <v>37.65467539783625</v>
      </c>
      <c r="Y97">
        <v>0</v>
      </c>
      <c r="Z97">
        <v>5.0184912836568554</v>
      </c>
      <c r="AA97">
        <v>3.5691031872260481</v>
      </c>
      <c r="AB97">
        <v>10.085331417492975</v>
      </c>
      <c r="AC97">
        <v>4.9397916188270807</v>
      </c>
      <c r="AD97">
        <v>2.3263048257140726</v>
      </c>
      <c r="AE97">
        <v>12.619174015356151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13.279116582928756</v>
      </c>
      <c r="AL97">
        <v>9.4895192878141081</v>
      </c>
      <c r="AM97">
        <v>4.0341324845541067</v>
      </c>
      <c r="AN97">
        <v>0</v>
      </c>
      <c r="AO97">
        <v>0</v>
      </c>
      <c r="AP97">
        <v>9.8074484561203462E-2</v>
      </c>
      <c r="AQ97">
        <v>0</v>
      </c>
      <c r="AR97">
        <v>12.11634098392517</v>
      </c>
      <c r="AS97">
        <v>7.8976493065733013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28.835041086520704</v>
      </c>
      <c r="BB97">
        <f t="shared" si="1"/>
        <v>660.99847772976511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165.84234394411945</v>
      </c>
      <c r="L98">
        <v>65.560231259472047</v>
      </c>
      <c r="M98">
        <v>0</v>
      </c>
      <c r="N98">
        <v>30.14973115014989</v>
      </c>
      <c r="O98">
        <v>50.628057412639393</v>
      </c>
      <c r="P98">
        <v>66.11113378308653</v>
      </c>
      <c r="Q98">
        <v>5.5658992476533449</v>
      </c>
      <c r="R98">
        <v>10.820237430571169</v>
      </c>
      <c r="S98">
        <v>6.7406084150442167</v>
      </c>
      <c r="T98">
        <v>0</v>
      </c>
      <c r="U98">
        <v>152.8665920858501</v>
      </c>
      <c r="V98">
        <v>5.2940663697440211</v>
      </c>
      <c r="W98">
        <v>7.12691284148978</v>
      </c>
      <c r="X98">
        <v>37.65467539783625</v>
      </c>
      <c r="Y98">
        <v>0</v>
      </c>
      <c r="Z98">
        <v>5.0184912836568554</v>
      </c>
      <c r="AA98">
        <v>3.5691031872260481</v>
      </c>
      <c r="AB98">
        <v>6.7235542031241957</v>
      </c>
      <c r="AC98">
        <v>4.9397916188270807</v>
      </c>
      <c r="AD98">
        <v>2.3263048257140726</v>
      </c>
      <c r="AE98">
        <v>12.619174015356151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13.279116582928756</v>
      </c>
      <c r="AL98">
        <v>9.4895192878141081</v>
      </c>
      <c r="AM98">
        <v>4.0341324845541067</v>
      </c>
      <c r="AN98">
        <v>0</v>
      </c>
      <c r="AO98">
        <v>0</v>
      </c>
      <c r="AP98">
        <v>9.8074484561203462E-2</v>
      </c>
      <c r="AQ98">
        <v>0</v>
      </c>
      <c r="AR98">
        <v>12.11634098392517</v>
      </c>
      <c r="AS98">
        <v>7.8976493065733013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28.69451879896009</v>
      </c>
      <c r="BB98">
        <f t="shared" si="1"/>
        <v>657.777222802957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4.1718722604884162E-5</v>
      </c>
      <c r="E99">
        <f t="shared" si="2"/>
        <v>0</v>
      </c>
      <c r="F99">
        <f t="shared" si="2"/>
        <v>0</v>
      </c>
      <c r="G99">
        <f t="shared" si="2"/>
        <v>1.4690253412233798E-7</v>
      </c>
      <c r="H99">
        <f t="shared" si="2"/>
        <v>0</v>
      </c>
      <c r="I99">
        <f t="shared" si="2"/>
        <v>0</v>
      </c>
      <c r="J99">
        <f t="shared" si="2"/>
        <v>8.2211532116251568E-3</v>
      </c>
      <c r="K99">
        <f t="shared" si="2"/>
        <v>3.2809272866703592</v>
      </c>
      <c r="L99">
        <f t="shared" si="2"/>
        <v>1.3031385060489173</v>
      </c>
      <c r="M99">
        <f t="shared" si="2"/>
        <v>0</v>
      </c>
      <c r="N99">
        <f t="shared" si="2"/>
        <v>0.7235935476035964</v>
      </c>
      <c r="O99">
        <f t="shared" si="2"/>
        <v>1.2150733779033467</v>
      </c>
      <c r="P99">
        <f t="shared" si="2"/>
        <v>1.6293263721279734</v>
      </c>
      <c r="Q99">
        <f t="shared" si="2"/>
        <v>0.12056408622404058</v>
      </c>
      <c r="R99">
        <f t="shared" si="2"/>
        <v>0.24865987537187101</v>
      </c>
      <c r="S99">
        <f t="shared" si="2"/>
        <v>0.14942441450052735</v>
      </c>
      <c r="T99">
        <f t="shared" si="2"/>
        <v>0</v>
      </c>
      <c r="U99">
        <f t="shared" si="2"/>
        <v>4.4198979076596512</v>
      </c>
      <c r="V99">
        <f t="shared" si="2"/>
        <v>0.12710620355873542</v>
      </c>
      <c r="W99">
        <f t="shared" si="2"/>
        <v>0.19575115645761351</v>
      </c>
      <c r="X99">
        <f t="shared" si="2"/>
        <v>0.90392643375836579</v>
      </c>
      <c r="Y99">
        <f t="shared" si="2"/>
        <v>0</v>
      </c>
      <c r="Z99">
        <f t="shared" si="2"/>
        <v>9.3678503961594439E-2</v>
      </c>
      <c r="AA99">
        <f t="shared" si="2"/>
        <v>7.4604135124191173E-2</v>
      </c>
      <c r="AB99">
        <f t="shared" si="2"/>
        <v>0.10456555919054053</v>
      </c>
      <c r="AC99">
        <f t="shared" si="2"/>
        <v>7.3520676146346942E-2</v>
      </c>
      <c r="AD99">
        <f t="shared" si="2"/>
        <v>4.8852403246184575E-2</v>
      </c>
      <c r="AE99">
        <f t="shared" si="2"/>
        <v>0.20587901314086116</v>
      </c>
      <c r="AF99">
        <f t="shared" si="2"/>
        <v>0</v>
      </c>
      <c r="AG99">
        <f t="shared" si="2"/>
        <v>0</v>
      </c>
      <c r="AH99">
        <f t="shared" si="2"/>
        <v>0.26896973488533182</v>
      </c>
      <c r="AI99">
        <f t="shared" si="2"/>
        <v>2.2092234178437573E-2</v>
      </c>
      <c r="AJ99">
        <f t="shared" si="2"/>
        <v>0</v>
      </c>
      <c r="AK99">
        <f t="shared" si="2"/>
        <v>0.31869879799028977</v>
      </c>
      <c r="AL99">
        <f t="shared" si="2"/>
        <v>0.24428098371920423</v>
      </c>
      <c r="AM99">
        <f t="shared" si="2"/>
        <v>9.6819179629298563E-2</v>
      </c>
      <c r="AN99">
        <f t="shared" si="2"/>
        <v>0</v>
      </c>
      <c r="AO99">
        <f t="shared" si="2"/>
        <v>0</v>
      </c>
      <c r="AP99">
        <f t="shared" si="2"/>
        <v>7.0858900569608285E-3</v>
      </c>
      <c r="AQ99">
        <f t="shared" si="2"/>
        <v>0</v>
      </c>
      <c r="AR99">
        <f t="shared" si="2"/>
        <v>0.28734043396066034</v>
      </c>
      <c r="AS99">
        <f t="shared" si="2"/>
        <v>0.19332071754555327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0.68407206678898214</v>
      </c>
      <c r="BB99">
        <f t="shared" si="1"/>
        <v>15.681288382708235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2" t="s">
        <v>189</v>
      </c>
      <c r="BB1" s="235" t="s">
        <v>142</v>
      </c>
    </row>
    <row r="2" spans="1:54">
      <c r="A2" s="235"/>
      <c r="AS2" s="20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2.6095545111938994</v>
      </c>
      <c r="H3">
        <v>0</v>
      </c>
      <c r="I3">
        <v>0</v>
      </c>
      <c r="J3">
        <v>12.982622420449966</v>
      </c>
      <c r="K3">
        <v>9.4448002812553078</v>
      </c>
      <c r="L3">
        <v>581.32785129677995</v>
      </c>
      <c r="M3">
        <v>28.366020531158117</v>
      </c>
      <c r="N3">
        <v>36.421793601254102</v>
      </c>
      <c r="O3">
        <v>0</v>
      </c>
      <c r="P3">
        <v>42.950713752515497</v>
      </c>
      <c r="Q3">
        <v>6.5635866591965195</v>
      </c>
      <c r="R3">
        <v>13.07401880473064</v>
      </c>
      <c r="S3">
        <v>8.128380735788614</v>
      </c>
      <c r="T3">
        <v>0</v>
      </c>
      <c r="U3">
        <v>107.59694735463611</v>
      </c>
      <c r="V3">
        <v>6.3904706475016591</v>
      </c>
      <c r="W3">
        <v>10.288980204913763</v>
      </c>
      <c r="X3">
        <v>45.482005372441904</v>
      </c>
      <c r="Y3">
        <v>0</v>
      </c>
      <c r="Z3">
        <v>4.0411368131914012</v>
      </c>
      <c r="AA3">
        <v>8.6629718718430375</v>
      </c>
      <c r="AB3">
        <v>4.0278600954059653</v>
      </c>
      <c r="AC3">
        <v>2.9838847793977066</v>
      </c>
      <c r="AD3">
        <v>0</v>
      </c>
      <c r="AE3">
        <v>10.125583681099354</v>
      </c>
      <c r="AF3">
        <v>2.4926670562492586</v>
      </c>
      <c r="AG3">
        <v>12.347609860980889</v>
      </c>
      <c r="AH3">
        <v>0</v>
      </c>
      <c r="AI3">
        <v>0</v>
      </c>
      <c r="AJ3">
        <v>0</v>
      </c>
      <c r="AK3">
        <v>16.039590709693343</v>
      </c>
      <c r="AL3">
        <v>0</v>
      </c>
      <c r="AM3">
        <v>4.8728889137112503</v>
      </c>
      <c r="AN3">
        <v>0.98039087871425579</v>
      </c>
      <c r="AO3">
        <v>0</v>
      </c>
      <c r="AP3">
        <v>0</v>
      </c>
      <c r="AQ3">
        <v>0</v>
      </c>
      <c r="AR3">
        <v>14.97589855696369</v>
      </c>
      <c r="AS3">
        <v>9.9533833070884761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41.930901410782809</v>
      </c>
      <c r="BB3">
        <f>SUM(B3:AZ3)-BA3</f>
        <v>961.20071128737186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2.6095545111938994</v>
      </c>
      <c r="H4">
        <v>0</v>
      </c>
      <c r="I4">
        <v>0</v>
      </c>
      <c r="J4">
        <v>12.982622420449966</v>
      </c>
      <c r="K4">
        <v>9.4448002812553078</v>
      </c>
      <c r="L4">
        <v>581.32785129677995</v>
      </c>
      <c r="M4">
        <v>28.366020531158117</v>
      </c>
      <c r="N4">
        <v>36.421793601254102</v>
      </c>
      <c r="O4">
        <v>0</v>
      </c>
      <c r="P4">
        <v>42.950713752515497</v>
      </c>
      <c r="Q4">
        <v>6.5635866591965195</v>
      </c>
      <c r="R4">
        <v>13.07401880473064</v>
      </c>
      <c r="S4">
        <v>8.128380735788614</v>
      </c>
      <c r="T4">
        <v>0</v>
      </c>
      <c r="U4">
        <v>107.59694735463611</v>
      </c>
      <c r="V4">
        <v>6.3904706475016591</v>
      </c>
      <c r="W4">
        <v>10.288980204913763</v>
      </c>
      <c r="X4">
        <v>45.482005372441904</v>
      </c>
      <c r="Y4">
        <v>0</v>
      </c>
      <c r="Z4">
        <v>4.0411368131914012</v>
      </c>
      <c r="AA4">
        <v>4.3314860960133581</v>
      </c>
      <c r="AB4">
        <v>4.0278600954059653</v>
      </c>
      <c r="AC4">
        <v>2.9838847793977066</v>
      </c>
      <c r="AD4">
        <v>0</v>
      </c>
      <c r="AE4">
        <v>10.125583681099354</v>
      </c>
      <c r="AF4">
        <v>2.4926670562492586</v>
      </c>
      <c r="AG4">
        <v>12.347609860980889</v>
      </c>
      <c r="AH4">
        <v>0</v>
      </c>
      <c r="AI4">
        <v>0</v>
      </c>
      <c r="AJ4">
        <v>0</v>
      </c>
      <c r="AK4">
        <v>16.039590709693343</v>
      </c>
      <c r="AL4">
        <v>0</v>
      </c>
      <c r="AM4">
        <v>4.8728889137112503</v>
      </c>
      <c r="AN4">
        <v>0.98039087871425579</v>
      </c>
      <c r="AO4">
        <v>0</v>
      </c>
      <c r="AP4">
        <v>0</v>
      </c>
      <c r="AQ4">
        <v>0</v>
      </c>
      <c r="AR4">
        <v>14.97589855696369</v>
      </c>
      <c r="AS4">
        <v>9.9533833070884761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41.749845305353134</v>
      </c>
      <c r="BB4">
        <f t="shared" ref="BB4:BB67" si="0">SUM(B4:AZ4)-BA4</f>
        <v>957.0502816169718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6.6892685414312041</v>
      </c>
      <c r="H5">
        <v>0</v>
      </c>
      <c r="I5">
        <v>0</v>
      </c>
      <c r="J5">
        <v>0</v>
      </c>
      <c r="K5">
        <v>9.4448002812553078</v>
      </c>
      <c r="L5">
        <v>581.32785129677995</v>
      </c>
      <c r="M5">
        <v>28.366020531158117</v>
      </c>
      <c r="N5">
        <v>36.421793601254102</v>
      </c>
      <c r="O5">
        <v>0</v>
      </c>
      <c r="P5">
        <v>42.950713752515497</v>
      </c>
      <c r="Q5">
        <v>6.5635866591965195</v>
      </c>
      <c r="R5">
        <v>13.07401880473064</v>
      </c>
      <c r="S5">
        <v>8.128380735788614</v>
      </c>
      <c r="T5">
        <v>0</v>
      </c>
      <c r="U5">
        <v>107.59694735463611</v>
      </c>
      <c r="V5">
        <v>6.3904706475016591</v>
      </c>
      <c r="W5">
        <v>10.674953088608799</v>
      </c>
      <c r="X5">
        <v>45.482005372441904</v>
      </c>
      <c r="Y5">
        <v>0</v>
      </c>
      <c r="Z5">
        <v>4.0411368131914012</v>
      </c>
      <c r="AA5">
        <v>0</v>
      </c>
      <c r="AB5">
        <v>4.0278600954059653</v>
      </c>
      <c r="AC5">
        <v>2.9838847793977066</v>
      </c>
      <c r="AD5">
        <v>0</v>
      </c>
      <c r="AE5">
        <v>10.125583681099354</v>
      </c>
      <c r="AF5">
        <v>2.4926670562492586</v>
      </c>
      <c r="AG5">
        <v>12.347609860980889</v>
      </c>
      <c r="AH5">
        <v>0</v>
      </c>
      <c r="AI5">
        <v>0</v>
      </c>
      <c r="AJ5">
        <v>0</v>
      </c>
      <c r="AK5">
        <v>16.039590709693343</v>
      </c>
      <c r="AL5">
        <v>0</v>
      </c>
      <c r="AM5">
        <v>4.8728889137112503</v>
      </c>
      <c r="AN5">
        <v>0.98039087871425579</v>
      </c>
      <c r="AO5">
        <v>0</v>
      </c>
      <c r="AP5">
        <v>0</v>
      </c>
      <c r="AQ5">
        <v>0</v>
      </c>
      <c r="AR5">
        <v>14.97589855696369</v>
      </c>
      <c r="AS5">
        <v>9.9533833070884761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41.212781282367331</v>
      </c>
      <c r="BB5">
        <f t="shared" si="0"/>
        <v>944.73892403742661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6.6892685414312041</v>
      </c>
      <c r="H6">
        <v>0</v>
      </c>
      <c r="I6">
        <v>0</v>
      </c>
      <c r="J6">
        <v>0</v>
      </c>
      <c r="K6">
        <v>9.4448002812553078</v>
      </c>
      <c r="L6">
        <v>581.32785129677995</v>
      </c>
      <c r="M6">
        <v>28.366020531158117</v>
      </c>
      <c r="N6">
        <v>36.421793601254102</v>
      </c>
      <c r="O6">
        <v>0</v>
      </c>
      <c r="P6">
        <v>42.950713752515497</v>
      </c>
      <c r="Q6">
        <v>6.5635866591965195</v>
      </c>
      <c r="R6">
        <v>13.07401880473064</v>
      </c>
      <c r="S6">
        <v>8.128380735788614</v>
      </c>
      <c r="T6">
        <v>0</v>
      </c>
      <c r="U6">
        <v>107.59694735463611</v>
      </c>
      <c r="V6">
        <v>6.3904706475016591</v>
      </c>
      <c r="W6">
        <v>10.731093177817861</v>
      </c>
      <c r="X6">
        <v>45.482005372441904</v>
      </c>
      <c r="Y6">
        <v>0</v>
      </c>
      <c r="Z6">
        <v>4.0411368131914012</v>
      </c>
      <c r="AA6">
        <v>0</v>
      </c>
      <c r="AB6">
        <v>4.0278600954059653</v>
      </c>
      <c r="AC6">
        <v>2.9838847793977066</v>
      </c>
      <c r="AD6">
        <v>0</v>
      </c>
      <c r="AE6">
        <v>10.125583681099354</v>
      </c>
      <c r="AF6">
        <v>2.4926670562492586</v>
      </c>
      <c r="AG6">
        <v>12.347609860980889</v>
      </c>
      <c r="AH6">
        <v>0</v>
      </c>
      <c r="AI6">
        <v>0</v>
      </c>
      <c r="AJ6">
        <v>0</v>
      </c>
      <c r="AK6">
        <v>16.039590709693343</v>
      </c>
      <c r="AL6">
        <v>0</v>
      </c>
      <c r="AM6">
        <v>4.8728889137112503</v>
      </c>
      <c r="AN6">
        <v>0.98039087871425579</v>
      </c>
      <c r="AO6">
        <v>0</v>
      </c>
      <c r="AP6">
        <v>0</v>
      </c>
      <c r="AQ6">
        <v>0</v>
      </c>
      <c r="AR6">
        <v>14.97589855696369</v>
      </c>
      <c r="AS6">
        <v>9.7460212830771642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41.206460205492604</v>
      </c>
      <c r="BB6">
        <f t="shared" si="0"/>
        <v>944.59402317949912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6.6892685414312041</v>
      </c>
      <c r="H7">
        <v>0</v>
      </c>
      <c r="I7">
        <v>0</v>
      </c>
      <c r="J7">
        <v>0</v>
      </c>
      <c r="K7">
        <v>9.4448002812553078</v>
      </c>
      <c r="L7">
        <v>581.32785129677995</v>
      </c>
      <c r="M7">
        <v>28.366020531158117</v>
      </c>
      <c r="N7">
        <v>36.421793601254102</v>
      </c>
      <c r="O7">
        <v>0</v>
      </c>
      <c r="P7">
        <v>42.950713752515497</v>
      </c>
      <c r="Q7">
        <v>6.5635866591965195</v>
      </c>
      <c r="R7">
        <v>13.07401880473064</v>
      </c>
      <c r="S7">
        <v>8.128380735788614</v>
      </c>
      <c r="T7">
        <v>0</v>
      </c>
      <c r="U7">
        <v>107.59694735463611</v>
      </c>
      <c r="V7">
        <v>6.3904706475016591</v>
      </c>
      <c r="W7">
        <v>10.731093177817861</v>
      </c>
      <c r="X7">
        <v>45.482005372441904</v>
      </c>
      <c r="Y7">
        <v>0</v>
      </c>
      <c r="Z7">
        <v>6.0617052197871004</v>
      </c>
      <c r="AA7">
        <v>0</v>
      </c>
      <c r="AB7">
        <v>4.0278600954059653</v>
      </c>
      <c r="AC7">
        <v>0</v>
      </c>
      <c r="AD7">
        <v>0</v>
      </c>
      <c r="AE7">
        <v>10.125583681099354</v>
      </c>
      <c r="AF7">
        <v>2.4926670562492586</v>
      </c>
      <c r="AG7">
        <v>12.347609860980889</v>
      </c>
      <c r="AH7">
        <v>0</v>
      </c>
      <c r="AI7">
        <v>0</v>
      </c>
      <c r="AJ7">
        <v>0</v>
      </c>
      <c r="AK7">
        <v>16.039590709693343</v>
      </c>
      <c r="AL7">
        <v>0</v>
      </c>
      <c r="AM7">
        <v>4.8728889137112503</v>
      </c>
      <c r="AN7">
        <v>0.98039087871425579</v>
      </c>
      <c r="AO7">
        <v>0</v>
      </c>
      <c r="AP7">
        <v>0</v>
      </c>
      <c r="AQ7">
        <v>0</v>
      </c>
      <c r="AR7">
        <v>16.337344084072942</v>
      </c>
      <c r="AS7">
        <v>9.7460212830771642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41.22310200414266</v>
      </c>
      <c r="BB7">
        <f t="shared" si="0"/>
        <v>944.97551053515622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6.6892685414312041</v>
      </c>
      <c r="H8">
        <v>0</v>
      </c>
      <c r="I8">
        <v>0</v>
      </c>
      <c r="J8">
        <v>0</v>
      </c>
      <c r="K8">
        <v>9.4448002812553078</v>
      </c>
      <c r="L8">
        <v>581.32785129677995</v>
      </c>
      <c r="M8">
        <v>28.366020531158117</v>
      </c>
      <c r="N8">
        <v>36.421793601254102</v>
      </c>
      <c r="O8">
        <v>0</v>
      </c>
      <c r="P8">
        <v>42.950713752515497</v>
      </c>
      <c r="Q8">
        <v>6.5635866591965195</v>
      </c>
      <c r="R8">
        <v>13.07401880473064</v>
      </c>
      <c r="S8">
        <v>8.128380735788614</v>
      </c>
      <c r="T8">
        <v>0</v>
      </c>
      <c r="U8">
        <v>107.59694735463611</v>
      </c>
      <c r="V8">
        <v>6.3904706475016591</v>
      </c>
      <c r="W8">
        <v>10.731093177817861</v>
      </c>
      <c r="X8">
        <v>45.482005372441904</v>
      </c>
      <c r="Y8">
        <v>0</v>
      </c>
      <c r="Z8">
        <v>6.0617052197871004</v>
      </c>
      <c r="AA8">
        <v>0</v>
      </c>
      <c r="AB8">
        <v>0</v>
      </c>
      <c r="AC8">
        <v>0</v>
      </c>
      <c r="AD8">
        <v>0</v>
      </c>
      <c r="AE8">
        <v>10.125583681099354</v>
      </c>
      <c r="AF8">
        <v>2.4926670562492586</v>
      </c>
      <c r="AG8">
        <v>12.347609860980889</v>
      </c>
      <c r="AH8">
        <v>0</v>
      </c>
      <c r="AI8">
        <v>0</v>
      </c>
      <c r="AJ8">
        <v>0</v>
      </c>
      <c r="AK8">
        <v>16.039590709693343</v>
      </c>
      <c r="AL8">
        <v>0</v>
      </c>
      <c r="AM8">
        <v>4.8728889137112503</v>
      </c>
      <c r="AN8">
        <v>0.98039087871425579</v>
      </c>
      <c r="AO8">
        <v>0</v>
      </c>
      <c r="AP8">
        <v>0</v>
      </c>
      <c r="AQ8">
        <v>0</v>
      </c>
      <c r="AR8">
        <v>16.337344084072942</v>
      </c>
      <c r="AS8">
        <v>9.7460212830771642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41.054737452154683</v>
      </c>
      <c r="BB8">
        <f t="shared" si="0"/>
        <v>941.11601499173833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6.6908977667011582</v>
      </c>
      <c r="H9">
        <v>0</v>
      </c>
      <c r="I9">
        <v>0</v>
      </c>
      <c r="J9">
        <v>0</v>
      </c>
      <c r="K9">
        <v>9.4448002812553078</v>
      </c>
      <c r="L9">
        <v>581.32785129677995</v>
      </c>
      <c r="M9">
        <v>28.366020531158117</v>
      </c>
      <c r="N9">
        <v>36.421793601254102</v>
      </c>
      <c r="O9">
        <v>0</v>
      </c>
      <c r="P9">
        <v>42.950713752515497</v>
      </c>
      <c r="Q9">
        <v>6.5635866591965195</v>
      </c>
      <c r="R9">
        <v>13.07401880473064</v>
      </c>
      <c r="S9">
        <v>8.128380735788614</v>
      </c>
      <c r="T9">
        <v>0</v>
      </c>
      <c r="U9">
        <v>107.59694735463611</v>
      </c>
      <c r="V9">
        <v>6.3904706475016591</v>
      </c>
      <c r="W9">
        <v>10.731093177817861</v>
      </c>
      <c r="X9">
        <v>45.482005372441904</v>
      </c>
      <c r="Y9">
        <v>0</v>
      </c>
      <c r="Z9">
        <v>6.0617052197871004</v>
      </c>
      <c r="AA9">
        <v>0</v>
      </c>
      <c r="AB9">
        <v>0</v>
      </c>
      <c r="AC9">
        <v>0</v>
      </c>
      <c r="AD9">
        <v>0</v>
      </c>
      <c r="AE9">
        <v>5.0627918405496768</v>
      </c>
      <c r="AF9">
        <v>2.4926670562492586</v>
      </c>
      <c r="AG9">
        <v>12.347609860980889</v>
      </c>
      <c r="AH9">
        <v>0</v>
      </c>
      <c r="AI9">
        <v>0</v>
      </c>
      <c r="AJ9">
        <v>0</v>
      </c>
      <c r="AK9">
        <v>16.039590709693343</v>
      </c>
      <c r="AL9">
        <v>0</v>
      </c>
      <c r="AM9">
        <v>4.8728889137112503</v>
      </c>
      <c r="AN9">
        <v>0.96116851263619274</v>
      </c>
      <c r="AO9">
        <v>0</v>
      </c>
      <c r="AP9">
        <v>0</v>
      </c>
      <c r="AQ9">
        <v>0</v>
      </c>
      <c r="AR9">
        <v>14.97589855696369</v>
      </c>
      <c r="AS9">
        <v>9.7460212830771642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40.785468936900756</v>
      </c>
      <c r="BB9">
        <f t="shared" si="0"/>
        <v>934.94345299852523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6.6908977667011582</v>
      </c>
      <c r="H10">
        <v>0</v>
      </c>
      <c r="I10">
        <v>0</v>
      </c>
      <c r="J10">
        <v>0</v>
      </c>
      <c r="K10">
        <v>9.4448002812553078</v>
      </c>
      <c r="L10">
        <v>581.32785129677995</v>
      </c>
      <c r="M10">
        <v>28.366020531158117</v>
      </c>
      <c r="N10">
        <v>36.421793601254102</v>
      </c>
      <c r="O10">
        <v>0</v>
      </c>
      <c r="P10">
        <v>42.950713752515497</v>
      </c>
      <c r="Q10">
        <v>6.5635866591965195</v>
      </c>
      <c r="R10">
        <v>13.07401880473064</v>
      </c>
      <c r="S10">
        <v>8.128380735788614</v>
      </c>
      <c r="T10">
        <v>0</v>
      </c>
      <c r="U10">
        <v>107.59694735463611</v>
      </c>
      <c r="V10">
        <v>6.3904706475016591</v>
      </c>
      <c r="W10">
        <v>10.731093177817861</v>
      </c>
      <c r="X10">
        <v>45.482005372441904</v>
      </c>
      <c r="Y10">
        <v>0</v>
      </c>
      <c r="Z10">
        <v>6.0617052197871004</v>
      </c>
      <c r="AA10">
        <v>0</v>
      </c>
      <c r="AB10">
        <v>0</v>
      </c>
      <c r="AC10">
        <v>0</v>
      </c>
      <c r="AD10">
        <v>0</v>
      </c>
      <c r="AE10">
        <v>5.0627918405496768</v>
      </c>
      <c r="AF10">
        <v>2.4926670562492586</v>
      </c>
      <c r="AG10">
        <v>12.347609860980889</v>
      </c>
      <c r="AH10">
        <v>0</v>
      </c>
      <c r="AI10">
        <v>0</v>
      </c>
      <c r="AJ10">
        <v>0</v>
      </c>
      <c r="AK10">
        <v>16.039590709693343</v>
      </c>
      <c r="AL10">
        <v>0</v>
      </c>
      <c r="AM10">
        <v>4.8728889137112503</v>
      </c>
      <c r="AN10">
        <v>0.96116851263619274</v>
      </c>
      <c r="AO10">
        <v>0</v>
      </c>
      <c r="AP10">
        <v>0</v>
      </c>
      <c r="AQ10">
        <v>0</v>
      </c>
      <c r="AR10">
        <v>14.97589855696369</v>
      </c>
      <c r="AS10">
        <v>9.7460212830771642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40.785468936900756</v>
      </c>
      <c r="BB10">
        <f t="shared" si="0"/>
        <v>934.94345299852523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17.918698398282366</v>
      </c>
      <c r="K11">
        <v>9.4448002812553078</v>
      </c>
      <c r="L11">
        <v>581.32785129677995</v>
      </c>
      <c r="M11">
        <v>28.366020531158117</v>
      </c>
      <c r="N11">
        <v>36.421793601254102</v>
      </c>
      <c r="O11">
        <v>0</v>
      </c>
      <c r="P11">
        <v>42.950713752515497</v>
      </c>
      <c r="Q11">
        <v>6.5635866591965195</v>
      </c>
      <c r="R11">
        <v>13.07401880473064</v>
      </c>
      <c r="S11">
        <v>8.128380735788614</v>
      </c>
      <c r="T11">
        <v>0</v>
      </c>
      <c r="U11">
        <v>107.59694735463611</v>
      </c>
      <c r="V11">
        <v>6.3904706475016591</v>
      </c>
      <c r="W11">
        <v>10.731093177817861</v>
      </c>
      <c r="X11">
        <v>45.482005372441904</v>
      </c>
      <c r="Y11">
        <v>0</v>
      </c>
      <c r="Z11">
        <v>6.0617052197871004</v>
      </c>
      <c r="AA11">
        <v>0</v>
      </c>
      <c r="AB11">
        <v>0</v>
      </c>
      <c r="AC11">
        <v>0</v>
      </c>
      <c r="AD11">
        <v>0</v>
      </c>
      <c r="AE11">
        <v>5.0627918405496768</v>
      </c>
      <c r="AF11">
        <v>2.4926670562492586</v>
      </c>
      <c r="AG11">
        <v>12.347609860980889</v>
      </c>
      <c r="AH11">
        <v>0</v>
      </c>
      <c r="AI11">
        <v>0</v>
      </c>
      <c r="AJ11">
        <v>0</v>
      </c>
      <c r="AK11">
        <v>16.039590709693343</v>
      </c>
      <c r="AL11">
        <v>0</v>
      </c>
      <c r="AM11">
        <v>4.8728889137112503</v>
      </c>
      <c r="AN11">
        <v>0.96116851263619274</v>
      </c>
      <c r="AO11">
        <v>0</v>
      </c>
      <c r="AP11">
        <v>0.39493045637385898</v>
      </c>
      <c r="AQ11">
        <v>0</v>
      </c>
      <c r="AR11">
        <v>14.97589855696369</v>
      </c>
      <c r="AS11">
        <v>9.7460212830771642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41.271299096377277</v>
      </c>
      <c r="BB11">
        <f t="shared" si="0"/>
        <v>946.0803539270039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9.4448002812553078</v>
      </c>
      <c r="L12">
        <v>581.32785129677995</v>
      </c>
      <c r="M12">
        <v>28.366020531158117</v>
      </c>
      <c r="N12">
        <v>36.421793601254102</v>
      </c>
      <c r="O12">
        <v>0</v>
      </c>
      <c r="P12">
        <v>42.950713752515497</v>
      </c>
      <c r="Q12">
        <v>6.5635866591965195</v>
      </c>
      <c r="R12">
        <v>13.07401880473064</v>
      </c>
      <c r="S12">
        <v>8.128380735788614</v>
      </c>
      <c r="T12">
        <v>0</v>
      </c>
      <c r="U12">
        <v>107.59694735463611</v>
      </c>
      <c r="V12">
        <v>6.3904706475016591</v>
      </c>
      <c r="W12">
        <v>10.731093177817861</v>
      </c>
      <c r="X12">
        <v>45.482005372441904</v>
      </c>
      <c r="Y12">
        <v>0</v>
      </c>
      <c r="Z12">
        <v>6.0617052197871004</v>
      </c>
      <c r="AA12">
        <v>0</v>
      </c>
      <c r="AB12">
        <v>0</v>
      </c>
      <c r="AC12">
        <v>0</v>
      </c>
      <c r="AD12">
        <v>0</v>
      </c>
      <c r="AE12">
        <v>5.0627918405496768</v>
      </c>
      <c r="AF12">
        <v>2.4926670562492586</v>
      </c>
      <c r="AG12">
        <v>12.347609860980889</v>
      </c>
      <c r="AH12">
        <v>0</v>
      </c>
      <c r="AI12">
        <v>0</v>
      </c>
      <c r="AJ12">
        <v>0</v>
      </c>
      <c r="AK12">
        <v>16.039590709693343</v>
      </c>
      <c r="AL12">
        <v>0</v>
      </c>
      <c r="AM12">
        <v>4.8728889137112503</v>
      </c>
      <c r="AN12">
        <v>0.96116851263619274</v>
      </c>
      <c r="AO12">
        <v>0</v>
      </c>
      <c r="AP12">
        <v>0.39493045637385898</v>
      </c>
      <c r="AQ12">
        <v>0</v>
      </c>
      <c r="AR12">
        <v>14.97589855696369</v>
      </c>
      <c r="AS12">
        <v>9.9533833070884761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40.53096523593274</v>
      </c>
      <c r="BB12">
        <f t="shared" si="0"/>
        <v>929.10935141317736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9.4448002812553078</v>
      </c>
      <c r="L13">
        <v>581.32785129677995</v>
      </c>
      <c r="M13">
        <v>28.366020531158117</v>
      </c>
      <c r="N13">
        <v>36.421793601254102</v>
      </c>
      <c r="O13">
        <v>0</v>
      </c>
      <c r="P13">
        <v>42.950713752515497</v>
      </c>
      <c r="Q13">
        <v>6.5635866591965195</v>
      </c>
      <c r="R13">
        <v>13.07401880473064</v>
      </c>
      <c r="S13">
        <v>8.128380735788614</v>
      </c>
      <c r="T13">
        <v>0</v>
      </c>
      <c r="U13">
        <v>107.59694735463611</v>
      </c>
      <c r="V13">
        <v>6.3904706475016591</v>
      </c>
      <c r="W13">
        <v>10.288980204913763</v>
      </c>
      <c r="X13">
        <v>45.482005372441904</v>
      </c>
      <c r="Y13">
        <v>0</v>
      </c>
      <c r="Z13">
        <v>6.0617052197871004</v>
      </c>
      <c r="AA13">
        <v>0</v>
      </c>
      <c r="AB13">
        <v>0</v>
      </c>
      <c r="AC13">
        <v>0</v>
      </c>
      <c r="AD13">
        <v>0</v>
      </c>
      <c r="AE13">
        <v>5.0627918405496768</v>
      </c>
      <c r="AF13">
        <v>2.4926670562492586</v>
      </c>
      <c r="AG13">
        <v>12.347609860980889</v>
      </c>
      <c r="AH13">
        <v>0</v>
      </c>
      <c r="AI13">
        <v>0</v>
      </c>
      <c r="AJ13">
        <v>0</v>
      </c>
      <c r="AK13">
        <v>16.039590709693343</v>
      </c>
      <c r="AL13">
        <v>0</v>
      </c>
      <c r="AM13">
        <v>4.8728889137112503</v>
      </c>
      <c r="AN13">
        <v>0.96116851263619274</v>
      </c>
      <c r="AO13">
        <v>0</v>
      </c>
      <c r="AP13">
        <v>0.39493045637385898</v>
      </c>
      <c r="AQ13">
        <v>0</v>
      </c>
      <c r="AR13">
        <v>14.97589855696369</v>
      </c>
      <c r="AS13">
        <v>9.9533833070884761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40.512484913665347</v>
      </c>
      <c r="BB13">
        <f t="shared" si="0"/>
        <v>928.68571876254055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9.4448002812553078</v>
      </c>
      <c r="L14">
        <v>581.32785129677995</v>
      </c>
      <c r="M14">
        <v>28.366020531158117</v>
      </c>
      <c r="N14">
        <v>36.421793601254102</v>
      </c>
      <c r="O14">
        <v>0</v>
      </c>
      <c r="P14">
        <v>42.950713752515497</v>
      </c>
      <c r="Q14">
        <v>6.5635866591965195</v>
      </c>
      <c r="R14">
        <v>13.07401880473064</v>
      </c>
      <c r="S14">
        <v>8.128380735788614</v>
      </c>
      <c r="T14">
        <v>0</v>
      </c>
      <c r="U14">
        <v>107.59694735463611</v>
      </c>
      <c r="V14">
        <v>6.3904706475016591</v>
      </c>
      <c r="W14">
        <v>10.288980204913763</v>
      </c>
      <c r="X14">
        <v>45.482005372441904</v>
      </c>
      <c r="Y14">
        <v>0</v>
      </c>
      <c r="Z14">
        <v>6.0617052197871004</v>
      </c>
      <c r="AA14">
        <v>0</v>
      </c>
      <c r="AB14">
        <v>0</v>
      </c>
      <c r="AC14">
        <v>0</v>
      </c>
      <c r="AD14">
        <v>0</v>
      </c>
      <c r="AE14">
        <v>5.0627918405496768</v>
      </c>
      <c r="AF14">
        <v>2.4926670562492586</v>
      </c>
      <c r="AG14">
        <v>12.347609860980889</v>
      </c>
      <c r="AH14">
        <v>0</v>
      </c>
      <c r="AI14">
        <v>0</v>
      </c>
      <c r="AJ14">
        <v>0</v>
      </c>
      <c r="AK14">
        <v>16.039590709693343</v>
      </c>
      <c r="AL14">
        <v>0</v>
      </c>
      <c r="AM14">
        <v>4.8728889137112503</v>
      </c>
      <c r="AN14">
        <v>0.96116851263619274</v>
      </c>
      <c r="AO14">
        <v>0</v>
      </c>
      <c r="AP14">
        <v>0.39493045637385898</v>
      </c>
      <c r="AQ14">
        <v>0</v>
      </c>
      <c r="AR14">
        <v>14.97589855696369</v>
      </c>
      <c r="AS14">
        <v>9.9533833070884761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40.512484913665347</v>
      </c>
      <c r="BB14">
        <f t="shared" si="0"/>
        <v>928.68571876254055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9.4448002812553078</v>
      </c>
      <c r="L15">
        <v>581.32785129677995</v>
      </c>
      <c r="M15">
        <v>28.366020531158117</v>
      </c>
      <c r="N15">
        <v>36.421793601254102</v>
      </c>
      <c r="O15">
        <v>0</v>
      </c>
      <c r="P15">
        <v>42.950713752515497</v>
      </c>
      <c r="Q15">
        <v>6.5635866591965195</v>
      </c>
      <c r="R15">
        <v>13.07401880473064</v>
      </c>
      <c r="S15">
        <v>8.128380735788614</v>
      </c>
      <c r="T15">
        <v>0</v>
      </c>
      <c r="U15">
        <v>107.59694735463611</v>
      </c>
      <c r="V15">
        <v>6.3904706475016591</v>
      </c>
      <c r="W15">
        <v>10.674953088608799</v>
      </c>
      <c r="X15">
        <v>45.482005372441904</v>
      </c>
      <c r="Y15">
        <v>0</v>
      </c>
      <c r="Z15">
        <v>6.0617052197871004</v>
      </c>
      <c r="AA15">
        <v>0</v>
      </c>
      <c r="AB15">
        <v>0</v>
      </c>
      <c r="AC15">
        <v>0</v>
      </c>
      <c r="AD15">
        <v>0</v>
      </c>
      <c r="AE15">
        <v>5.0627918405496768</v>
      </c>
      <c r="AF15">
        <v>2.4926670562492586</v>
      </c>
      <c r="AG15">
        <v>12.347609860980889</v>
      </c>
      <c r="AH15">
        <v>0</v>
      </c>
      <c r="AI15">
        <v>0</v>
      </c>
      <c r="AJ15">
        <v>0</v>
      </c>
      <c r="AK15">
        <v>16.039590709693343</v>
      </c>
      <c r="AL15">
        <v>0</v>
      </c>
      <c r="AM15">
        <v>4.8728889137112503</v>
      </c>
      <c r="AN15">
        <v>0.96116851263619274</v>
      </c>
      <c r="AO15">
        <v>0</v>
      </c>
      <c r="AP15">
        <v>0.39493045637385898</v>
      </c>
      <c r="AQ15">
        <v>0</v>
      </c>
      <c r="AR15">
        <v>14.97589855696369</v>
      </c>
      <c r="AS15">
        <v>9.7460212830771642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40.519950847600128</v>
      </c>
      <c r="BB15">
        <f t="shared" si="0"/>
        <v>928.85686368828954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9.4448002812553078</v>
      </c>
      <c r="L16">
        <v>581.32785129677995</v>
      </c>
      <c r="M16">
        <v>28.366020531158117</v>
      </c>
      <c r="N16">
        <v>36.421793601254102</v>
      </c>
      <c r="O16">
        <v>0</v>
      </c>
      <c r="P16">
        <v>42.950713752515497</v>
      </c>
      <c r="Q16">
        <v>6.5635866591965195</v>
      </c>
      <c r="R16">
        <v>13.07401880473064</v>
      </c>
      <c r="S16">
        <v>8.128380735788614</v>
      </c>
      <c r="T16">
        <v>0</v>
      </c>
      <c r="U16">
        <v>107.59694735463611</v>
      </c>
      <c r="V16">
        <v>6.3904706475016591</v>
      </c>
      <c r="W16">
        <v>10.731093177817861</v>
      </c>
      <c r="X16">
        <v>45.482005372441904</v>
      </c>
      <c r="Y16">
        <v>0</v>
      </c>
      <c r="Z16">
        <v>6.0617052197871004</v>
      </c>
      <c r="AA16">
        <v>0</v>
      </c>
      <c r="AB16">
        <v>0</v>
      </c>
      <c r="AC16">
        <v>0</v>
      </c>
      <c r="AD16">
        <v>0</v>
      </c>
      <c r="AE16">
        <v>5.0627918405496768</v>
      </c>
      <c r="AF16">
        <v>2.4926670562492586</v>
      </c>
      <c r="AG16">
        <v>12.347609860980889</v>
      </c>
      <c r="AH16">
        <v>0</v>
      </c>
      <c r="AI16">
        <v>0</v>
      </c>
      <c r="AJ16">
        <v>0</v>
      </c>
      <c r="AK16">
        <v>16.039590709693343</v>
      </c>
      <c r="AL16">
        <v>0</v>
      </c>
      <c r="AM16">
        <v>4.8728889137112503</v>
      </c>
      <c r="AN16">
        <v>0.96116851263619274</v>
      </c>
      <c r="AO16">
        <v>0</v>
      </c>
      <c r="AP16">
        <v>0.39493045637385898</v>
      </c>
      <c r="AQ16">
        <v>0</v>
      </c>
      <c r="AR16">
        <v>14.97589855696369</v>
      </c>
      <c r="AS16">
        <v>9.7460212830771642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40.522297503329071</v>
      </c>
      <c r="BB16">
        <f t="shared" si="0"/>
        <v>928.91065712176965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9.4448002812553078</v>
      </c>
      <c r="L17">
        <v>581.32785129677995</v>
      </c>
      <c r="M17">
        <v>28.366020531158117</v>
      </c>
      <c r="N17">
        <v>36.421793601254102</v>
      </c>
      <c r="O17">
        <v>0</v>
      </c>
      <c r="P17">
        <v>42.950713752515497</v>
      </c>
      <c r="Q17">
        <v>6.5635866591965195</v>
      </c>
      <c r="R17">
        <v>13.07401880473064</v>
      </c>
      <c r="S17">
        <v>8.128380735788614</v>
      </c>
      <c r="T17">
        <v>0</v>
      </c>
      <c r="U17">
        <v>107.59694735463611</v>
      </c>
      <c r="V17">
        <v>6.3904706475016591</v>
      </c>
      <c r="W17">
        <v>10.731093177817861</v>
      </c>
      <c r="X17">
        <v>45.482005372441904</v>
      </c>
      <c r="Y17">
        <v>0</v>
      </c>
      <c r="Z17">
        <v>6.0617052197871004</v>
      </c>
      <c r="AA17">
        <v>0</v>
      </c>
      <c r="AB17">
        <v>0</v>
      </c>
      <c r="AC17">
        <v>0</v>
      </c>
      <c r="AD17">
        <v>0</v>
      </c>
      <c r="AE17">
        <v>5.0627918405496768</v>
      </c>
      <c r="AF17">
        <v>2.4926670562492586</v>
      </c>
      <c r="AG17">
        <v>12.347609860980889</v>
      </c>
      <c r="AH17">
        <v>0</v>
      </c>
      <c r="AI17">
        <v>0</v>
      </c>
      <c r="AJ17">
        <v>0</v>
      </c>
      <c r="AK17">
        <v>16.039590709693343</v>
      </c>
      <c r="AL17">
        <v>0</v>
      </c>
      <c r="AM17">
        <v>4.8728889137112503</v>
      </c>
      <c r="AN17">
        <v>0.96116851263619274</v>
      </c>
      <c r="AO17">
        <v>0</v>
      </c>
      <c r="AP17">
        <v>0.39493045637385898</v>
      </c>
      <c r="AQ17">
        <v>0</v>
      </c>
      <c r="AR17">
        <v>14.97589855696369</v>
      </c>
      <c r="AS17">
        <v>9.7460212830771642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40.522297503329071</v>
      </c>
      <c r="BB17">
        <f t="shared" si="0"/>
        <v>928.91065712176965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9.4448002812553078</v>
      </c>
      <c r="L18">
        <v>581.32785129677995</v>
      </c>
      <c r="M18">
        <v>28.366020531158117</v>
      </c>
      <c r="N18">
        <v>36.421793601254102</v>
      </c>
      <c r="O18">
        <v>0</v>
      </c>
      <c r="P18">
        <v>42.950713752515497</v>
      </c>
      <c r="Q18">
        <v>6.5635866591965195</v>
      </c>
      <c r="R18">
        <v>13.07401880473064</v>
      </c>
      <c r="S18">
        <v>8.128380735788614</v>
      </c>
      <c r="T18">
        <v>0</v>
      </c>
      <c r="U18">
        <v>107.59694735463611</v>
      </c>
      <c r="V18">
        <v>6.3904706475016591</v>
      </c>
      <c r="W18">
        <v>10.731093177817861</v>
      </c>
      <c r="X18">
        <v>45.482005372441904</v>
      </c>
      <c r="Y18">
        <v>0</v>
      </c>
      <c r="Z18">
        <v>4.0411368131914012</v>
      </c>
      <c r="AA18">
        <v>0</v>
      </c>
      <c r="AB18">
        <v>0</v>
      </c>
      <c r="AC18">
        <v>0</v>
      </c>
      <c r="AD18">
        <v>0</v>
      </c>
      <c r="AE18">
        <v>5.0627918405496768</v>
      </c>
      <c r="AF18">
        <v>2.4926670562492586</v>
      </c>
      <c r="AG18">
        <v>12.347609860980889</v>
      </c>
      <c r="AH18">
        <v>0</v>
      </c>
      <c r="AI18">
        <v>0</v>
      </c>
      <c r="AJ18">
        <v>0</v>
      </c>
      <c r="AK18">
        <v>16.039590709693343</v>
      </c>
      <c r="AL18">
        <v>0</v>
      </c>
      <c r="AM18">
        <v>4.8728889137112503</v>
      </c>
      <c r="AN18">
        <v>0.96116851263619274</v>
      </c>
      <c r="AO18">
        <v>0</v>
      </c>
      <c r="AP18">
        <v>0.39493045637385898</v>
      </c>
      <c r="AQ18">
        <v>0</v>
      </c>
      <c r="AR18">
        <v>14.97589855696369</v>
      </c>
      <c r="AS18">
        <v>9.7460212830771642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40.437837743933372</v>
      </c>
      <c r="BB18">
        <f t="shared" si="0"/>
        <v>926.9745484745697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9.4448002812553078</v>
      </c>
      <c r="L19">
        <v>581.32785129677995</v>
      </c>
      <c r="M19">
        <v>28.366020531158117</v>
      </c>
      <c r="N19">
        <v>36.421793601254102</v>
      </c>
      <c r="O19">
        <v>0</v>
      </c>
      <c r="P19">
        <v>42.950713752515497</v>
      </c>
      <c r="Q19">
        <v>6.5635866591965195</v>
      </c>
      <c r="R19">
        <v>13.07401880473064</v>
      </c>
      <c r="S19">
        <v>8.128380735788614</v>
      </c>
      <c r="T19">
        <v>0</v>
      </c>
      <c r="U19">
        <v>107.59694735463611</v>
      </c>
      <c r="V19">
        <v>6.3904706475016591</v>
      </c>
      <c r="W19">
        <v>10.731093177817861</v>
      </c>
      <c r="X19">
        <v>45.482005372441904</v>
      </c>
      <c r="Y19">
        <v>0</v>
      </c>
      <c r="Z19">
        <v>4.0411368131914012</v>
      </c>
      <c r="AA19">
        <v>0</v>
      </c>
      <c r="AB19">
        <v>0</v>
      </c>
      <c r="AC19">
        <v>0</v>
      </c>
      <c r="AD19">
        <v>0</v>
      </c>
      <c r="AE19">
        <v>10.160390400200308</v>
      </c>
      <c r="AF19">
        <v>2.4926670562492586</v>
      </c>
      <c r="AG19">
        <v>12.347609860980889</v>
      </c>
      <c r="AH19">
        <v>0</v>
      </c>
      <c r="AI19">
        <v>0</v>
      </c>
      <c r="AJ19">
        <v>0</v>
      </c>
      <c r="AK19">
        <v>16.039590709693343</v>
      </c>
      <c r="AL19">
        <v>0</v>
      </c>
      <c r="AM19">
        <v>4.8728889137112503</v>
      </c>
      <c r="AN19">
        <v>0.96116851263619274</v>
      </c>
      <c r="AO19">
        <v>0</v>
      </c>
      <c r="AP19">
        <v>0.39493045637385898</v>
      </c>
      <c r="AQ19">
        <v>0</v>
      </c>
      <c r="AR19">
        <v>14.97589855696369</v>
      </c>
      <c r="AS19">
        <v>9.7460212830771642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40.650917363726769</v>
      </c>
      <c r="BB19">
        <f t="shared" si="0"/>
        <v>931.85906741442693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9.4448002812553078</v>
      </c>
      <c r="L20">
        <v>581.32785129677995</v>
      </c>
      <c r="M20">
        <v>28.366020531158117</v>
      </c>
      <c r="N20">
        <v>36.421793601254102</v>
      </c>
      <c r="O20">
        <v>0</v>
      </c>
      <c r="P20">
        <v>42.950713752515497</v>
      </c>
      <c r="Q20">
        <v>6.5635866591965195</v>
      </c>
      <c r="R20">
        <v>13.07401880473064</v>
      </c>
      <c r="S20">
        <v>8.128380735788614</v>
      </c>
      <c r="T20">
        <v>0</v>
      </c>
      <c r="U20">
        <v>107.59694735463611</v>
      </c>
      <c r="V20">
        <v>6.3904706475016591</v>
      </c>
      <c r="W20">
        <v>10.731093177817861</v>
      </c>
      <c r="X20">
        <v>45.482005372441904</v>
      </c>
      <c r="Y20">
        <v>0</v>
      </c>
      <c r="Z20">
        <v>4.0411368131914012</v>
      </c>
      <c r="AA20">
        <v>0</v>
      </c>
      <c r="AB20">
        <v>0</v>
      </c>
      <c r="AC20">
        <v>0</v>
      </c>
      <c r="AD20">
        <v>0</v>
      </c>
      <c r="AE20">
        <v>10.160390400200308</v>
      </c>
      <c r="AF20">
        <v>2.4926670562492586</v>
      </c>
      <c r="AG20">
        <v>12.347609860980889</v>
      </c>
      <c r="AH20">
        <v>0</v>
      </c>
      <c r="AI20">
        <v>0</v>
      </c>
      <c r="AJ20">
        <v>0</v>
      </c>
      <c r="AK20">
        <v>16.039590709693343</v>
      </c>
      <c r="AL20">
        <v>0</v>
      </c>
      <c r="AM20">
        <v>4.8728889137112503</v>
      </c>
      <c r="AN20">
        <v>0.96116851263619274</v>
      </c>
      <c r="AO20">
        <v>0</v>
      </c>
      <c r="AP20">
        <v>0.39493045637385898</v>
      </c>
      <c r="AQ20">
        <v>0</v>
      </c>
      <c r="AR20">
        <v>14.97589855696369</v>
      </c>
      <c r="AS20">
        <v>9.7460212830771642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40.650917363726769</v>
      </c>
      <c r="BB20">
        <f t="shared" si="0"/>
        <v>931.85906741442693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9.4448002812553078</v>
      </c>
      <c r="L21">
        <v>581.32785129677995</v>
      </c>
      <c r="M21">
        <v>28.366020531158117</v>
      </c>
      <c r="N21">
        <v>36.421793601254102</v>
      </c>
      <c r="O21">
        <v>0</v>
      </c>
      <c r="P21">
        <v>42.950713752515497</v>
      </c>
      <c r="Q21">
        <v>6.5635866591965195</v>
      </c>
      <c r="R21">
        <v>13.07401880473064</v>
      </c>
      <c r="S21">
        <v>8.128380735788614</v>
      </c>
      <c r="T21">
        <v>0</v>
      </c>
      <c r="U21">
        <v>107.59694735463611</v>
      </c>
      <c r="V21">
        <v>6.3904706475016591</v>
      </c>
      <c r="W21">
        <v>10.731093177817861</v>
      </c>
      <c r="X21">
        <v>45.482005372441904</v>
      </c>
      <c r="Y21">
        <v>0</v>
      </c>
      <c r="Z21">
        <v>4.0411368131914012</v>
      </c>
      <c r="AA21">
        <v>0</v>
      </c>
      <c r="AB21">
        <v>0</v>
      </c>
      <c r="AC21">
        <v>0</v>
      </c>
      <c r="AD21">
        <v>0</v>
      </c>
      <c r="AE21">
        <v>10.160390400200308</v>
      </c>
      <c r="AF21">
        <v>2.4926670562492586</v>
      </c>
      <c r="AG21">
        <v>12.347609860980889</v>
      </c>
      <c r="AH21">
        <v>0</v>
      </c>
      <c r="AI21">
        <v>0</v>
      </c>
      <c r="AJ21">
        <v>0</v>
      </c>
      <c r="AK21">
        <v>16.039590709693343</v>
      </c>
      <c r="AL21">
        <v>0</v>
      </c>
      <c r="AM21">
        <v>4.8728889137112503</v>
      </c>
      <c r="AN21">
        <v>0.96116851263619274</v>
      </c>
      <c r="AO21">
        <v>0</v>
      </c>
      <c r="AP21">
        <v>0.39493045637385898</v>
      </c>
      <c r="AQ21">
        <v>0</v>
      </c>
      <c r="AR21">
        <v>14.97589855696369</v>
      </c>
      <c r="AS21">
        <v>9.7460212830771642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40.650917363726769</v>
      </c>
      <c r="BB21">
        <f t="shared" si="0"/>
        <v>931.85906741442693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9.4448002812553078</v>
      </c>
      <c r="L22">
        <v>581.32785129677995</v>
      </c>
      <c r="M22">
        <v>28.366020531158117</v>
      </c>
      <c r="N22">
        <v>36.421793601254102</v>
      </c>
      <c r="O22">
        <v>0</v>
      </c>
      <c r="P22">
        <v>42.950713752515497</v>
      </c>
      <c r="Q22">
        <v>6.5635866591965195</v>
      </c>
      <c r="R22">
        <v>13.07401880473064</v>
      </c>
      <c r="S22">
        <v>8.128380735788614</v>
      </c>
      <c r="T22">
        <v>0</v>
      </c>
      <c r="U22">
        <v>107.59694735463611</v>
      </c>
      <c r="V22">
        <v>6.3904706475016591</v>
      </c>
      <c r="W22">
        <v>10.731093177817861</v>
      </c>
      <c r="X22">
        <v>45.482005372441904</v>
      </c>
      <c r="Y22">
        <v>0</v>
      </c>
      <c r="Z22">
        <v>4.0411368131914012</v>
      </c>
      <c r="AA22">
        <v>0</v>
      </c>
      <c r="AB22">
        <v>0</v>
      </c>
      <c r="AC22">
        <v>0</v>
      </c>
      <c r="AD22">
        <v>0</v>
      </c>
      <c r="AE22">
        <v>10.160390400200308</v>
      </c>
      <c r="AF22">
        <v>2.4926670562492586</v>
      </c>
      <c r="AG22">
        <v>12.347609860980889</v>
      </c>
      <c r="AH22">
        <v>0</v>
      </c>
      <c r="AI22">
        <v>0</v>
      </c>
      <c r="AJ22">
        <v>0</v>
      </c>
      <c r="AK22">
        <v>16.039590709693343</v>
      </c>
      <c r="AL22">
        <v>0</v>
      </c>
      <c r="AM22">
        <v>4.8728889137112503</v>
      </c>
      <c r="AN22">
        <v>0.96116851263619274</v>
      </c>
      <c r="AO22">
        <v>0</v>
      </c>
      <c r="AP22">
        <v>0.39493045637385898</v>
      </c>
      <c r="AQ22">
        <v>0</v>
      </c>
      <c r="AR22">
        <v>14.97589855696369</v>
      </c>
      <c r="AS22">
        <v>9.7460212830771642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40.650917363726769</v>
      </c>
      <c r="BB22">
        <f t="shared" si="0"/>
        <v>931.85906741442693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9.4448002812553078</v>
      </c>
      <c r="L23">
        <v>581.32785129677995</v>
      </c>
      <c r="M23">
        <v>28.366020531158117</v>
      </c>
      <c r="N23">
        <v>36.421793601254102</v>
      </c>
      <c r="O23">
        <v>0</v>
      </c>
      <c r="P23">
        <v>42.950713752515497</v>
      </c>
      <c r="Q23">
        <v>6.5635866591965195</v>
      </c>
      <c r="R23">
        <v>13.07401880473064</v>
      </c>
      <c r="S23">
        <v>8.128380735788614</v>
      </c>
      <c r="T23">
        <v>0</v>
      </c>
      <c r="U23">
        <v>107.59694735463611</v>
      </c>
      <c r="V23">
        <v>6.3904706475016591</v>
      </c>
      <c r="W23">
        <v>10.731093177817861</v>
      </c>
      <c r="X23">
        <v>45.482005372441904</v>
      </c>
      <c r="Y23">
        <v>0</v>
      </c>
      <c r="Z23">
        <v>4.0411368131914012</v>
      </c>
      <c r="AA23">
        <v>0</v>
      </c>
      <c r="AB23">
        <v>0</v>
      </c>
      <c r="AC23">
        <v>2.9838847793977066</v>
      </c>
      <c r="AD23">
        <v>0</v>
      </c>
      <c r="AE23">
        <v>10.160390400200308</v>
      </c>
      <c r="AF23">
        <v>2.4926670562492586</v>
      </c>
      <c r="AG23">
        <v>12.347609860980889</v>
      </c>
      <c r="AH23">
        <v>6.4965832608015024</v>
      </c>
      <c r="AI23">
        <v>0</v>
      </c>
      <c r="AJ23">
        <v>0</v>
      </c>
      <c r="AK23">
        <v>16.039590709693343</v>
      </c>
      <c r="AL23">
        <v>0</v>
      </c>
      <c r="AM23">
        <v>4.8728889137112503</v>
      </c>
      <c r="AN23">
        <v>0.96116851263619274</v>
      </c>
      <c r="AO23">
        <v>0</v>
      </c>
      <c r="AP23">
        <v>0.39493045637385898</v>
      </c>
      <c r="AQ23">
        <v>0</v>
      </c>
      <c r="AR23">
        <v>16.337344084072942</v>
      </c>
      <c r="AS23">
        <v>9.7460212830771642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41.104109350840261</v>
      </c>
      <c r="BB23">
        <f t="shared" si="0"/>
        <v>942.24778899462183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9.4448002812553078</v>
      </c>
      <c r="L24">
        <v>581.32785129677995</v>
      </c>
      <c r="M24">
        <v>28.366020531158117</v>
      </c>
      <c r="N24">
        <v>36.421793601254102</v>
      </c>
      <c r="O24">
        <v>0</v>
      </c>
      <c r="P24">
        <v>42.950713752515497</v>
      </c>
      <c r="Q24">
        <v>6.5635866591965195</v>
      </c>
      <c r="R24">
        <v>13.07401880473064</v>
      </c>
      <c r="S24">
        <v>8.128380735788614</v>
      </c>
      <c r="T24">
        <v>0</v>
      </c>
      <c r="U24">
        <v>107.59694735463611</v>
      </c>
      <c r="V24">
        <v>6.3904706475016591</v>
      </c>
      <c r="W24">
        <v>10.731093177817861</v>
      </c>
      <c r="X24">
        <v>45.482005372441904</v>
      </c>
      <c r="Y24">
        <v>0</v>
      </c>
      <c r="Z24">
        <v>4.0411368131914012</v>
      </c>
      <c r="AA24">
        <v>0</v>
      </c>
      <c r="AB24">
        <v>1.027515480625754</v>
      </c>
      <c r="AC24">
        <v>2.9838847793977066</v>
      </c>
      <c r="AD24">
        <v>0</v>
      </c>
      <c r="AE24">
        <v>10.160390400200308</v>
      </c>
      <c r="AF24">
        <v>2.4926670562492586</v>
      </c>
      <c r="AG24">
        <v>12.347609860980889</v>
      </c>
      <c r="AH24">
        <v>11.466469403569191</v>
      </c>
      <c r="AI24">
        <v>0</v>
      </c>
      <c r="AJ24">
        <v>0</v>
      </c>
      <c r="AK24">
        <v>16.039590709693343</v>
      </c>
      <c r="AL24">
        <v>0</v>
      </c>
      <c r="AM24">
        <v>4.8728889137112503</v>
      </c>
      <c r="AN24">
        <v>0.96116851263619274</v>
      </c>
      <c r="AO24">
        <v>0</v>
      </c>
      <c r="AP24">
        <v>0.39493045637385898</v>
      </c>
      <c r="AQ24">
        <v>0</v>
      </c>
      <c r="AR24">
        <v>16.337344084072942</v>
      </c>
      <c r="AS24">
        <v>9.7460212830771642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41.354800738698117</v>
      </c>
      <c r="BB24">
        <f t="shared" si="0"/>
        <v>947.99449923015743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9.4448002812553078</v>
      </c>
      <c r="L25">
        <v>581.32785129677995</v>
      </c>
      <c r="M25">
        <v>28.366020531158117</v>
      </c>
      <c r="N25">
        <v>36.421793601254102</v>
      </c>
      <c r="O25">
        <v>0</v>
      </c>
      <c r="P25">
        <v>42.950713752515497</v>
      </c>
      <c r="Q25">
        <v>6.5635866591965195</v>
      </c>
      <c r="R25">
        <v>13.07401880473064</v>
      </c>
      <c r="S25">
        <v>8.128380735788614</v>
      </c>
      <c r="T25">
        <v>0</v>
      </c>
      <c r="U25">
        <v>107.59694735463611</v>
      </c>
      <c r="V25">
        <v>6.3904706475016591</v>
      </c>
      <c r="W25">
        <v>10.731093177817861</v>
      </c>
      <c r="X25">
        <v>45.482005372441904</v>
      </c>
      <c r="Y25">
        <v>0</v>
      </c>
      <c r="Z25">
        <v>4.0411368131914012</v>
      </c>
      <c r="AA25">
        <v>4.3314860960133581</v>
      </c>
      <c r="AB25">
        <v>4.0278600954059653</v>
      </c>
      <c r="AC25">
        <v>2.9838847793977066</v>
      </c>
      <c r="AD25">
        <v>0</v>
      </c>
      <c r="AE25">
        <v>10.160390400200308</v>
      </c>
      <c r="AF25">
        <v>2.4926670562492586</v>
      </c>
      <c r="AG25">
        <v>12.347609860980889</v>
      </c>
      <c r="AH25">
        <v>14.617312258401167</v>
      </c>
      <c r="AI25">
        <v>0</v>
      </c>
      <c r="AJ25">
        <v>0</v>
      </c>
      <c r="AK25">
        <v>16.039590709693343</v>
      </c>
      <c r="AL25">
        <v>0</v>
      </c>
      <c r="AM25">
        <v>4.8728889137112503</v>
      </c>
      <c r="AN25">
        <v>0.98039087871425579</v>
      </c>
      <c r="AO25">
        <v>0</v>
      </c>
      <c r="AP25">
        <v>0.39493045637385898</v>
      </c>
      <c r="AQ25">
        <v>0</v>
      </c>
      <c r="AR25">
        <v>14.97589855696369</v>
      </c>
      <c r="AS25">
        <v>9.9533833070884761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41.745539298213828</v>
      </c>
      <c r="BB25">
        <f t="shared" si="0"/>
        <v>956.95157309924753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9.4448002812553078</v>
      </c>
      <c r="L26">
        <v>581.32785129677995</v>
      </c>
      <c r="M26">
        <v>28.366020531158117</v>
      </c>
      <c r="N26">
        <v>36.421793601254102</v>
      </c>
      <c r="O26">
        <v>0</v>
      </c>
      <c r="P26">
        <v>42.950713752515497</v>
      </c>
      <c r="Q26">
        <v>6.5635866591965195</v>
      </c>
      <c r="R26">
        <v>13.07401880473064</v>
      </c>
      <c r="S26">
        <v>8.128380735788614</v>
      </c>
      <c r="T26">
        <v>0</v>
      </c>
      <c r="U26">
        <v>107.59694735463611</v>
      </c>
      <c r="V26">
        <v>6.3904706475016591</v>
      </c>
      <c r="W26">
        <v>10.731093177817861</v>
      </c>
      <c r="X26">
        <v>45.482005372441904</v>
      </c>
      <c r="Y26">
        <v>0</v>
      </c>
      <c r="Z26">
        <v>4.0411368131914012</v>
      </c>
      <c r="AA26">
        <v>8.6629718718430375</v>
      </c>
      <c r="AB26">
        <v>4.0278600954059653</v>
      </c>
      <c r="AC26">
        <v>5.9736585214278763</v>
      </c>
      <c r="AD26">
        <v>2.8102871709744073</v>
      </c>
      <c r="AE26">
        <v>10.160390400200308</v>
      </c>
      <c r="AF26">
        <v>2.4926670562492586</v>
      </c>
      <c r="AG26">
        <v>12.347609860980889</v>
      </c>
      <c r="AH26">
        <v>20.139408077123772</v>
      </c>
      <c r="AI26">
        <v>0</v>
      </c>
      <c r="AJ26">
        <v>0</v>
      </c>
      <c r="AK26">
        <v>16.039590709693343</v>
      </c>
      <c r="AL26">
        <v>0</v>
      </c>
      <c r="AM26">
        <v>4.8728889137112503</v>
      </c>
      <c r="AN26">
        <v>0.98039087871425579</v>
      </c>
      <c r="AO26">
        <v>0</v>
      </c>
      <c r="AP26">
        <v>0.39493045637385898</v>
      </c>
      <c r="AQ26">
        <v>0</v>
      </c>
      <c r="AR26">
        <v>14.97589855696369</v>
      </c>
      <c r="AS26">
        <v>9.9533833070884761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42.399861555029702</v>
      </c>
      <c r="BB26">
        <f t="shared" si="0"/>
        <v>971.95089334998852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9.4448002812553078</v>
      </c>
      <c r="L27">
        <v>581.32785129677995</v>
      </c>
      <c r="M27">
        <v>28.366020531158117</v>
      </c>
      <c r="N27">
        <v>36.421793601254102</v>
      </c>
      <c r="O27">
        <v>0</v>
      </c>
      <c r="P27">
        <v>42.950713752515497</v>
      </c>
      <c r="Q27">
        <v>6.5635866591965195</v>
      </c>
      <c r="R27">
        <v>13.07401880473064</v>
      </c>
      <c r="S27">
        <v>8.128380735788614</v>
      </c>
      <c r="T27">
        <v>0</v>
      </c>
      <c r="U27">
        <v>107.59694735463611</v>
      </c>
      <c r="V27">
        <v>6.3904706475016591</v>
      </c>
      <c r="W27">
        <v>10.731093177817861</v>
      </c>
      <c r="X27">
        <v>45.482005372441904</v>
      </c>
      <c r="Y27">
        <v>0</v>
      </c>
      <c r="Z27">
        <v>4.0411368131914012</v>
      </c>
      <c r="AA27">
        <v>10.302623520350656</v>
      </c>
      <c r="AB27">
        <v>4.0278600954059653</v>
      </c>
      <c r="AC27">
        <v>5.9736585214278763</v>
      </c>
      <c r="AD27">
        <v>5.6205746210721239</v>
      </c>
      <c r="AE27">
        <v>10.160390400200308</v>
      </c>
      <c r="AF27">
        <v>2.4926670562492586</v>
      </c>
      <c r="AG27">
        <v>12.347609860980889</v>
      </c>
      <c r="AH27">
        <v>27.610478780004172</v>
      </c>
      <c r="AI27">
        <v>1.1775478182530881</v>
      </c>
      <c r="AJ27">
        <v>0</v>
      </c>
      <c r="AK27">
        <v>16.039590709693343</v>
      </c>
      <c r="AL27">
        <v>0</v>
      </c>
      <c r="AM27">
        <v>4.8728889137112503</v>
      </c>
      <c r="AN27">
        <v>0.98039087871425579</v>
      </c>
      <c r="AO27">
        <v>0</v>
      </c>
      <c r="AP27">
        <v>0.39493045637385898</v>
      </c>
      <c r="AQ27">
        <v>6.720985635865091</v>
      </c>
      <c r="AR27">
        <v>14.97589855696369</v>
      </c>
      <c r="AS27">
        <v>9.9533833070884761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43.228318463113951</v>
      </c>
      <c r="BB27">
        <f t="shared" si="0"/>
        <v>990.94197969750803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5.2181334182660528</v>
      </c>
      <c r="L28">
        <v>512.70350304791566</v>
      </c>
      <c r="M28">
        <v>28.366020531158117</v>
      </c>
      <c r="N28">
        <v>36.421793601254102</v>
      </c>
      <c r="O28">
        <v>0</v>
      </c>
      <c r="P28">
        <v>42.950713752515497</v>
      </c>
      <c r="Q28">
        <v>3.6103683985273771</v>
      </c>
      <c r="R28">
        <v>13.07401880473064</v>
      </c>
      <c r="S28">
        <v>4.018386752964398</v>
      </c>
      <c r="T28">
        <v>0</v>
      </c>
      <c r="U28">
        <v>107.59694735463611</v>
      </c>
      <c r="V28">
        <v>6.3904706475016591</v>
      </c>
      <c r="W28">
        <v>10.731093177817861</v>
      </c>
      <c r="X28">
        <v>45.482005372441904</v>
      </c>
      <c r="Y28">
        <v>0</v>
      </c>
      <c r="Z28">
        <v>4.0411368131914012</v>
      </c>
      <c r="AA28">
        <v>12.994457967856398</v>
      </c>
      <c r="AB28">
        <v>8.1214815979852215</v>
      </c>
      <c r="AC28">
        <v>5.9736585214278763</v>
      </c>
      <c r="AD28">
        <v>8.4308617920465316</v>
      </c>
      <c r="AE28">
        <v>15.240585739319366</v>
      </c>
      <c r="AF28">
        <v>2.4926670562492586</v>
      </c>
      <c r="AG28">
        <v>12.347609860980889</v>
      </c>
      <c r="AH28">
        <v>38.979499564809011</v>
      </c>
      <c r="AI28">
        <v>5.1027067494317917</v>
      </c>
      <c r="AJ28">
        <v>0</v>
      </c>
      <c r="AK28">
        <v>16.039590709693343</v>
      </c>
      <c r="AL28">
        <v>0</v>
      </c>
      <c r="AM28">
        <v>4.8728889137112503</v>
      </c>
      <c r="AN28">
        <v>0.98039087871425579</v>
      </c>
      <c r="AO28">
        <v>0</v>
      </c>
      <c r="AP28">
        <v>0.39493045637385898</v>
      </c>
      <c r="AQ28">
        <v>10.081478586814359</v>
      </c>
      <c r="AR28">
        <v>14.97589855696369</v>
      </c>
      <c r="AS28">
        <v>9.7460212830771642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41.272455572170017</v>
      </c>
      <c r="BB28">
        <f t="shared" si="0"/>
        <v>946.10686433620515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432.1118180168595</v>
      </c>
      <c r="M29">
        <v>28.366020531158117</v>
      </c>
      <c r="N29">
        <v>36.421793601254102</v>
      </c>
      <c r="O29">
        <v>0</v>
      </c>
      <c r="P29">
        <v>42.950713752515497</v>
      </c>
      <c r="Q29">
        <v>0.19110952919966673</v>
      </c>
      <c r="R29">
        <v>2.5057985416207349</v>
      </c>
      <c r="S29">
        <v>0.60529577993179418</v>
      </c>
      <c r="T29">
        <v>0</v>
      </c>
      <c r="U29">
        <v>107.59694735463611</v>
      </c>
      <c r="V29">
        <v>0</v>
      </c>
      <c r="W29">
        <v>2.0145314072567309</v>
      </c>
      <c r="X29">
        <v>10.049723997122264</v>
      </c>
      <c r="Y29">
        <v>0</v>
      </c>
      <c r="Z29">
        <v>6.0617052197871004</v>
      </c>
      <c r="AA29">
        <v>12.994457967856398</v>
      </c>
      <c r="AB29">
        <v>12.18222253323871</v>
      </c>
      <c r="AC29">
        <v>8.9606845994457025</v>
      </c>
      <c r="AD29">
        <v>11.241149242144248</v>
      </c>
      <c r="AE29">
        <v>15.240585739319366</v>
      </c>
      <c r="AF29">
        <v>4.9853338291844258</v>
      </c>
      <c r="AG29">
        <v>12.347609860980889</v>
      </c>
      <c r="AH29">
        <v>48.139681959403049</v>
      </c>
      <c r="AI29">
        <v>10.205413498863583</v>
      </c>
      <c r="AJ29">
        <v>0</v>
      </c>
      <c r="AK29">
        <v>16.039590709693343</v>
      </c>
      <c r="AL29">
        <v>0</v>
      </c>
      <c r="AM29">
        <v>4.8728889137112503</v>
      </c>
      <c r="AN29">
        <v>0.98039087871425579</v>
      </c>
      <c r="AO29">
        <v>0</v>
      </c>
      <c r="AP29">
        <v>0.39493045637385898</v>
      </c>
      <c r="AQ29">
        <v>13.441971271730182</v>
      </c>
      <c r="AR29">
        <v>14.97589855696369</v>
      </c>
      <c r="AS29">
        <v>9.7460212830771642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36.183095281539316</v>
      </c>
      <c r="BB29">
        <f t="shared" si="0"/>
        <v>829.44119375050263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5.0198991510769506</v>
      </c>
      <c r="L30">
        <v>351.71966026461439</v>
      </c>
      <c r="M30">
        <v>28.366020531158117</v>
      </c>
      <c r="N30">
        <v>36.421793601254102</v>
      </c>
      <c r="O30">
        <v>0</v>
      </c>
      <c r="P30">
        <v>42.950713752515497</v>
      </c>
      <c r="Q30">
        <v>3.0168601082960032</v>
      </c>
      <c r="R30">
        <v>13.07401880473064</v>
      </c>
      <c r="S30">
        <v>3.8399126711493712</v>
      </c>
      <c r="T30">
        <v>0</v>
      </c>
      <c r="U30">
        <v>107.59694735463611</v>
      </c>
      <c r="V30">
        <v>6.3904706475016591</v>
      </c>
      <c r="W30">
        <v>10.731093177817861</v>
      </c>
      <c r="X30">
        <v>45.482005372441904</v>
      </c>
      <c r="Y30">
        <v>0</v>
      </c>
      <c r="Z30">
        <v>6.0617052197871004</v>
      </c>
      <c r="AA30">
        <v>12.994457967856398</v>
      </c>
      <c r="AB30">
        <v>12.18222253323871</v>
      </c>
      <c r="AC30">
        <v>8.9606845994457025</v>
      </c>
      <c r="AD30">
        <v>11.241149242144248</v>
      </c>
      <c r="AE30">
        <v>15.240585739319366</v>
      </c>
      <c r="AF30">
        <v>4.9853338291844258</v>
      </c>
      <c r="AG30">
        <v>12.347609860980889</v>
      </c>
      <c r="AH30">
        <v>48.139681959403049</v>
      </c>
      <c r="AI30">
        <v>10.205413498863583</v>
      </c>
      <c r="AJ30">
        <v>0</v>
      </c>
      <c r="AK30">
        <v>16.039590709693343</v>
      </c>
      <c r="AL30">
        <v>0</v>
      </c>
      <c r="AM30">
        <v>4.8728889137112503</v>
      </c>
      <c r="AN30">
        <v>0.98039087871425579</v>
      </c>
      <c r="AO30">
        <v>0</v>
      </c>
      <c r="AP30">
        <v>0.39493045637385898</v>
      </c>
      <c r="AQ30">
        <v>13.441971271730182</v>
      </c>
      <c r="AR30">
        <v>14.97589855696369</v>
      </c>
      <c r="AS30">
        <v>9.7460212830771642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35.840153155830954</v>
      </c>
      <c r="BB30">
        <f t="shared" si="0"/>
        <v>821.57977880184899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5.02003199167671</v>
      </c>
      <c r="L31">
        <v>319.56058740299835</v>
      </c>
      <c r="M31">
        <v>28.366020531158117</v>
      </c>
      <c r="N31">
        <v>36.421793601254102</v>
      </c>
      <c r="O31">
        <v>0</v>
      </c>
      <c r="P31">
        <v>42.950713752515497</v>
      </c>
      <c r="Q31">
        <v>3.0168601082960032</v>
      </c>
      <c r="R31">
        <v>13.07401880473064</v>
      </c>
      <c r="S31">
        <v>4.018386752964398</v>
      </c>
      <c r="T31">
        <v>0</v>
      </c>
      <c r="U31">
        <v>107.59694735463611</v>
      </c>
      <c r="V31">
        <v>6.3904706475016591</v>
      </c>
      <c r="W31">
        <v>10.731093177817861</v>
      </c>
      <c r="X31">
        <v>45.482005372441904</v>
      </c>
      <c r="Y31">
        <v>0</v>
      </c>
      <c r="Z31">
        <v>6.0617052197871004</v>
      </c>
      <c r="AA31">
        <v>12.994457967856398</v>
      </c>
      <c r="AB31">
        <v>12.18222253323871</v>
      </c>
      <c r="AC31">
        <v>8.9606845994457025</v>
      </c>
      <c r="AD31">
        <v>11.241149242144248</v>
      </c>
      <c r="AE31">
        <v>15.240585739319366</v>
      </c>
      <c r="AF31">
        <v>4.9853338291844258</v>
      </c>
      <c r="AG31">
        <v>12.347609860980889</v>
      </c>
      <c r="AH31">
        <v>48.139681959403049</v>
      </c>
      <c r="AI31">
        <v>10.205413498863583</v>
      </c>
      <c r="AJ31">
        <v>0</v>
      </c>
      <c r="AK31">
        <v>16.039590709693343</v>
      </c>
      <c r="AL31">
        <v>0</v>
      </c>
      <c r="AM31">
        <v>4.8728889137112503</v>
      </c>
      <c r="AN31">
        <v>0.98039087871425579</v>
      </c>
      <c r="AO31">
        <v>0</v>
      </c>
      <c r="AP31">
        <v>0.35543725064791981</v>
      </c>
      <c r="AQ31">
        <v>13.441971271730182</v>
      </c>
      <c r="AR31">
        <v>14.97589855696369</v>
      </c>
      <c r="AS31">
        <v>9.7460212830771642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34.501718863573046</v>
      </c>
      <c r="BB31">
        <f t="shared" si="0"/>
        <v>790.89825394917978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319.56058740299835</v>
      </c>
      <c r="M32">
        <v>28.366020531158117</v>
      </c>
      <c r="N32">
        <v>36.421793601254102</v>
      </c>
      <c r="O32">
        <v>0</v>
      </c>
      <c r="P32">
        <v>42.950713752515497</v>
      </c>
      <c r="Q32">
        <v>0</v>
      </c>
      <c r="R32">
        <v>0</v>
      </c>
      <c r="S32">
        <v>0.42920465291656001</v>
      </c>
      <c r="T32">
        <v>0</v>
      </c>
      <c r="U32">
        <v>107.59694735463611</v>
      </c>
      <c r="V32">
        <v>0</v>
      </c>
      <c r="W32">
        <v>2.0145314072567309</v>
      </c>
      <c r="X32">
        <v>10.049723997122264</v>
      </c>
      <c r="Y32">
        <v>0</v>
      </c>
      <c r="Z32">
        <v>6.0617052197871004</v>
      </c>
      <c r="AA32">
        <v>12.994457967856398</v>
      </c>
      <c r="AB32">
        <v>12.18222253323871</v>
      </c>
      <c r="AC32">
        <v>8.9606845994457025</v>
      </c>
      <c r="AD32">
        <v>11.241149242144248</v>
      </c>
      <c r="AE32">
        <v>15.240585739319366</v>
      </c>
      <c r="AF32">
        <v>4.9853338291844258</v>
      </c>
      <c r="AG32">
        <v>12.347609860980889</v>
      </c>
      <c r="AH32">
        <v>48.139681959403049</v>
      </c>
      <c r="AI32">
        <v>10.205413498863583</v>
      </c>
      <c r="AJ32">
        <v>0</v>
      </c>
      <c r="AK32">
        <v>16.039590709693343</v>
      </c>
      <c r="AL32">
        <v>0</v>
      </c>
      <c r="AM32">
        <v>4.8728889137112503</v>
      </c>
      <c r="AN32">
        <v>0.98039087871425579</v>
      </c>
      <c r="AO32">
        <v>0</v>
      </c>
      <c r="AP32">
        <v>0.35543725064791981</v>
      </c>
      <c r="AQ32">
        <v>13.441971271730182</v>
      </c>
      <c r="AR32">
        <v>14.97589855696369</v>
      </c>
      <c r="AS32">
        <v>9.7460212830771642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31.356711659411062</v>
      </c>
      <c r="BB32">
        <f t="shared" si="0"/>
        <v>718.80385435520793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5.02003199167671</v>
      </c>
      <c r="L33">
        <v>319.56058740299835</v>
      </c>
      <c r="M33">
        <v>28.366020531158117</v>
      </c>
      <c r="N33">
        <v>36.421793601254102</v>
      </c>
      <c r="O33">
        <v>0</v>
      </c>
      <c r="P33">
        <v>42.950713752515497</v>
      </c>
      <c r="Q33">
        <v>3.0168601082960032</v>
      </c>
      <c r="R33">
        <v>10.716162789511557</v>
      </c>
      <c r="S33">
        <v>4.018386752964398</v>
      </c>
      <c r="T33">
        <v>0</v>
      </c>
      <c r="U33">
        <v>107.59694735463611</v>
      </c>
      <c r="V33">
        <v>6.3904706475016591</v>
      </c>
      <c r="W33">
        <v>10.731093177817861</v>
      </c>
      <c r="X33">
        <v>45.482005372441904</v>
      </c>
      <c r="Y33">
        <v>0</v>
      </c>
      <c r="Z33">
        <v>4.0411368131914012</v>
      </c>
      <c r="AA33">
        <v>8.6629718718430375</v>
      </c>
      <c r="AB33">
        <v>12.18222253323871</v>
      </c>
      <c r="AC33">
        <v>8.9606845994457025</v>
      </c>
      <c r="AD33">
        <v>11.241149242144248</v>
      </c>
      <c r="AE33">
        <v>15.240585739319366</v>
      </c>
      <c r="AF33">
        <v>2.4926670562492586</v>
      </c>
      <c r="AG33">
        <v>12.347609860980889</v>
      </c>
      <c r="AH33">
        <v>37.355353828010855</v>
      </c>
      <c r="AI33">
        <v>5.1027067494317917</v>
      </c>
      <c r="AJ33">
        <v>0</v>
      </c>
      <c r="AK33">
        <v>16.039590709693343</v>
      </c>
      <c r="AL33">
        <v>0</v>
      </c>
      <c r="AM33">
        <v>4.8728889137112503</v>
      </c>
      <c r="AN33">
        <v>0.98039087871425579</v>
      </c>
      <c r="AO33">
        <v>0</v>
      </c>
      <c r="AP33">
        <v>0</v>
      </c>
      <c r="AQ33">
        <v>10.081478586814359</v>
      </c>
      <c r="AR33">
        <v>14.97589855696369</v>
      </c>
      <c r="AS33">
        <v>9.7460212830771642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33.214047203494133</v>
      </c>
      <c r="BB33">
        <f t="shared" si="0"/>
        <v>761.38038350210763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319.56058740299835</v>
      </c>
      <c r="M34">
        <v>28.366020531158117</v>
      </c>
      <c r="N34">
        <v>36.421793601254102</v>
      </c>
      <c r="O34">
        <v>0</v>
      </c>
      <c r="P34">
        <v>42.950713752515497</v>
      </c>
      <c r="Q34">
        <v>0</v>
      </c>
      <c r="R34">
        <v>0</v>
      </c>
      <c r="S34">
        <v>0</v>
      </c>
      <c r="T34">
        <v>0</v>
      </c>
      <c r="U34">
        <v>107.59694735463611</v>
      </c>
      <c r="V34">
        <v>0</v>
      </c>
      <c r="W34">
        <v>2.0145314072567309</v>
      </c>
      <c r="X34">
        <v>45.482005372441904</v>
      </c>
      <c r="Y34">
        <v>0</v>
      </c>
      <c r="Z34">
        <v>4.0411368131914012</v>
      </c>
      <c r="AA34">
        <v>8.6629718718430375</v>
      </c>
      <c r="AB34">
        <v>12.18222253323871</v>
      </c>
      <c r="AC34">
        <v>8.9606845994457025</v>
      </c>
      <c r="AD34">
        <v>8.4308617920465316</v>
      </c>
      <c r="AE34">
        <v>10.160390400200308</v>
      </c>
      <c r="AF34">
        <v>2.4926670562492586</v>
      </c>
      <c r="AG34">
        <v>12.347609860980889</v>
      </c>
      <c r="AH34">
        <v>27.610478780004172</v>
      </c>
      <c r="AI34">
        <v>1.1775478182530881</v>
      </c>
      <c r="AJ34">
        <v>0</v>
      </c>
      <c r="AK34">
        <v>16.039590709693343</v>
      </c>
      <c r="AL34">
        <v>0</v>
      </c>
      <c r="AM34">
        <v>4.8728889137112503</v>
      </c>
      <c r="AN34">
        <v>0.98039087871425579</v>
      </c>
      <c r="AO34">
        <v>0</v>
      </c>
      <c r="AP34">
        <v>0</v>
      </c>
      <c r="AQ34">
        <v>10.081478586814359</v>
      </c>
      <c r="AR34">
        <v>14.97589855696369</v>
      </c>
      <c r="AS34">
        <v>9.7460212830771642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30.729497386845544</v>
      </c>
      <c r="BB34">
        <f t="shared" si="0"/>
        <v>704.42594248984256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5.02003199167671</v>
      </c>
      <c r="L35">
        <v>319.56058740299835</v>
      </c>
      <c r="M35">
        <v>28.366020531158117</v>
      </c>
      <c r="N35">
        <v>36.421793601254102</v>
      </c>
      <c r="O35">
        <v>0</v>
      </c>
      <c r="P35">
        <v>42.950713752515497</v>
      </c>
      <c r="Q35">
        <v>3.0168601082960032</v>
      </c>
      <c r="R35">
        <v>13.07401880473064</v>
      </c>
      <c r="S35">
        <v>3.329308238636044</v>
      </c>
      <c r="T35">
        <v>0</v>
      </c>
      <c r="U35">
        <v>107.59694735463611</v>
      </c>
      <c r="V35">
        <v>6.3904706475016591</v>
      </c>
      <c r="W35">
        <v>10.731093177817861</v>
      </c>
      <c r="X35">
        <v>45.482005372441904</v>
      </c>
      <c r="Y35">
        <v>0</v>
      </c>
      <c r="Z35">
        <v>4.0411368131914012</v>
      </c>
      <c r="AA35">
        <v>8.6629718718430375</v>
      </c>
      <c r="AB35">
        <v>12.18222253323871</v>
      </c>
      <c r="AC35">
        <v>5.9736585214278763</v>
      </c>
      <c r="AD35">
        <v>5.6205746210721239</v>
      </c>
      <c r="AE35">
        <v>10.125583681099354</v>
      </c>
      <c r="AF35">
        <v>0</v>
      </c>
      <c r="AG35">
        <v>12.347609860980889</v>
      </c>
      <c r="AH35">
        <v>27.610478780004172</v>
      </c>
      <c r="AI35">
        <v>0</v>
      </c>
      <c r="AJ35">
        <v>0</v>
      </c>
      <c r="AK35">
        <v>16.039590709693343</v>
      </c>
      <c r="AL35">
        <v>0</v>
      </c>
      <c r="AM35">
        <v>4.8728889137112503</v>
      </c>
      <c r="AN35">
        <v>0.98039087871425579</v>
      </c>
      <c r="AO35">
        <v>0</v>
      </c>
      <c r="AP35">
        <v>0</v>
      </c>
      <c r="AQ35">
        <v>10.081478586814359</v>
      </c>
      <c r="AR35">
        <v>14.97589855696369</v>
      </c>
      <c r="AS35">
        <v>9.9533833070884761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31.994042638295337</v>
      </c>
      <c r="BB35">
        <f t="shared" si="0"/>
        <v>733.41367598121076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5.02003199167671</v>
      </c>
      <c r="L36">
        <v>319.56058740299835</v>
      </c>
      <c r="M36">
        <v>28.366020531158117</v>
      </c>
      <c r="N36">
        <v>36.421793601254102</v>
      </c>
      <c r="O36">
        <v>0</v>
      </c>
      <c r="P36">
        <v>42.950713752515497</v>
      </c>
      <c r="Q36">
        <v>3.0168601082960032</v>
      </c>
      <c r="R36">
        <v>13.07401880473064</v>
      </c>
      <c r="S36">
        <v>3.756688669478768</v>
      </c>
      <c r="T36">
        <v>0</v>
      </c>
      <c r="U36">
        <v>107.59694735463611</v>
      </c>
      <c r="V36">
        <v>6.3904706475016591</v>
      </c>
      <c r="W36">
        <v>10.731093177817861</v>
      </c>
      <c r="X36">
        <v>45.482005372441904</v>
      </c>
      <c r="Y36">
        <v>0</v>
      </c>
      <c r="Z36">
        <v>4.0411368131914012</v>
      </c>
      <c r="AA36">
        <v>4.3314860960133581</v>
      </c>
      <c r="AB36">
        <v>12.18222253323871</v>
      </c>
      <c r="AC36">
        <v>5.9736585214278763</v>
      </c>
      <c r="AD36">
        <v>5.6205746210721239</v>
      </c>
      <c r="AE36">
        <v>10.125583681099354</v>
      </c>
      <c r="AF36">
        <v>0</v>
      </c>
      <c r="AG36">
        <v>12.347609860980889</v>
      </c>
      <c r="AH36">
        <v>27.610478780004172</v>
      </c>
      <c r="AI36">
        <v>0</v>
      </c>
      <c r="AJ36">
        <v>0</v>
      </c>
      <c r="AK36">
        <v>16.039590709693343</v>
      </c>
      <c r="AL36">
        <v>0</v>
      </c>
      <c r="AM36">
        <v>4.8728889137112503</v>
      </c>
      <c r="AN36">
        <v>0.98039087871425579</v>
      </c>
      <c r="AO36">
        <v>0</v>
      </c>
      <c r="AP36">
        <v>0</v>
      </c>
      <c r="AQ36">
        <v>10.081478586814359</v>
      </c>
      <c r="AR36">
        <v>14.97589855696369</v>
      </c>
      <c r="AS36">
        <v>9.9533833070884761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31.830851034874879</v>
      </c>
      <c r="BB36">
        <f t="shared" si="0"/>
        <v>729.67276223964427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5.02003199167671</v>
      </c>
      <c r="L37">
        <v>319.56058740299835</v>
      </c>
      <c r="M37">
        <v>28.366020531158117</v>
      </c>
      <c r="N37">
        <v>36.421793601254102</v>
      </c>
      <c r="O37">
        <v>0</v>
      </c>
      <c r="P37">
        <v>42.950713752515497</v>
      </c>
      <c r="Q37">
        <v>3.0168601082960032</v>
      </c>
      <c r="R37">
        <v>13.07401880473064</v>
      </c>
      <c r="S37">
        <v>4.018386752964398</v>
      </c>
      <c r="T37">
        <v>0</v>
      </c>
      <c r="U37">
        <v>107.59694735463611</v>
      </c>
      <c r="V37">
        <v>6.3904706475016591</v>
      </c>
      <c r="W37">
        <v>10.731093177817861</v>
      </c>
      <c r="X37">
        <v>45.482005372441904</v>
      </c>
      <c r="Y37">
        <v>0</v>
      </c>
      <c r="Z37">
        <v>4.0411368131914012</v>
      </c>
      <c r="AA37">
        <v>4.3314860960133581</v>
      </c>
      <c r="AB37">
        <v>12.18222253323871</v>
      </c>
      <c r="AC37">
        <v>5.9736585214278763</v>
      </c>
      <c r="AD37">
        <v>5.6205746210721239</v>
      </c>
      <c r="AE37">
        <v>10.125583681099354</v>
      </c>
      <c r="AF37">
        <v>0</v>
      </c>
      <c r="AG37">
        <v>12.347609860980889</v>
      </c>
      <c r="AH37">
        <v>27.610478780004172</v>
      </c>
      <c r="AI37">
        <v>0</v>
      </c>
      <c r="AJ37">
        <v>0</v>
      </c>
      <c r="AK37">
        <v>16.039590709693343</v>
      </c>
      <c r="AL37">
        <v>0</v>
      </c>
      <c r="AM37">
        <v>4.8728889137112503</v>
      </c>
      <c r="AN37">
        <v>0.98039087871425579</v>
      </c>
      <c r="AO37">
        <v>0</v>
      </c>
      <c r="AP37">
        <v>0</v>
      </c>
      <c r="AQ37">
        <v>10.081478586814359</v>
      </c>
      <c r="AR37">
        <v>16.337344084072942</v>
      </c>
      <c r="AS37">
        <v>9.9533833070884761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31.898698437797748</v>
      </c>
      <c r="BB37">
        <f t="shared" si="0"/>
        <v>731.22805844731624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5.02003199167671</v>
      </c>
      <c r="L38">
        <v>319.56058740299835</v>
      </c>
      <c r="M38">
        <v>28.366020531158117</v>
      </c>
      <c r="N38">
        <v>36.421793601254102</v>
      </c>
      <c r="O38">
        <v>0</v>
      </c>
      <c r="P38">
        <v>42.950713752515497</v>
      </c>
      <c r="Q38">
        <v>3.0168601082960032</v>
      </c>
      <c r="R38">
        <v>13.07401880473064</v>
      </c>
      <c r="S38">
        <v>4.018386752964398</v>
      </c>
      <c r="T38">
        <v>0</v>
      </c>
      <c r="U38">
        <v>107.59694735463611</v>
      </c>
      <c r="V38">
        <v>6.3904706475016591</v>
      </c>
      <c r="W38">
        <v>10.731093177817861</v>
      </c>
      <c r="X38">
        <v>45.482005372441904</v>
      </c>
      <c r="Y38">
        <v>0</v>
      </c>
      <c r="Z38">
        <v>4.0411368131914012</v>
      </c>
      <c r="AA38">
        <v>0</v>
      </c>
      <c r="AB38">
        <v>8.1214815979852215</v>
      </c>
      <c r="AC38">
        <v>5.9736585214278763</v>
      </c>
      <c r="AD38">
        <v>2.8102871709744073</v>
      </c>
      <c r="AE38">
        <v>10.125583681099354</v>
      </c>
      <c r="AF38">
        <v>0</v>
      </c>
      <c r="AG38">
        <v>12.347609860980889</v>
      </c>
      <c r="AH38">
        <v>19.489749782404505</v>
      </c>
      <c r="AI38">
        <v>0</v>
      </c>
      <c r="AJ38">
        <v>0</v>
      </c>
      <c r="AK38">
        <v>16.039590709693343</v>
      </c>
      <c r="AL38">
        <v>0</v>
      </c>
      <c r="AM38">
        <v>4.8728889137112503</v>
      </c>
      <c r="AN38">
        <v>0.98039087871425579</v>
      </c>
      <c r="AO38">
        <v>0</v>
      </c>
      <c r="AP38">
        <v>0</v>
      </c>
      <c r="AQ38">
        <v>10.081478586814359</v>
      </c>
      <c r="AR38">
        <v>16.337344084072942</v>
      </c>
      <c r="AS38">
        <v>9.7460212830771642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31.082319127773378</v>
      </c>
      <c r="BB38">
        <f t="shared" si="0"/>
        <v>712.51383225436496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5.1763551669190315</v>
      </c>
      <c r="L39">
        <v>319.56863469491071</v>
      </c>
      <c r="M39">
        <v>28.366020531158117</v>
      </c>
      <c r="N39">
        <v>36.421793601254102</v>
      </c>
      <c r="O39">
        <v>0</v>
      </c>
      <c r="P39">
        <v>42.950713752515497</v>
      </c>
      <c r="Q39">
        <v>3.015815703524773</v>
      </c>
      <c r="R39">
        <v>13.074608264311941</v>
      </c>
      <c r="S39">
        <v>6.3879849156332638</v>
      </c>
      <c r="T39">
        <v>0</v>
      </c>
      <c r="U39">
        <v>107.59694735463611</v>
      </c>
      <c r="V39">
        <v>6.3904077802128985</v>
      </c>
      <c r="W39">
        <v>10.728737582827053</v>
      </c>
      <c r="X39">
        <v>45.482005372441904</v>
      </c>
      <c r="Y39">
        <v>0</v>
      </c>
      <c r="Z39">
        <v>4.0411368131914012</v>
      </c>
      <c r="AA39">
        <v>0</v>
      </c>
      <c r="AB39">
        <v>8.1214815979852215</v>
      </c>
      <c r="AC39">
        <v>5.9736585214278763</v>
      </c>
      <c r="AD39">
        <v>0</v>
      </c>
      <c r="AE39">
        <v>10.125583681099354</v>
      </c>
      <c r="AF39">
        <v>0</v>
      </c>
      <c r="AG39">
        <v>12.347609860980889</v>
      </c>
      <c r="AH39">
        <v>12.993166521603005</v>
      </c>
      <c r="AI39">
        <v>0</v>
      </c>
      <c r="AJ39">
        <v>0</v>
      </c>
      <c r="AK39">
        <v>16.039590709693343</v>
      </c>
      <c r="AL39">
        <v>0</v>
      </c>
      <c r="AM39">
        <v>4.8728889137112503</v>
      </c>
      <c r="AN39">
        <v>0.98039087871425579</v>
      </c>
      <c r="AO39">
        <v>0</v>
      </c>
      <c r="AP39">
        <v>0</v>
      </c>
      <c r="AQ39">
        <v>10.081478586814359</v>
      </c>
      <c r="AR39">
        <v>14.97589855696369</v>
      </c>
      <c r="AS39">
        <v>9.7460212830771642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30.742183300986333</v>
      </c>
      <c r="BB39">
        <f t="shared" si="0"/>
        <v>704.7167473446209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0.19828677757281388</v>
      </c>
      <c r="L40">
        <v>319.56863469491071</v>
      </c>
      <c r="M40">
        <v>28.366020531158117</v>
      </c>
      <c r="N40">
        <v>36.421793601254102</v>
      </c>
      <c r="O40">
        <v>0</v>
      </c>
      <c r="P40">
        <v>42.950713752515497</v>
      </c>
      <c r="Q40">
        <v>0</v>
      </c>
      <c r="R40">
        <v>13.074608264311941</v>
      </c>
      <c r="S40">
        <v>4.8938508544882318</v>
      </c>
      <c r="T40">
        <v>0</v>
      </c>
      <c r="U40">
        <v>107.59694735463611</v>
      </c>
      <c r="V40">
        <v>6.3904077802128985</v>
      </c>
      <c r="W40">
        <v>10.728737582827053</v>
      </c>
      <c r="X40">
        <v>45.482005372441904</v>
      </c>
      <c r="Y40">
        <v>0</v>
      </c>
      <c r="Z40">
        <v>4.0411368131914012</v>
      </c>
      <c r="AA40">
        <v>0</v>
      </c>
      <c r="AB40">
        <v>8.1214815979852215</v>
      </c>
      <c r="AC40">
        <v>5.9736585214278763</v>
      </c>
      <c r="AD40">
        <v>0</v>
      </c>
      <c r="AE40">
        <v>10.125583681099354</v>
      </c>
      <c r="AF40">
        <v>0</v>
      </c>
      <c r="AG40">
        <v>12.347609860980889</v>
      </c>
      <c r="AH40">
        <v>6.4965832608015024</v>
      </c>
      <c r="AI40">
        <v>0</v>
      </c>
      <c r="AJ40">
        <v>0</v>
      </c>
      <c r="AK40">
        <v>16.039590709693343</v>
      </c>
      <c r="AL40">
        <v>0</v>
      </c>
      <c r="AM40">
        <v>4.8728889137112503</v>
      </c>
      <c r="AN40">
        <v>0.98039087871425579</v>
      </c>
      <c r="AO40">
        <v>0</v>
      </c>
      <c r="AP40">
        <v>0</v>
      </c>
      <c r="AQ40">
        <v>10.081478586814359</v>
      </c>
      <c r="AR40">
        <v>14.63553741531903</v>
      </c>
      <c r="AS40">
        <v>9.7460212830771642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30.059799866126216</v>
      </c>
      <c r="BB40">
        <f t="shared" si="0"/>
        <v>689.07416822301877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0.20872537024435728</v>
      </c>
      <c r="L41">
        <v>321.25313435313109</v>
      </c>
      <c r="M41">
        <v>28.366020531158117</v>
      </c>
      <c r="N41">
        <v>36.421793601254102</v>
      </c>
      <c r="O41">
        <v>0</v>
      </c>
      <c r="P41">
        <v>42.950713752515497</v>
      </c>
      <c r="Q41">
        <v>0</v>
      </c>
      <c r="R41">
        <v>13.074608264311941</v>
      </c>
      <c r="S41">
        <v>0</v>
      </c>
      <c r="T41">
        <v>0</v>
      </c>
      <c r="U41">
        <v>107.59694735463611</v>
      </c>
      <c r="V41">
        <v>6.3904077802128985</v>
      </c>
      <c r="W41">
        <v>10.728737582827053</v>
      </c>
      <c r="X41">
        <v>45.482005372441904</v>
      </c>
      <c r="Y41">
        <v>0</v>
      </c>
      <c r="Z41">
        <v>4.0411368131914012</v>
      </c>
      <c r="AA41">
        <v>0</v>
      </c>
      <c r="AB41">
        <v>8.1214815979852215</v>
      </c>
      <c r="AC41">
        <v>5.9736585214278763</v>
      </c>
      <c r="AD41">
        <v>0</v>
      </c>
      <c r="AE41">
        <v>10.125583681099354</v>
      </c>
      <c r="AF41">
        <v>0</v>
      </c>
      <c r="AG41">
        <v>12.347609860980889</v>
      </c>
      <c r="AH41">
        <v>6.4965832608015024</v>
      </c>
      <c r="AI41">
        <v>0</v>
      </c>
      <c r="AJ41">
        <v>0</v>
      </c>
      <c r="AK41">
        <v>16.039590709693343</v>
      </c>
      <c r="AL41">
        <v>0</v>
      </c>
      <c r="AM41">
        <v>4.8728889137112503</v>
      </c>
      <c r="AN41">
        <v>0.98039087871425579</v>
      </c>
      <c r="AO41">
        <v>0</v>
      </c>
      <c r="AP41">
        <v>0</v>
      </c>
      <c r="AQ41">
        <v>10.081478586814359</v>
      </c>
      <c r="AR41">
        <v>14.63553741531903</v>
      </c>
      <c r="AS41">
        <v>9.7460212830771642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29.926085319295883</v>
      </c>
      <c r="BB41">
        <f t="shared" si="0"/>
        <v>686.00897016625277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0.19828677757281388</v>
      </c>
      <c r="L42">
        <v>320.56205998888953</v>
      </c>
      <c r="M42">
        <v>28.366020531158117</v>
      </c>
      <c r="N42">
        <v>36.421793601254102</v>
      </c>
      <c r="O42">
        <v>0</v>
      </c>
      <c r="P42">
        <v>42.950713752515497</v>
      </c>
      <c r="Q42">
        <v>0</v>
      </c>
      <c r="R42">
        <v>13.074608264311941</v>
      </c>
      <c r="S42">
        <v>0</v>
      </c>
      <c r="T42">
        <v>0</v>
      </c>
      <c r="U42">
        <v>107.59694735463611</v>
      </c>
      <c r="V42">
        <v>6.3904077802128985</v>
      </c>
      <c r="W42">
        <v>10.728737582827053</v>
      </c>
      <c r="X42">
        <v>45.482005372441904</v>
      </c>
      <c r="Y42">
        <v>0</v>
      </c>
      <c r="Z42">
        <v>4.0411368131914012</v>
      </c>
      <c r="AA42">
        <v>0</v>
      </c>
      <c r="AB42">
        <v>8.1214815979852215</v>
      </c>
      <c r="AC42">
        <v>5.9736585214278763</v>
      </c>
      <c r="AD42">
        <v>0</v>
      </c>
      <c r="AE42">
        <v>10.125583681099354</v>
      </c>
      <c r="AF42">
        <v>0</v>
      </c>
      <c r="AG42">
        <v>12.347609860980889</v>
      </c>
      <c r="AH42">
        <v>6.4965832608015024</v>
      </c>
      <c r="AI42">
        <v>0</v>
      </c>
      <c r="AJ42">
        <v>0</v>
      </c>
      <c r="AK42">
        <v>16.039590709693343</v>
      </c>
      <c r="AL42">
        <v>0</v>
      </c>
      <c r="AM42">
        <v>4.8728889137112503</v>
      </c>
      <c r="AN42">
        <v>0.98039087871425579</v>
      </c>
      <c r="AO42">
        <v>0</v>
      </c>
      <c r="AP42">
        <v>0</v>
      </c>
      <c r="AQ42">
        <v>10.081478586814359</v>
      </c>
      <c r="AR42">
        <v>14.63553741531903</v>
      </c>
      <c r="AS42">
        <v>9.7460212830771642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29.896762077696959</v>
      </c>
      <c r="BB42">
        <f t="shared" si="0"/>
        <v>685.3367804509387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0.20872537024435728</v>
      </c>
      <c r="L43">
        <v>320.56205998888953</v>
      </c>
      <c r="M43">
        <v>28.366020531158117</v>
      </c>
      <c r="N43">
        <v>36.421793601254102</v>
      </c>
      <c r="O43">
        <v>0</v>
      </c>
      <c r="P43">
        <v>42.950713752515497</v>
      </c>
      <c r="Q43">
        <v>0</v>
      </c>
      <c r="R43">
        <v>13.074608264311941</v>
      </c>
      <c r="S43">
        <v>0</v>
      </c>
      <c r="T43">
        <v>0</v>
      </c>
      <c r="U43">
        <v>107.59694735463611</v>
      </c>
      <c r="V43">
        <v>6.3904077802128985</v>
      </c>
      <c r="W43">
        <v>10.728737582827053</v>
      </c>
      <c r="X43">
        <v>45.482005372441904</v>
      </c>
      <c r="Y43">
        <v>0</v>
      </c>
      <c r="Z43">
        <v>4.0411368131914012</v>
      </c>
      <c r="AA43">
        <v>0</v>
      </c>
      <c r="AB43">
        <v>8.1214815979852215</v>
      </c>
      <c r="AC43">
        <v>5.9736585214278763</v>
      </c>
      <c r="AD43">
        <v>0</v>
      </c>
      <c r="AE43">
        <v>10.125583681099354</v>
      </c>
      <c r="AF43">
        <v>0</v>
      </c>
      <c r="AG43">
        <v>12.347609860980889</v>
      </c>
      <c r="AH43">
        <v>0</v>
      </c>
      <c r="AI43">
        <v>0</v>
      </c>
      <c r="AJ43">
        <v>0</v>
      </c>
      <c r="AK43">
        <v>16.039590709693343</v>
      </c>
      <c r="AL43">
        <v>0</v>
      </c>
      <c r="AM43">
        <v>4.8728889137112503</v>
      </c>
      <c r="AN43">
        <v>0.98039087871425579</v>
      </c>
      <c r="AO43">
        <v>0</v>
      </c>
      <c r="AP43">
        <v>0</v>
      </c>
      <c r="AQ43">
        <v>6.720985635865091</v>
      </c>
      <c r="AR43">
        <v>14.63553741531903</v>
      </c>
      <c r="AS43">
        <v>9.7460212830771642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29.485172625219448</v>
      </c>
      <c r="BB43">
        <f t="shared" si="0"/>
        <v>675.90173228433696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0.19828677757281388</v>
      </c>
      <c r="L44">
        <v>320.56205998888953</v>
      </c>
      <c r="M44">
        <v>28.366020531158117</v>
      </c>
      <c r="N44">
        <v>36.421793601254102</v>
      </c>
      <c r="O44">
        <v>0</v>
      </c>
      <c r="P44">
        <v>42.950713752515497</v>
      </c>
      <c r="Q44">
        <v>0</v>
      </c>
      <c r="R44">
        <v>13.074608264311941</v>
      </c>
      <c r="S44">
        <v>0</v>
      </c>
      <c r="T44">
        <v>0</v>
      </c>
      <c r="U44">
        <v>107.59694735463611</v>
      </c>
      <c r="V44">
        <v>6.3904077802128985</v>
      </c>
      <c r="W44">
        <v>10.728737582827053</v>
      </c>
      <c r="X44">
        <v>45.482005372441904</v>
      </c>
      <c r="Y44">
        <v>0</v>
      </c>
      <c r="Z44">
        <v>4.0411368131914012</v>
      </c>
      <c r="AA44">
        <v>0</v>
      </c>
      <c r="AB44">
        <v>8.1214815979852215</v>
      </c>
      <c r="AC44">
        <v>5.9736585214278763</v>
      </c>
      <c r="AD44">
        <v>0</v>
      </c>
      <c r="AE44">
        <v>10.125583681099354</v>
      </c>
      <c r="AF44">
        <v>0</v>
      </c>
      <c r="AG44">
        <v>12.347609860980889</v>
      </c>
      <c r="AH44">
        <v>0</v>
      </c>
      <c r="AI44">
        <v>0</v>
      </c>
      <c r="AJ44">
        <v>0</v>
      </c>
      <c r="AK44">
        <v>16.039590709693343</v>
      </c>
      <c r="AL44">
        <v>0</v>
      </c>
      <c r="AM44">
        <v>4.8728889137112503</v>
      </c>
      <c r="AN44">
        <v>0.98039087871425579</v>
      </c>
      <c r="AO44">
        <v>0</v>
      </c>
      <c r="AP44">
        <v>0</v>
      </c>
      <c r="AQ44">
        <v>6.720985635865091</v>
      </c>
      <c r="AR44">
        <v>14.63553741531903</v>
      </c>
      <c r="AS44">
        <v>9.7460212830771642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29.484736292045774</v>
      </c>
      <c r="BB44">
        <f t="shared" si="0"/>
        <v>675.89173002483915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0.17741448561596598</v>
      </c>
      <c r="L45">
        <v>319.57093978516394</v>
      </c>
      <c r="M45">
        <v>28.366020531158117</v>
      </c>
      <c r="N45">
        <v>36.421793601254102</v>
      </c>
      <c r="O45">
        <v>0</v>
      </c>
      <c r="P45">
        <v>42.950713752515497</v>
      </c>
      <c r="Q45">
        <v>0</v>
      </c>
      <c r="R45">
        <v>13.074608264311941</v>
      </c>
      <c r="S45">
        <v>0</v>
      </c>
      <c r="T45">
        <v>0</v>
      </c>
      <c r="U45">
        <v>107.59694735463611</v>
      </c>
      <c r="V45">
        <v>6.3904077802128985</v>
      </c>
      <c r="W45">
        <v>10.728737582827053</v>
      </c>
      <c r="X45">
        <v>45.482005372441904</v>
      </c>
      <c r="Y45">
        <v>0</v>
      </c>
      <c r="Z45">
        <v>4.0411368131914012</v>
      </c>
      <c r="AA45">
        <v>0</v>
      </c>
      <c r="AB45">
        <v>8.1214815979852215</v>
      </c>
      <c r="AC45">
        <v>5.9736585214278763</v>
      </c>
      <c r="AD45">
        <v>0</v>
      </c>
      <c r="AE45">
        <v>10.125583681099354</v>
      </c>
      <c r="AF45">
        <v>0</v>
      </c>
      <c r="AG45">
        <v>12.347609860980889</v>
      </c>
      <c r="AH45">
        <v>0</v>
      </c>
      <c r="AI45">
        <v>0</v>
      </c>
      <c r="AJ45">
        <v>0</v>
      </c>
      <c r="AK45">
        <v>16.039590709693343</v>
      </c>
      <c r="AL45">
        <v>0</v>
      </c>
      <c r="AM45">
        <v>4.8728889137112503</v>
      </c>
      <c r="AN45">
        <v>0.98039087871425579</v>
      </c>
      <c r="AO45">
        <v>0</v>
      </c>
      <c r="AP45">
        <v>0</v>
      </c>
      <c r="AQ45">
        <v>6.720985635865091</v>
      </c>
      <c r="AR45">
        <v>14.63553741531903</v>
      </c>
      <c r="AS45">
        <v>9.7460212830771642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29.442435005726203</v>
      </c>
      <c r="BB45">
        <f t="shared" si="0"/>
        <v>674.92203881547618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0.19828677757281388</v>
      </c>
      <c r="L46">
        <v>319.57093978516394</v>
      </c>
      <c r="M46">
        <v>28.366020531158117</v>
      </c>
      <c r="N46">
        <v>36.421793601254102</v>
      </c>
      <c r="O46">
        <v>0</v>
      </c>
      <c r="P46">
        <v>42.950713752515497</v>
      </c>
      <c r="Q46">
        <v>0</v>
      </c>
      <c r="R46">
        <v>13.074608264311941</v>
      </c>
      <c r="S46">
        <v>0</v>
      </c>
      <c r="T46">
        <v>0</v>
      </c>
      <c r="U46">
        <v>107.59694735463611</v>
      </c>
      <c r="V46">
        <v>6.3904077802128985</v>
      </c>
      <c r="W46">
        <v>10.728737582827053</v>
      </c>
      <c r="X46">
        <v>45.482005372441904</v>
      </c>
      <c r="Y46">
        <v>0</v>
      </c>
      <c r="Z46">
        <v>4.0411368131914012</v>
      </c>
      <c r="AA46">
        <v>0</v>
      </c>
      <c r="AB46">
        <v>8.1214815979852215</v>
      </c>
      <c r="AC46">
        <v>5.8892462605062956</v>
      </c>
      <c r="AD46">
        <v>0</v>
      </c>
      <c r="AE46">
        <v>5.0627918405496768</v>
      </c>
      <c r="AF46">
        <v>0</v>
      </c>
      <c r="AG46">
        <v>12.347609860980889</v>
      </c>
      <c r="AH46">
        <v>0</v>
      </c>
      <c r="AI46">
        <v>0</v>
      </c>
      <c r="AJ46">
        <v>0</v>
      </c>
      <c r="AK46">
        <v>16.039590709693343</v>
      </c>
      <c r="AL46">
        <v>0</v>
      </c>
      <c r="AM46">
        <v>4.8728889137112503</v>
      </c>
      <c r="AN46">
        <v>0.98039087871425579</v>
      </c>
      <c r="AO46">
        <v>0</v>
      </c>
      <c r="AP46">
        <v>0</v>
      </c>
      <c r="AQ46">
        <v>6.720985635865091</v>
      </c>
      <c r="AR46">
        <v>14.63553741531903</v>
      </c>
      <c r="AS46">
        <v>9.7460212830771642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29.228154336088501</v>
      </c>
      <c r="BB46">
        <f t="shared" si="0"/>
        <v>670.00998767559963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319.57093978516394</v>
      </c>
      <c r="M47">
        <v>28.366020531158117</v>
      </c>
      <c r="N47">
        <v>36.421793601254102</v>
      </c>
      <c r="O47">
        <v>0</v>
      </c>
      <c r="P47">
        <v>42.950713752515497</v>
      </c>
      <c r="Q47">
        <v>0</v>
      </c>
      <c r="R47">
        <v>13.074608264311941</v>
      </c>
      <c r="S47">
        <v>0</v>
      </c>
      <c r="T47">
        <v>0</v>
      </c>
      <c r="U47">
        <v>107.59694735463611</v>
      </c>
      <c r="V47">
        <v>6.3904077802128985</v>
      </c>
      <c r="W47">
        <v>10.728737582827053</v>
      </c>
      <c r="X47">
        <v>45.482005372441904</v>
      </c>
      <c r="Y47">
        <v>0</v>
      </c>
      <c r="Z47">
        <v>4.0411368131914012</v>
      </c>
      <c r="AA47">
        <v>0</v>
      </c>
      <c r="AB47">
        <v>4.0278600954059653</v>
      </c>
      <c r="AC47">
        <v>0</v>
      </c>
      <c r="AD47">
        <v>0</v>
      </c>
      <c r="AE47">
        <v>5.0627918405496768</v>
      </c>
      <c r="AF47">
        <v>0</v>
      </c>
      <c r="AG47">
        <v>12.347609860980889</v>
      </c>
      <c r="AH47">
        <v>0</v>
      </c>
      <c r="AI47">
        <v>0</v>
      </c>
      <c r="AJ47">
        <v>0</v>
      </c>
      <c r="AK47">
        <v>16.039590709693343</v>
      </c>
      <c r="AL47">
        <v>0</v>
      </c>
      <c r="AM47">
        <v>4.8728889137112503</v>
      </c>
      <c r="AN47">
        <v>0.98039087871425579</v>
      </c>
      <c r="AO47">
        <v>0</v>
      </c>
      <c r="AP47">
        <v>0</v>
      </c>
      <c r="AQ47">
        <v>6.720985635865091</v>
      </c>
      <c r="AR47">
        <v>14.63553741531903</v>
      </c>
      <c r="AS47">
        <v>9.7460212830771642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28.802582076288978</v>
      </c>
      <c r="BB47">
        <f t="shared" si="0"/>
        <v>660.25440539474073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319.57093978516394</v>
      </c>
      <c r="M48">
        <v>28.366020531158117</v>
      </c>
      <c r="N48">
        <v>36.421793601254102</v>
      </c>
      <c r="O48">
        <v>0</v>
      </c>
      <c r="P48">
        <v>42.950713752515497</v>
      </c>
      <c r="Q48">
        <v>0</v>
      </c>
      <c r="R48">
        <v>13.075367932408305</v>
      </c>
      <c r="S48">
        <v>0</v>
      </c>
      <c r="T48">
        <v>0</v>
      </c>
      <c r="U48">
        <v>107.59694735463611</v>
      </c>
      <c r="V48">
        <v>6.3904077802128985</v>
      </c>
      <c r="W48">
        <v>10.728737582827053</v>
      </c>
      <c r="X48">
        <v>45.482005372441904</v>
      </c>
      <c r="Y48">
        <v>0</v>
      </c>
      <c r="Z48">
        <v>4.0411368131914012</v>
      </c>
      <c r="AA48">
        <v>0</v>
      </c>
      <c r="AB48">
        <v>0</v>
      </c>
      <c r="AC48">
        <v>0</v>
      </c>
      <c r="AD48">
        <v>0</v>
      </c>
      <c r="AE48">
        <v>5.0627918405496768</v>
      </c>
      <c r="AF48">
        <v>0</v>
      </c>
      <c r="AG48">
        <v>12.347609860980889</v>
      </c>
      <c r="AH48">
        <v>0</v>
      </c>
      <c r="AI48">
        <v>0</v>
      </c>
      <c r="AJ48">
        <v>0</v>
      </c>
      <c r="AK48">
        <v>16.039590709693343</v>
      </c>
      <c r="AL48">
        <v>0</v>
      </c>
      <c r="AM48">
        <v>4.8728889137112503</v>
      </c>
      <c r="AN48">
        <v>0.98039087871425579</v>
      </c>
      <c r="AO48">
        <v>0</v>
      </c>
      <c r="AP48">
        <v>0</v>
      </c>
      <c r="AQ48">
        <v>6.720985635865091</v>
      </c>
      <c r="AR48">
        <v>14.63553741531903</v>
      </c>
      <c r="AS48">
        <v>9.7460212830771642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28.63424927842744</v>
      </c>
      <c r="BB48">
        <f t="shared" si="0"/>
        <v>656.39563776529269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319.57093978516394</v>
      </c>
      <c r="M49">
        <v>28.366020531158117</v>
      </c>
      <c r="N49">
        <v>36.421793601254102</v>
      </c>
      <c r="O49">
        <v>0</v>
      </c>
      <c r="P49">
        <v>42.950713752515497</v>
      </c>
      <c r="Q49">
        <v>0</v>
      </c>
      <c r="R49">
        <v>12.595517235156192</v>
      </c>
      <c r="S49">
        <v>0</v>
      </c>
      <c r="T49">
        <v>0</v>
      </c>
      <c r="U49">
        <v>107.59694735463611</v>
      </c>
      <c r="V49">
        <v>6.2403217802065098</v>
      </c>
      <c r="W49">
        <v>10.544590581116433</v>
      </c>
      <c r="X49">
        <v>44.295369730081774</v>
      </c>
      <c r="Y49">
        <v>0</v>
      </c>
      <c r="Z49">
        <v>4.0411368131914012</v>
      </c>
      <c r="AA49">
        <v>0</v>
      </c>
      <c r="AB49">
        <v>0</v>
      </c>
      <c r="AC49">
        <v>0</v>
      </c>
      <c r="AD49">
        <v>0</v>
      </c>
      <c r="AE49">
        <v>5.0627918405496768</v>
      </c>
      <c r="AF49">
        <v>0</v>
      </c>
      <c r="AG49">
        <v>12.347609860980889</v>
      </c>
      <c r="AH49">
        <v>0</v>
      </c>
      <c r="AI49">
        <v>0</v>
      </c>
      <c r="AJ49">
        <v>0</v>
      </c>
      <c r="AK49">
        <v>16.039590709693343</v>
      </c>
      <c r="AL49">
        <v>0</v>
      </c>
      <c r="AM49">
        <v>4.8728889137112503</v>
      </c>
      <c r="AN49">
        <v>0.98039087871425579</v>
      </c>
      <c r="AO49">
        <v>0</v>
      </c>
      <c r="AP49">
        <v>1.8956661905945227</v>
      </c>
      <c r="AQ49">
        <v>6.720985635865091</v>
      </c>
      <c r="AR49">
        <v>16.337344084072942</v>
      </c>
      <c r="AS49">
        <v>9.7460212830771642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28.700993575480641</v>
      </c>
      <c r="BB49">
        <f t="shared" si="0"/>
        <v>657.92564698625858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319.57093978516394</v>
      </c>
      <c r="M50">
        <v>28.366020531158117</v>
      </c>
      <c r="N50">
        <v>36.421793601254102</v>
      </c>
      <c r="O50">
        <v>0</v>
      </c>
      <c r="P50">
        <v>42.950713752515497</v>
      </c>
      <c r="Q50">
        <v>0</v>
      </c>
      <c r="R50">
        <v>12.595517235156192</v>
      </c>
      <c r="S50">
        <v>0</v>
      </c>
      <c r="T50">
        <v>0</v>
      </c>
      <c r="U50">
        <v>107.59694735463611</v>
      </c>
      <c r="V50">
        <v>6.2403217802065098</v>
      </c>
      <c r="W50">
        <v>10.544590581116433</v>
      </c>
      <c r="X50">
        <v>44.295369730081774</v>
      </c>
      <c r="Y50">
        <v>0</v>
      </c>
      <c r="Z50">
        <v>4.0411368131914012</v>
      </c>
      <c r="AA50">
        <v>0</v>
      </c>
      <c r="AB50">
        <v>0</v>
      </c>
      <c r="AC50">
        <v>0</v>
      </c>
      <c r="AD50">
        <v>0</v>
      </c>
      <c r="AE50">
        <v>5.0627918405496768</v>
      </c>
      <c r="AF50">
        <v>0</v>
      </c>
      <c r="AG50">
        <v>12.347609860980889</v>
      </c>
      <c r="AH50">
        <v>0</v>
      </c>
      <c r="AI50">
        <v>0</v>
      </c>
      <c r="AJ50">
        <v>0</v>
      </c>
      <c r="AK50">
        <v>16.039590709693343</v>
      </c>
      <c r="AL50">
        <v>0</v>
      </c>
      <c r="AM50">
        <v>4.8728889137112503</v>
      </c>
      <c r="AN50">
        <v>0.98039087871425579</v>
      </c>
      <c r="AO50">
        <v>0</v>
      </c>
      <c r="AP50">
        <v>1.8956661905945227</v>
      </c>
      <c r="AQ50">
        <v>6.720985635865091</v>
      </c>
      <c r="AR50">
        <v>16.337344084072942</v>
      </c>
      <c r="AS50">
        <v>9.7460212830771642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28.700993575480641</v>
      </c>
      <c r="BB50">
        <f t="shared" si="0"/>
        <v>657.92564698625858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319.57093978516394</v>
      </c>
      <c r="M51">
        <v>28.366020531158117</v>
      </c>
      <c r="N51">
        <v>36.421793601254102</v>
      </c>
      <c r="O51">
        <v>0</v>
      </c>
      <c r="P51">
        <v>42.950713752515497</v>
      </c>
      <c r="Q51">
        <v>0</v>
      </c>
      <c r="R51">
        <v>13.074479105971472</v>
      </c>
      <c r="S51">
        <v>0</v>
      </c>
      <c r="T51">
        <v>0</v>
      </c>
      <c r="U51">
        <v>107.59694735463611</v>
      </c>
      <c r="V51">
        <v>6.3904077802128985</v>
      </c>
      <c r="W51">
        <v>10.544590581116433</v>
      </c>
      <c r="X51">
        <v>45.482005372441904</v>
      </c>
      <c r="Y51">
        <v>0</v>
      </c>
      <c r="Z51">
        <v>4.0411368131914012</v>
      </c>
      <c r="AA51">
        <v>0</v>
      </c>
      <c r="AB51">
        <v>0</v>
      </c>
      <c r="AC51">
        <v>0</v>
      </c>
      <c r="AD51">
        <v>0</v>
      </c>
      <c r="AE51">
        <v>5.0627918405496768</v>
      </c>
      <c r="AF51">
        <v>0</v>
      </c>
      <c r="AG51">
        <v>12.347609860980889</v>
      </c>
      <c r="AH51">
        <v>0</v>
      </c>
      <c r="AI51">
        <v>0</v>
      </c>
      <c r="AJ51">
        <v>0</v>
      </c>
      <c r="AK51">
        <v>16.039590709693343</v>
      </c>
      <c r="AL51">
        <v>0</v>
      </c>
      <c r="AM51">
        <v>4.8728889137112503</v>
      </c>
      <c r="AN51">
        <v>0.98039087871425579</v>
      </c>
      <c r="AO51">
        <v>0</v>
      </c>
      <c r="AP51">
        <v>1.8956661905945227</v>
      </c>
      <c r="AQ51">
        <v>6.720985635865091</v>
      </c>
      <c r="AR51">
        <v>14.63553741531903</v>
      </c>
      <c r="AS51">
        <v>9.7460212830771642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28.705753627577725</v>
      </c>
      <c r="BB51">
        <f t="shared" si="0"/>
        <v>658.03476377858942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319.57093978516394</v>
      </c>
      <c r="M52">
        <v>28.366020531158117</v>
      </c>
      <c r="N52">
        <v>36.421793601254102</v>
      </c>
      <c r="O52">
        <v>0</v>
      </c>
      <c r="P52">
        <v>42.950713752515497</v>
      </c>
      <c r="Q52">
        <v>0</v>
      </c>
      <c r="R52">
        <v>13.075367932408305</v>
      </c>
      <c r="S52">
        <v>0</v>
      </c>
      <c r="T52">
        <v>0</v>
      </c>
      <c r="U52">
        <v>107.59694735463611</v>
      </c>
      <c r="V52">
        <v>6.3904077802128985</v>
      </c>
      <c r="W52">
        <v>10.544590581116433</v>
      </c>
      <c r="X52">
        <v>45.482005372441904</v>
      </c>
      <c r="Y52">
        <v>0</v>
      </c>
      <c r="Z52">
        <v>2.0205684065957006</v>
      </c>
      <c r="AA52">
        <v>0</v>
      </c>
      <c r="AB52">
        <v>0</v>
      </c>
      <c r="AC52">
        <v>0</v>
      </c>
      <c r="AD52">
        <v>0</v>
      </c>
      <c r="AE52">
        <v>5.0627918405496768</v>
      </c>
      <c r="AF52">
        <v>0</v>
      </c>
      <c r="AG52">
        <v>12.347609860980889</v>
      </c>
      <c r="AH52">
        <v>0</v>
      </c>
      <c r="AI52">
        <v>0</v>
      </c>
      <c r="AJ52">
        <v>0</v>
      </c>
      <c r="AK52">
        <v>16.039590709693343</v>
      </c>
      <c r="AL52">
        <v>0</v>
      </c>
      <c r="AM52">
        <v>4.8728889137112503</v>
      </c>
      <c r="AN52">
        <v>0.98039087871425579</v>
      </c>
      <c r="AO52">
        <v>0</v>
      </c>
      <c r="AP52">
        <v>1.8956661905945227</v>
      </c>
      <c r="AQ52">
        <v>6.720985635865091</v>
      </c>
      <c r="AR52">
        <v>14.63553741531903</v>
      </c>
      <c r="AS52">
        <v>9.7460212830771642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28.621331021127087</v>
      </c>
      <c r="BB52">
        <f t="shared" si="0"/>
        <v>656.09950680488112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319.57093978516394</v>
      </c>
      <c r="M53">
        <v>28.366020531158117</v>
      </c>
      <c r="N53">
        <v>36.421793601254102</v>
      </c>
      <c r="O53">
        <v>0</v>
      </c>
      <c r="P53">
        <v>42.950713752515497</v>
      </c>
      <c r="Q53">
        <v>0</v>
      </c>
      <c r="R53">
        <v>13.075191065484626</v>
      </c>
      <c r="S53">
        <v>0</v>
      </c>
      <c r="T53">
        <v>0</v>
      </c>
      <c r="U53">
        <v>107.59694735463611</v>
      </c>
      <c r="V53">
        <v>6.3904077802128985</v>
      </c>
      <c r="W53">
        <v>10.196924476967734</v>
      </c>
      <c r="X53">
        <v>45.482005372441904</v>
      </c>
      <c r="Y53">
        <v>0</v>
      </c>
      <c r="Z53">
        <v>2.0205684065957006</v>
      </c>
      <c r="AA53">
        <v>0</v>
      </c>
      <c r="AB53">
        <v>0</v>
      </c>
      <c r="AC53">
        <v>0</v>
      </c>
      <c r="AD53">
        <v>0</v>
      </c>
      <c r="AE53">
        <v>5.0627918405496768</v>
      </c>
      <c r="AF53">
        <v>0</v>
      </c>
      <c r="AG53">
        <v>12.347609860980889</v>
      </c>
      <c r="AH53">
        <v>0</v>
      </c>
      <c r="AI53">
        <v>0</v>
      </c>
      <c r="AJ53">
        <v>0</v>
      </c>
      <c r="AK53">
        <v>16.039590709693343</v>
      </c>
      <c r="AL53">
        <v>0</v>
      </c>
      <c r="AM53">
        <v>4.8728889137112503</v>
      </c>
      <c r="AN53">
        <v>0.98039087871425579</v>
      </c>
      <c r="AO53">
        <v>0</v>
      </c>
      <c r="AP53">
        <v>1.8956661905945227</v>
      </c>
      <c r="AQ53">
        <v>6.720985635865091</v>
      </c>
      <c r="AR53">
        <v>14.63553741531903</v>
      </c>
      <c r="AS53">
        <v>9.7460212830771642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28.606791184936259</v>
      </c>
      <c r="BB53">
        <f t="shared" si="0"/>
        <v>655.76620366999964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319.56422673667839</v>
      </c>
      <c r="M54">
        <v>28.366020531158117</v>
      </c>
      <c r="N54">
        <v>36.421793601254102</v>
      </c>
      <c r="O54">
        <v>0</v>
      </c>
      <c r="P54">
        <v>42.950713752515497</v>
      </c>
      <c r="Q54">
        <v>0</v>
      </c>
      <c r="R54">
        <v>13.075665796189826</v>
      </c>
      <c r="S54">
        <v>0</v>
      </c>
      <c r="T54">
        <v>0</v>
      </c>
      <c r="U54">
        <v>107.59694735463611</v>
      </c>
      <c r="V54">
        <v>6.3904706475016591</v>
      </c>
      <c r="W54">
        <v>10.197045078307804</v>
      </c>
      <c r="X54">
        <v>45.482005372441904</v>
      </c>
      <c r="Y54">
        <v>0</v>
      </c>
      <c r="Z54">
        <v>2.0205684065957006</v>
      </c>
      <c r="AA54">
        <v>0</v>
      </c>
      <c r="AB54">
        <v>0</v>
      </c>
      <c r="AC54">
        <v>0</v>
      </c>
      <c r="AD54">
        <v>0</v>
      </c>
      <c r="AE54">
        <v>5.0627918405496768</v>
      </c>
      <c r="AF54">
        <v>0</v>
      </c>
      <c r="AG54">
        <v>12.347609860980889</v>
      </c>
      <c r="AH54">
        <v>0</v>
      </c>
      <c r="AI54">
        <v>0</v>
      </c>
      <c r="AJ54">
        <v>0</v>
      </c>
      <c r="AK54">
        <v>16.039590709693343</v>
      </c>
      <c r="AL54">
        <v>0</v>
      </c>
      <c r="AM54">
        <v>4.8728889137112503</v>
      </c>
      <c r="AN54">
        <v>0.98039087871425579</v>
      </c>
      <c r="AO54">
        <v>0</v>
      </c>
      <c r="AP54">
        <v>1.8956661905945227</v>
      </c>
      <c r="AQ54">
        <v>6.720985635865091</v>
      </c>
      <c r="AR54">
        <v>14.63553741531903</v>
      </c>
      <c r="AS54">
        <v>9.7460212830771642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28.60653809224176</v>
      </c>
      <c r="BB54">
        <f t="shared" si="0"/>
        <v>655.76040191354264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319.56422673667839</v>
      </c>
      <c r="M55">
        <v>28.366020531158117</v>
      </c>
      <c r="N55">
        <v>36.421793601254102</v>
      </c>
      <c r="O55">
        <v>0</v>
      </c>
      <c r="P55">
        <v>42.950713752515497</v>
      </c>
      <c r="Q55">
        <v>0</v>
      </c>
      <c r="R55">
        <v>0</v>
      </c>
      <c r="S55">
        <v>1.4292323431108653</v>
      </c>
      <c r="T55">
        <v>0</v>
      </c>
      <c r="U55">
        <v>107.59694735463611</v>
      </c>
      <c r="V55">
        <v>0</v>
      </c>
      <c r="W55">
        <v>2.0138627533872993</v>
      </c>
      <c r="X55">
        <v>45.482005372441904</v>
      </c>
      <c r="Y55">
        <v>0</v>
      </c>
      <c r="Z55">
        <v>2.0205684065957006</v>
      </c>
      <c r="AA55">
        <v>0</v>
      </c>
      <c r="AB55">
        <v>0</v>
      </c>
      <c r="AC55">
        <v>0</v>
      </c>
      <c r="AD55">
        <v>0</v>
      </c>
      <c r="AE55">
        <v>5.0627918405496768</v>
      </c>
      <c r="AF55">
        <v>0</v>
      </c>
      <c r="AG55">
        <v>12.347609860980889</v>
      </c>
      <c r="AH55">
        <v>0</v>
      </c>
      <c r="AI55">
        <v>0</v>
      </c>
      <c r="AJ55">
        <v>0</v>
      </c>
      <c r="AK55">
        <v>16.039590709693343</v>
      </c>
      <c r="AL55">
        <v>0</v>
      </c>
      <c r="AM55">
        <v>4.8728889137112503</v>
      </c>
      <c r="AN55">
        <v>0.98039087871425579</v>
      </c>
      <c r="AO55">
        <v>0</v>
      </c>
      <c r="AP55">
        <v>0</v>
      </c>
      <c r="AQ55">
        <v>6.720985635865091</v>
      </c>
      <c r="AR55">
        <v>14.63553741531903</v>
      </c>
      <c r="AS55">
        <v>9.7460212830771642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27.431299632888958</v>
      </c>
      <c r="BB55">
        <f t="shared" si="0"/>
        <v>628.81988775679997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319.56422673667839</v>
      </c>
      <c r="M56">
        <v>28.366020531158117</v>
      </c>
      <c r="N56">
        <v>36.421793601254102</v>
      </c>
      <c r="O56">
        <v>0</v>
      </c>
      <c r="P56">
        <v>42.950713752515497</v>
      </c>
      <c r="Q56">
        <v>0</v>
      </c>
      <c r="R56">
        <v>0</v>
      </c>
      <c r="S56">
        <v>1.4292323431108653</v>
      </c>
      <c r="T56">
        <v>0</v>
      </c>
      <c r="U56">
        <v>107.59694735463611</v>
      </c>
      <c r="V56">
        <v>0</v>
      </c>
      <c r="W56">
        <v>2.0138627533872993</v>
      </c>
      <c r="X56">
        <v>45.482005372441904</v>
      </c>
      <c r="Y56">
        <v>0</v>
      </c>
      <c r="Z56">
        <v>2.0205684065957006</v>
      </c>
      <c r="AA56">
        <v>0</v>
      </c>
      <c r="AB56">
        <v>0</v>
      </c>
      <c r="AC56">
        <v>0</v>
      </c>
      <c r="AD56">
        <v>0</v>
      </c>
      <c r="AE56">
        <v>5.0627918405496768</v>
      </c>
      <c r="AF56">
        <v>0</v>
      </c>
      <c r="AG56">
        <v>12.347609860980889</v>
      </c>
      <c r="AH56">
        <v>0</v>
      </c>
      <c r="AI56">
        <v>0</v>
      </c>
      <c r="AJ56">
        <v>0</v>
      </c>
      <c r="AK56">
        <v>16.039590709693343</v>
      </c>
      <c r="AL56">
        <v>0</v>
      </c>
      <c r="AM56">
        <v>4.8728889137112503</v>
      </c>
      <c r="AN56">
        <v>0.98039087871425579</v>
      </c>
      <c r="AO56">
        <v>0</v>
      </c>
      <c r="AP56">
        <v>0</v>
      </c>
      <c r="AQ56">
        <v>6.720985635865091</v>
      </c>
      <c r="AR56">
        <v>14.63553741531903</v>
      </c>
      <c r="AS56">
        <v>9.7460212830771642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27.431299632888958</v>
      </c>
      <c r="BB56">
        <f t="shared" si="0"/>
        <v>628.81988775679997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319.56422673667839</v>
      </c>
      <c r="M57">
        <v>28.366020531158117</v>
      </c>
      <c r="N57">
        <v>36.421793601254102</v>
      </c>
      <c r="O57">
        <v>0</v>
      </c>
      <c r="P57">
        <v>41.624091027672399</v>
      </c>
      <c r="Q57">
        <v>0</v>
      </c>
      <c r="R57">
        <v>0</v>
      </c>
      <c r="S57">
        <v>1.4292323431108653</v>
      </c>
      <c r="T57">
        <v>0</v>
      </c>
      <c r="U57">
        <v>107.59694735463611</v>
      </c>
      <c r="V57">
        <v>0</v>
      </c>
      <c r="W57">
        <v>2.0138627533872993</v>
      </c>
      <c r="X57">
        <v>45.482005372441904</v>
      </c>
      <c r="Y57">
        <v>0</v>
      </c>
      <c r="Z57">
        <v>2.0205684065957006</v>
      </c>
      <c r="AA57">
        <v>0</v>
      </c>
      <c r="AB57">
        <v>0</v>
      </c>
      <c r="AC57">
        <v>0</v>
      </c>
      <c r="AD57">
        <v>0</v>
      </c>
      <c r="AE57">
        <v>5.0627918405496768</v>
      </c>
      <c r="AF57">
        <v>0</v>
      </c>
      <c r="AG57">
        <v>12.347609860980889</v>
      </c>
      <c r="AH57">
        <v>0</v>
      </c>
      <c r="AI57">
        <v>0</v>
      </c>
      <c r="AJ57">
        <v>0</v>
      </c>
      <c r="AK57">
        <v>16.039590709693343</v>
      </c>
      <c r="AL57">
        <v>0</v>
      </c>
      <c r="AM57">
        <v>4.8728889137112503</v>
      </c>
      <c r="AN57">
        <v>0.98039087871425579</v>
      </c>
      <c r="AO57">
        <v>0</v>
      </c>
      <c r="AP57">
        <v>0</v>
      </c>
      <c r="AQ57">
        <v>6.720985635865091</v>
      </c>
      <c r="AR57">
        <v>14.63553741531903</v>
      </c>
      <c r="AS57">
        <v>9.7460212830771642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27.375846802990516</v>
      </c>
      <c r="BB57">
        <f t="shared" si="0"/>
        <v>627.54871786185527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319.56422673667839</v>
      </c>
      <c r="M58">
        <v>28.366020531158117</v>
      </c>
      <c r="N58">
        <v>36.421793601254102</v>
      </c>
      <c r="O58">
        <v>0</v>
      </c>
      <c r="P58">
        <v>40.465293899977517</v>
      </c>
      <c r="Q58">
        <v>0</v>
      </c>
      <c r="R58">
        <v>12.242135758175207</v>
      </c>
      <c r="S58">
        <v>1.4292323431108653</v>
      </c>
      <c r="T58">
        <v>0</v>
      </c>
      <c r="U58">
        <v>107.59694735463611</v>
      </c>
      <c r="V58">
        <v>6.3761896427728733</v>
      </c>
      <c r="W58">
        <v>10.197045078307804</v>
      </c>
      <c r="X58">
        <v>45.482005372441904</v>
      </c>
      <c r="Y58">
        <v>0</v>
      </c>
      <c r="Z58">
        <v>2.0205684065957006</v>
      </c>
      <c r="AA58">
        <v>0</v>
      </c>
      <c r="AB58">
        <v>0</v>
      </c>
      <c r="AC58">
        <v>0</v>
      </c>
      <c r="AD58">
        <v>0</v>
      </c>
      <c r="AE58">
        <v>5.0627918405496768</v>
      </c>
      <c r="AF58">
        <v>2.4926670562492586</v>
      </c>
      <c r="AG58">
        <v>12.347609860980889</v>
      </c>
      <c r="AH58">
        <v>0</v>
      </c>
      <c r="AI58">
        <v>0</v>
      </c>
      <c r="AJ58">
        <v>0</v>
      </c>
      <c r="AK58">
        <v>16.039590709693343</v>
      </c>
      <c r="AL58">
        <v>0</v>
      </c>
      <c r="AM58">
        <v>4.8728889137112503</v>
      </c>
      <c r="AN58">
        <v>0.98039087871425579</v>
      </c>
      <c r="AO58">
        <v>0</v>
      </c>
      <c r="AP58">
        <v>0</v>
      </c>
      <c r="AQ58">
        <v>6.720985635865091</v>
      </c>
      <c r="AR58">
        <v>14.63553741531903</v>
      </c>
      <c r="AS58">
        <v>9.7460212830771642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28.551905588945395</v>
      </c>
      <c r="BB58">
        <f t="shared" si="0"/>
        <v>654.50803673032328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381.86849544099402</v>
      </c>
      <c r="M59">
        <v>28.366020531158117</v>
      </c>
      <c r="N59">
        <v>36.421793601254102</v>
      </c>
      <c r="O59">
        <v>0</v>
      </c>
      <c r="P59">
        <v>40.462675626495276</v>
      </c>
      <c r="Q59">
        <v>0</v>
      </c>
      <c r="R59">
        <v>13.072388900794358</v>
      </c>
      <c r="S59">
        <v>0</v>
      </c>
      <c r="T59">
        <v>0</v>
      </c>
      <c r="U59">
        <v>107.59694735463611</v>
      </c>
      <c r="V59">
        <v>6.3904706475016591</v>
      </c>
      <c r="W59">
        <v>10.197045078307804</v>
      </c>
      <c r="X59">
        <v>45.482005372441904</v>
      </c>
      <c r="Y59">
        <v>0</v>
      </c>
      <c r="Z59">
        <v>4.0411368131914012</v>
      </c>
      <c r="AA59">
        <v>0</v>
      </c>
      <c r="AB59">
        <v>0</v>
      </c>
      <c r="AC59">
        <v>0</v>
      </c>
      <c r="AD59">
        <v>0</v>
      </c>
      <c r="AE59">
        <v>5.0627918405496768</v>
      </c>
      <c r="AF59">
        <v>2.4926670562492586</v>
      </c>
      <c r="AG59">
        <v>12.347609860980889</v>
      </c>
      <c r="AH59">
        <v>0</v>
      </c>
      <c r="AI59">
        <v>0</v>
      </c>
      <c r="AJ59">
        <v>0</v>
      </c>
      <c r="AK59">
        <v>16.039590709693343</v>
      </c>
      <c r="AL59">
        <v>0</v>
      </c>
      <c r="AM59">
        <v>4.8728889137112503</v>
      </c>
      <c r="AN59">
        <v>0.98039087871425579</v>
      </c>
      <c r="AO59">
        <v>0</v>
      </c>
      <c r="AP59">
        <v>0</v>
      </c>
      <c r="AQ59">
        <v>6.720985635865091</v>
      </c>
      <c r="AR59">
        <v>14.63553741531903</v>
      </c>
      <c r="AS59">
        <v>9.7460212830771642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31.216133951767048</v>
      </c>
      <c r="BB59">
        <f t="shared" si="0"/>
        <v>715.58132900916792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406.3473877146443</v>
      </c>
      <c r="M60">
        <v>28.366020531158117</v>
      </c>
      <c r="N60">
        <v>36.421793601254102</v>
      </c>
      <c r="O60">
        <v>0</v>
      </c>
      <c r="P60">
        <v>40.462675626495276</v>
      </c>
      <c r="Q60">
        <v>0</v>
      </c>
      <c r="R60">
        <v>13.07401880473064</v>
      </c>
      <c r="S60">
        <v>0</v>
      </c>
      <c r="T60">
        <v>0</v>
      </c>
      <c r="U60">
        <v>107.59694735463611</v>
      </c>
      <c r="V60">
        <v>6.3904706475016591</v>
      </c>
      <c r="W60">
        <v>10.197045078307804</v>
      </c>
      <c r="X60">
        <v>45.482005372441904</v>
      </c>
      <c r="Y60">
        <v>0</v>
      </c>
      <c r="Z60">
        <v>4.0411368131914012</v>
      </c>
      <c r="AA60">
        <v>0</v>
      </c>
      <c r="AB60">
        <v>0</v>
      </c>
      <c r="AC60">
        <v>0</v>
      </c>
      <c r="AD60">
        <v>0</v>
      </c>
      <c r="AE60">
        <v>5.0627918405496768</v>
      </c>
      <c r="AF60">
        <v>2.4926670562492586</v>
      </c>
      <c r="AG60">
        <v>12.347609860980889</v>
      </c>
      <c r="AH60">
        <v>0</v>
      </c>
      <c r="AI60">
        <v>0</v>
      </c>
      <c r="AJ60">
        <v>0</v>
      </c>
      <c r="AK60">
        <v>16.039590709693343</v>
      </c>
      <c r="AL60">
        <v>0</v>
      </c>
      <c r="AM60">
        <v>4.8728889137112503</v>
      </c>
      <c r="AN60">
        <v>0.98039087871425579</v>
      </c>
      <c r="AO60">
        <v>0</v>
      </c>
      <c r="AP60">
        <v>0</v>
      </c>
      <c r="AQ60">
        <v>6.720985635865091</v>
      </c>
      <c r="AR60">
        <v>14.63553741531903</v>
      </c>
      <c r="AS60">
        <v>9.7460212830771642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32.239419778790129</v>
      </c>
      <c r="BB60">
        <f t="shared" si="0"/>
        <v>739.03856535973136</v>
      </c>
    </row>
    <row r="61" spans="1:54">
      <c r="A61" t="s">
        <v>103</v>
      </c>
      <c r="B61">
        <v>0</v>
      </c>
      <c r="C61">
        <v>0</v>
      </c>
      <c r="D61">
        <v>7.9300073053642235</v>
      </c>
      <c r="E61">
        <v>0</v>
      </c>
      <c r="F61">
        <v>0</v>
      </c>
      <c r="G61">
        <v>10.038406236499636</v>
      </c>
      <c r="H61">
        <v>0</v>
      </c>
      <c r="I61">
        <v>0</v>
      </c>
      <c r="J61">
        <v>11.492194740137757</v>
      </c>
      <c r="K61">
        <v>0</v>
      </c>
      <c r="L61">
        <v>428.78432678129792</v>
      </c>
      <c r="M61">
        <v>28.366020531158117</v>
      </c>
      <c r="N61">
        <v>36.421793601254102</v>
      </c>
      <c r="O61">
        <v>0</v>
      </c>
      <c r="P61">
        <v>40.462675626495276</v>
      </c>
      <c r="Q61">
        <v>0</v>
      </c>
      <c r="R61">
        <v>13.07401880473064</v>
      </c>
      <c r="S61">
        <v>0</v>
      </c>
      <c r="T61">
        <v>0</v>
      </c>
      <c r="U61">
        <v>107.59694735463611</v>
      </c>
      <c r="V61">
        <v>6.3904706475016591</v>
      </c>
      <c r="W61">
        <v>10.197045078307804</v>
      </c>
      <c r="X61">
        <v>45.482005372441904</v>
      </c>
      <c r="Y61">
        <v>0</v>
      </c>
      <c r="Z61">
        <v>4.0411368131914012</v>
      </c>
      <c r="AA61">
        <v>0</v>
      </c>
      <c r="AB61">
        <v>0</v>
      </c>
      <c r="AC61">
        <v>0</v>
      </c>
      <c r="AD61">
        <v>0</v>
      </c>
      <c r="AE61">
        <v>5.0627918405496768</v>
      </c>
      <c r="AF61">
        <v>2.4926670562492586</v>
      </c>
      <c r="AG61">
        <v>12.347609860980889</v>
      </c>
      <c r="AH61">
        <v>0</v>
      </c>
      <c r="AI61">
        <v>0</v>
      </c>
      <c r="AJ61">
        <v>0</v>
      </c>
      <c r="AK61">
        <v>16.039590709693343</v>
      </c>
      <c r="AL61">
        <v>0</v>
      </c>
      <c r="AM61">
        <v>4.8728889137112503</v>
      </c>
      <c r="AN61">
        <v>0.98039087871425579</v>
      </c>
      <c r="AO61">
        <v>0</v>
      </c>
      <c r="AP61">
        <v>0</v>
      </c>
      <c r="AQ61">
        <v>6.720985635865091</v>
      </c>
      <c r="AR61">
        <v>14.63553741531903</v>
      </c>
      <c r="AS61">
        <v>9.7460212830771642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34.408737257963935</v>
      </c>
      <c r="BB61">
        <f t="shared" si="0"/>
        <v>788.76679522921268</v>
      </c>
    </row>
    <row r="62" spans="1:54">
      <c r="A62" t="s">
        <v>104</v>
      </c>
      <c r="B62">
        <v>0</v>
      </c>
      <c r="C62">
        <v>0</v>
      </c>
      <c r="D62">
        <v>7.9300073053642235</v>
      </c>
      <c r="E62">
        <v>0</v>
      </c>
      <c r="F62">
        <v>0</v>
      </c>
      <c r="G62">
        <v>10.038406236499636</v>
      </c>
      <c r="H62">
        <v>0</v>
      </c>
      <c r="I62">
        <v>0</v>
      </c>
      <c r="J62">
        <v>11.492194740137757</v>
      </c>
      <c r="K62">
        <v>0</v>
      </c>
      <c r="L62">
        <v>465.83483629307739</v>
      </c>
      <c r="M62">
        <v>28.366020531158117</v>
      </c>
      <c r="N62">
        <v>36.421793601254102</v>
      </c>
      <c r="O62">
        <v>0</v>
      </c>
      <c r="P62">
        <v>40.462675626495276</v>
      </c>
      <c r="Q62">
        <v>0</v>
      </c>
      <c r="R62">
        <v>13.07401880473064</v>
      </c>
      <c r="S62">
        <v>0</v>
      </c>
      <c r="T62">
        <v>0</v>
      </c>
      <c r="U62">
        <v>107.59694735463611</v>
      </c>
      <c r="V62">
        <v>6.3904706475016591</v>
      </c>
      <c r="W62">
        <v>10.197045078307804</v>
      </c>
      <c r="X62">
        <v>45.482005372441904</v>
      </c>
      <c r="Y62">
        <v>0</v>
      </c>
      <c r="Z62">
        <v>4.0411368131914012</v>
      </c>
      <c r="AA62">
        <v>0</v>
      </c>
      <c r="AB62">
        <v>0</v>
      </c>
      <c r="AC62">
        <v>0</v>
      </c>
      <c r="AD62">
        <v>0</v>
      </c>
      <c r="AE62">
        <v>5.0627918405496768</v>
      </c>
      <c r="AF62">
        <v>2.4926670562492586</v>
      </c>
      <c r="AG62">
        <v>12.347609860980889</v>
      </c>
      <c r="AH62">
        <v>0</v>
      </c>
      <c r="AI62">
        <v>0</v>
      </c>
      <c r="AJ62">
        <v>0</v>
      </c>
      <c r="AK62">
        <v>16.039590709693343</v>
      </c>
      <c r="AL62">
        <v>0</v>
      </c>
      <c r="AM62">
        <v>4.8728889137112503</v>
      </c>
      <c r="AN62">
        <v>0.98039087871425579</v>
      </c>
      <c r="AO62">
        <v>0</v>
      </c>
      <c r="AP62">
        <v>0</v>
      </c>
      <c r="AQ62">
        <v>6.720985635865091</v>
      </c>
      <c r="AR62">
        <v>14.63553741531903</v>
      </c>
      <c r="AS62">
        <v>9.7460212830771642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35.957448555556297</v>
      </c>
      <c r="BB62">
        <f t="shared" si="0"/>
        <v>824.26859344339971</v>
      </c>
    </row>
    <row r="63" spans="1:54">
      <c r="A63" t="s">
        <v>105</v>
      </c>
      <c r="B63">
        <v>0</v>
      </c>
      <c r="C63">
        <v>0</v>
      </c>
      <c r="D63">
        <v>7.9300073053642235</v>
      </c>
      <c r="E63">
        <v>0</v>
      </c>
      <c r="F63">
        <v>0</v>
      </c>
      <c r="G63">
        <v>10.038406236499636</v>
      </c>
      <c r="H63">
        <v>0</v>
      </c>
      <c r="I63">
        <v>0</v>
      </c>
      <c r="J63">
        <v>11.492194740137757</v>
      </c>
      <c r="K63">
        <v>0</v>
      </c>
      <c r="L63">
        <v>486.14395390030063</v>
      </c>
      <c r="M63">
        <v>28.366020531158117</v>
      </c>
      <c r="N63">
        <v>36.421793601254102</v>
      </c>
      <c r="O63">
        <v>0</v>
      </c>
      <c r="P63">
        <v>40.462675626495276</v>
      </c>
      <c r="Q63">
        <v>0</v>
      </c>
      <c r="R63">
        <v>13.07401880473064</v>
      </c>
      <c r="S63">
        <v>0</v>
      </c>
      <c r="T63">
        <v>0</v>
      </c>
      <c r="U63">
        <v>107.59694735463611</v>
      </c>
      <c r="V63">
        <v>6.3904706475016591</v>
      </c>
      <c r="W63">
        <v>8.6086428905257222</v>
      </c>
      <c r="X63">
        <v>45.482005372441904</v>
      </c>
      <c r="Y63">
        <v>0</v>
      </c>
      <c r="Z63">
        <v>4.0411368131914012</v>
      </c>
      <c r="AA63">
        <v>0</v>
      </c>
      <c r="AB63">
        <v>0</v>
      </c>
      <c r="AC63">
        <v>0</v>
      </c>
      <c r="AD63">
        <v>0</v>
      </c>
      <c r="AE63">
        <v>5.0627918405496768</v>
      </c>
      <c r="AF63">
        <v>2.4926670562492586</v>
      </c>
      <c r="AG63">
        <v>12.347609860980889</v>
      </c>
      <c r="AH63">
        <v>4.2227792292840745</v>
      </c>
      <c r="AI63">
        <v>0</v>
      </c>
      <c r="AJ63">
        <v>0</v>
      </c>
      <c r="AK63">
        <v>16.039590709693343</v>
      </c>
      <c r="AL63">
        <v>0</v>
      </c>
      <c r="AM63">
        <v>4.8728889137112503</v>
      </c>
      <c r="AN63">
        <v>0.98039087871425579</v>
      </c>
      <c r="AO63">
        <v>0</v>
      </c>
      <c r="AP63">
        <v>0</v>
      </c>
      <c r="AQ63">
        <v>6.720985635865091</v>
      </c>
      <c r="AR63">
        <v>14.63553741531903</v>
      </c>
      <c r="AS63">
        <v>9.7460212830771642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36.916486631873042</v>
      </c>
      <c r="BB63">
        <f t="shared" si="0"/>
        <v>846.25305001580841</v>
      </c>
    </row>
    <row r="64" spans="1:54">
      <c r="A64" t="s">
        <v>106</v>
      </c>
      <c r="B64">
        <v>0</v>
      </c>
      <c r="C64">
        <v>0</v>
      </c>
      <c r="D64">
        <v>7.9300073053642235</v>
      </c>
      <c r="E64">
        <v>0</v>
      </c>
      <c r="F64">
        <v>0</v>
      </c>
      <c r="G64">
        <v>10.038406236499636</v>
      </c>
      <c r="H64">
        <v>0</v>
      </c>
      <c r="I64">
        <v>0</v>
      </c>
      <c r="J64">
        <v>11.492194740137757</v>
      </c>
      <c r="K64">
        <v>0</v>
      </c>
      <c r="L64">
        <v>501.25899750972519</v>
      </c>
      <c r="M64">
        <v>28.366020531158117</v>
      </c>
      <c r="N64">
        <v>36.421793601254102</v>
      </c>
      <c r="O64">
        <v>0</v>
      </c>
      <c r="P64">
        <v>40.462675626495276</v>
      </c>
      <c r="Q64">
        <v>0</v>
      </c>
      <c r="R64">
        <v>13.07401880473064</v>
      </c>
      <c r="S64">
        <v>0</v>
      </c>
      <c r="T64">
        <v>0</v>
      </c>
      <c r="U64">
        <v>107.59694735463611</v>
      </c>
      <c r="V64">
        <v>6.3904706475016591</v>
      </c>
      <c r="W64">
        <v>8.6086428905257222</v>
      </c>
      <c r="X64">
        <v>45.482005372441904</v>
      </c>
      <c r="Y64">
        <v>0</v>
      </c>
      <c r="Z64">
        <v>4.0411368131914012</v>
      </c>
      <c r="AA64">
        <v>0</v>
      </c>
      <c r="AB64">
        <v>0</v>
      </c>
      <c r="AC64">
        <v>0</v>
      </c>
      <c r="AD64">
        <v>0</v>
      </c>
      <c r="AE64">
        <v>5.0627918405496768</v>
      </c>
      <c r="AF64">
        <v>2.4926670562492586</v>
      </c>
      <c r="AG64">
        <v>12.347609860980889</v>
      </c>
      <c r="AH64">
        <v>8.0232803788353166</v>
      </c>
      <c r="AI64">
        <v>0</v>
      </c>
      <c r="AJ64">
        <v>0</v>
      </c>
      <c r="AK64">
        <v>16.039590709693343</v>
      </c>
      <c r="AL64">
        <v>0</v>
      </c>
      <c r="AM64">
        <v>4.8728889137112503</v>
      </c>
      <c r="AN64">
        <v>0.98039087871425579</v>
      </c>
      <c r="AO64">
        <v>0</v>
      </c>
      <c r="AP64">
        <v>0</v>
      </c>
      <c r="AQ64">
        <v>6.720985635865091</v>
      </c>
      <c r="AR64">
        <v>14.63553741531903</v>
      </c>
      <c r="AS64">
        <v>9.7460212830771642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37.707156402798233</v>
      </c>
      <c r="BB64">
        <f t="shared" si="0"/>
        <v>864.37792500385899</v>
      </c>
    </row>
    <row r="65" spans="1:54">
      <c r="A65" t="s">
        <v>107</v>
      </c>
      <c r="B65">
        <v>0</v>
      </c>
      <c r="C65">
        <v>0</v>
      </c>
      <c r="D65">
        <v>7.9300073053642235</v>
      </c>
      <c r="E65">
        <v>0</v>
      </c>
      <c r="F65">
        <v>0</v>
      </c>
      <c r="G65">
        <v>10.038406236499636</v>
      </c>
      <c r="H65">
        <v>0</v>
      </c>
      <c r="I65">
        <v>0</v>
      </c>
      <c r="J65">
        <v>11.492194740137757</v>
      </c>
      <c r="K65">
        <v>0</v>
      </c>
      <c r="L65">
        <v>581.32785129677995</v>
      </c>
      <c r="M65">
        <v>28.366020531158117</v>
      </c>
      <c r="N65">
        <v>36.421793601254102</v>
      </c>
      <c r="O65">
        <v>0</v>
      </c>
      <c r="P65">
        <v>40.928097747930408</v>
      </c>
      <c r="Q65">
        <v>0</v>
      </c>
      <c r="R65">
        <v>13.07401880473064</v>
      </c>
      <c r="S65">
        <v>0</v>
      </c>
      <c r="T65">
        <v>0</v>
      </c>
      <c r="U65">
        <v>107.59694735463611</v>
      </c>
      <c r="V65">
        <v>6.3904706475016591</v>
      </c>
      <c r="W65">
        <v>8.6086428905257222</v>
      </c>
      <c r="X65">
        <v>45.482005372441904</v>
      </c>
      <c r="Y65">
        <v>0</v>
      </c>
      <c r="Z65">
        <v>4.0411368131914012</v>
      </c>
      <c r="AA65">
        <v>0</v>
      </c>
      <c r="AB65">
        <v>0</v>
      </c>
      <c r="AC65">
        <v>0</v>
      </c>
      <c r="AD65">
        <v>0</v>
      </c>
      <c r="AE65">
        <v>5.0627918405496768</v>
      </c>
      <c r="AF65">
        <v>2.4926670562492586</v>
      </c>
      <c r="AG65">
        <v>12.347609860980889</v>
      </c>
      <c r="AH65">
        <v>8.0232803788353166</v>
      </c>
      <c r="AI65">
        <v>0</v>
      </c>
      <c r="AJ65">
        <v>0</v>
      </c>
      <c r="AK65">
        <v>16.039590709693343</v>
      </c>
      <c r="AL65">
        <v>0</v>
      </c>
      <c r="AM65">
        <v>4.8728889137112503</v>
      </c>
      <c r="AN65">
        <v>0.98039087871425579</v>
      </c>
      <c r="AO65">
        <v>0</v>
      </c>
      <c r="AP65">
        <v>0</v>
      </c>
      <c r="AQ65">
        <v>6.720985635865091</v>
      </c>
      <c r="AR65">
        <v>14.63553741531903</v>
      </c>
      <c r="AS65">
        <v>9.7460212830771642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41.073489135773087</v>
      </c>
      <c r="BB65">
        <f t="shared" si="0"/>
        <v>941.545868179374</v>
      </c>
    </row>
    <row r="66" spans="1:54">
      <c r="A66" t="s">
        <v>108</v>
      </c>
      <c r="B66">
        <v>0</v>
      </c>
      <c r="C66">
        <v>0</v>
      </c>
      <c r="D66">
        <v>7.9300073053642235</v>
      </c>
      <c r="E66">
        <v>0</v>
      </c>
      <c r="F66">
        <v>0</v>
      </c>
      <c r="G66">
        <v>10.038406236499636</v>
      </c>
      <c r="H66">
        <v>0</v>
      </c>
      <c r="I66">
        <v>0</v>
      </c>
      <c r="J66">
        <v>11.492194740137757</v>
      </c>
      <c r="K66">
        <v>0</v>
      </c>
      <c r="L66">
        <v>581.32785129677995</v>
      </c>
      <c r="M66">
        <v>28.366020531158117</v>
      </c>
      <c r="N66">
        <v>36.421793601254102</v>
      </c>
      <c r="O66">
        <v>0</v>
      </c>
      <c r="P66">
        <v>40.929418578889567</v>
      </c>
      <c r="Q66">
        <v>0</v>
      </c>
      <c r="R66">
        <v>13.07401880473064</v>
      </c>
      <c r="S66">
        <v>0</v>
      </c>
      <c r="T66">
        <v>0</v>
      </c>
      <c r="U66">
        <v>107.59694735463611</v>
      </c>
      <c r="V66">
        <v>6.3904706475016591</v>
      </c>
      <c r="W66">
        <v>8.6086428905257222</v>
      </c>
      <c r="X66">
        <v>45.482005372441904</v>
      </c>
      <c r="Y66">
        <v>0</v>
      </c>
      <c r="Z66">
        <v>4.0411368131914012</v>
      </c>
      <c r="AA66">
        <v>0</v>
      </c>
      <c r="AB66">
        <v>0</v>
      </c>
      <c r="AC66">
        <v>0</v>
      </c>
      <c r="AD66">
        <v>0</v>
      </c>
      <c r="AE66">
        <v>5.0627918405496768</v>
      </c>
      <c r="AF66">
        <v>2.4926670562492586</v>
      </c>
      <c r="AG66">
        <v>12.347609860980889</v>
      </c>
      <c r="AH66">
        <v>8.0232803788353166</v>
      </c>
      <c r="AI66">
        <v>0</v>
      </c>
      <c r="AJ66">
        <v>0</v>
      </c>
      <c r="AK66">
        <v>16.039590709693343</v>
      </c>
      <c r="AL66">
        <v>0</v>
      </c>
      <c r="AM66">
        <v>4.8728889137112503</v>
      </c>
      <c r="AN66">
        <v>0.98039087871425579</v>
      </c>
      <c r="AO66">
        <v>0</v>
      </c>
      <c r="AP66">
        <v>0</v>
      </c>
      <c r="AQ66">
        <v>6.720985635865091</v>
      </c>
      <c r="AR66">
        <v>14.63553741531903</v>
      </c>
      <c r="AS66">
        <v>9.7460212830771642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41.073544346507191</v>
      </c>
      <c r="BB66">
        <f t="shared" si="0"/>
        <v>941.54713379959901</v>
      </c>
    </row>
    <row r="67" spans="1:54">
      <c r="A67" t="s">
        <v>109</v>
      </c>
      <c r="B67">
        <v>0</v>
      </c>
      <c r="C67">
        <v>0</v>
      </c>
      <c r="D67">
        <v>7.9300073053642235</v>
      </c>
      <c r="E67">
        <v>0</v>
      </c>
      <c r="F67">
        <v>0</v>
      </c>
      <c r="G67">
        <v>10.038406236499636</v>
      </c>
      <c r="H67">
        <v>0</v>
      </c>
      <c r="I67">
        <v>0</v>
      </c>
      <c r="J67">
        <v>11.492194740137757</v>
      </c>
      <c r="K67">
        <v>0</v>
      </c>
      <c r="L67">
        <v>581.32785129677995</v>
      </c>
      <c r="M67">
        <v>28.366020531158117</v>
      </c>
      <c r="N67">
        <v>36.421793601254102</v>
      </c>
      <c r="O67">
        <v>0</v>
      </c>
      <c r="P67">
        <v>40.929418578889567</v>
      </c>
      <c r="Q67">
        <v>0</v>
      </c>
      <c r="R67">
        <v>13.07401880473064</v>
      </c>
      <c r="S67">
        <v>0</v>
      </c>
      <c r="T67">
        <v>0</v>
      </c>
      <c r="U67">
        <v>107.59694735463611</v>
      </c>
      <c r="V67">
        <v>6.3904706475016591</v>
      </c>
      <c r="W67">
        <v>8.6086428905257222</v>
      </c>
      <c r="X67">
        <v>45.482005372441904</v>
      </c>
      <c r="Y67">
        <v>0</v>
      </c>
      <c r="Z67">
        <v>4.0411368131914012</v>
      </c>
      <c r="AA67">
        <v>0</v>
      </c>
      <c r="AB67">
        <v>0</v>
      </c>
      <c r="AC67">
        <v>0</v>
      </c>
      <c r="AD67">
        <v>0</v>
      </c>
      <c r="AE67">
        <v>5.080195339119058</v>
      </c>
      <c r="AF67">
        <v>2.4926670562492586</v>
      </c>
      <c r="AG67">
        <v>12.347609860980889</v>
      </c>
      <c r="AH67">
        <v>8.0232803788353166</v>
      </c>
      <c r="AI67">
        <v>0</v>
      </c>
      <c r="AJ67">
        <v>0</v>
      </c>
      <c r="AK67">
        <v>16.039590709693343</v>
      </c>
      <c r="AL67">
        <v>0</v>
      </c>
      <c r="AM67">
        <v>4.8728889137112503</v>
      </c>
      <c r="AN67">
        <v>0.98039087871425579</v>
      </c>
      <c r="AO67">
        <v>0</v>
      </c>
      <c r="AP67">
        <v>0.19746506809837622</v>
      </c>
      <c r="AQ67">
        <v>6.720985635865091</v>
      </c>
      <c r="AR67">
        <v>14.63553741531903</v>
      </c>
      <c r="AS67">
        <v>9.7460212830771642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41.082525852593903</v>
      </c>
      <c r="BB67">
        <f t="shared" si="0"/>
        <v>941.75302086018007</v>
      </c>
    </row>
    <row r="68" spans="1:54">
      <c r="A68" t="s">
        <v>110</v>
      </c>
      <c r="B68">
        <v>0</v>
      </c>
      <c r="C68">
        <v>0</v>
      </c>
      <c r="D68">
        <v>7.9300073053642235</v>
      </c>
      <c r="E68">
        <v>0</v>
      </c>
      <c r="F68">
        <v>0</v>
      </c>
      <c r="G68">
        <v>10.038406236499636</v>
      </c>
      <c r="H68">
        <v>0</v>
      </c>
      <c r="I68">
        <v>0</v>
      </c>
      <c r="J68">
        <v>11.492194740137757</v>
      </c>
      <c r="K68">
        <v>0</v>
      </c>
      <c r="L68">
        <v>581.32785129677995</v>
      </c>
      <c r="M68">
        <v>28.366020531158117</v>
      </c>
      <c r="N68">
        <v>36.421793601254102</v>
      </c>
      <c r="O68">
        <v>0</v>
      </c>
      <c r="P68">
        <v>40.929418578889567</v>
      </c>
      <c r="Q68">
        <v>0</v>
      </c>
      <c r="R68">
        <v>13.07401880473064</v>
      </c>
      <c r="S68">
        <v>0</v>
      </c>
      <c r="T68">
        <v>0</v>
      </c>
      <c r="U68">
        <v>107.59694735463611</v>
      </c>
      <c r="V68">
        <v>6.3904706475016591</v>
      </c>
      <c r="W68">
        <v>8.6086428905257222</v>
      </c>
      <c r="X68">
        <v>45.482005372441904</v>
      </c>
      <c r="Y68">
        <v>0</v>
      </c>
      <c r="Z68">
        <v>4.0411368131914012</v>
      </c>
      <c r="AA68">
        <v>0</v>
      </c>
      <c r="AB68">
        <v>0</v>
      </c>
      <c r="AC68">
        <v>0</v>
      </c>
      <c r="AD68">
        <v>0</v>
      </c>
      <c r="AE68">
        <v>10.160390400200308</v>
      </c>
      <c r="AF68">
        <v>2.4926670562492586</v>
      </c>
      <c r="AG68">
        <v>12.347609860980889</v>
      </c>
      <c r="AH68">
        <v>8.0232803788353166</v>
      </c>
      <c r="AI68">
        <v>0</v>
      </c>
      <c r="AJ68">
        <v>0</v>
      </c>
      <c r="AK68">
        <v>16.039590709693343</v>
      </c>
      <c r="AL68">
        <v>0</v>
      </c>
      <c r="AM68">
        <v>4.8728889137112503</v>
      </c>
      <c r="AN68">
        <v>0.98039087871425579</v>
      </c>
      <c r="AO68">
        <v>0</v>
      </c>
      <c r="AP68">
        <v>0.19746506809837622</v>
      </c>
      <c r="AQ68">
        <v>3.3604929509492667</v>
      </c>
      <c r="AR68">
        <v>16.337344084072942</v>
      </c>
      <c r="AS68">
        <v>9.7460212830771642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41.225544930671532</v>
      </c>
      <c r="BB68">
        <f t="shared" ref="BB68:BB99" si="1">SUM(B68:AZ68)-BA68</f>
        <v>945.03151082702175</v>
      </c>
    </row>
    <row r="69" spans="1:54">
      <c r="A69" t="s">
        <v>111</v>
      </c>
      <c r="B69">
        <v>0</v>
      </c>
      <c r="C69">
        <v>0</v>
      </c>
      <c r="D69">
        <v>7.9300073053642235</v>
      </c>
      <c r="E69">
        <v>0</v>
      </c>
      <c r="F69">
        <v>0</v>
      </c>
      <c r="G69">
        <v>10.038406236499636</v>
      </c>
      <c r="H69">
        <v>0</v>
      </c>
      <c r="I69">
        <v>0</v>
      </c>
      <c r="J69">
        <v>11.492194740137757</v>
      </c>
      <c r="K69">
        <v>9.4448002812553078</v>
      </c>
      <c r="L69">
        <v>581.32785129677995</v>
      </c>
      <c r="M69">
        <v>28.366020531158117</v>
      </c>
      <c r="N69">
        <v>36.421793601254102</v>
      </c>
      <c r="O69">
        <v>0</v>
      </c>
      <c r="P69">
        <v>40.929418578889567</v>
      </c>
      <c r="Q69">
        <v>6.7354690708000131</v>
      </c>
      <c r="R69">
        <v>13.07401880473064</v>
      </c>
      <c r="S69">
        <v>8.128380735788614</v>
      </c>
      <c r="T69">
        <v>0</v>
      </c>
      <c r="U69">
        <v>107.59694735463611</v>
      </c>
      <c r="V69">
        <v>6.3904706475016591</v>
      </c>
      <c r="W69">
        <v>8.6086428905257222</v>
      </c>
      <c r="X69">
        <v>45.482005372441904</v>
      </c>
      <c r="Y69">
        <v>0</v>
      </c>
      <c r="Z69">
        <v>4.0411368131914012</v>
      </c>
      <c r="AA69">
        <v>0</v>
      </c>
      <c r="AB69">
        <v>0</v>
      </c>
      <c r="AC69">
        <v>0</v>
      </c>
      <c r="AD69">
        <v>0</v>
      </c>
      <c r="AE69">
        <v>15.240585739319366</v>
      </c>
      <c r="AF69">
        <v>2.4926670562492586</v>
      </c>
      <c r="AG69">
        <v>12.347609860980889</v>
      </c>
      <c r="AH69">
        <v>8.0232803788353166</v>
      </c>
      <c r="AI69">
        <v>0</v>
      </c>
      <c r="AJ69">
        <v>0</v>
      </c>
      <c r="AK69">
        <v>16.039590709693343</v>
      </c>
      <c r="AL69">
        <v>0</v>
      </c>
      <c r="AM69">
        <v>4.8728889137112503</v>
      </c>
      <c r="AN69">
        <v>0.98039087871425579</v>
      </c>
      <c r="AO69">
        <v>0</v>
      </c>
      <c r="AP69">
        <v>0.19746506809837622</v>
      </c>
      <c r="AQ69">
        <v>3.3604929509492667</v>
      </c>
      <c r="AR69">
        <v>14.63553741531903</v>
      </c>
      <c r="AS69">
        <v>9.7460212830771642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42.382863150764678</v>
      </c>
      <c r="BB69">
        <f t="shared" si="1"/>
        <v>971.5612313651377</v>
      </c>
    </row>
    <row r="70" spans="1:54">
      <c r="A70" t="s">
        <v>112</v>
      </c>
      <c r="B70">
        <v>0</v>
      </c>
      <c r="C70">
        <v>0</v>
      </c>
      <c r="D70">
        <v>7.9300073053642235</v>
      </c>
      <c r="E70">
        <v>0</v>
      </c>
      <c r="F70">
        <v>0</v>
      </c>
      <c r="G70">
        <v>10.038406236499636</v>
      </c>
      <c r="H70">
        <v>0</v>
      </c>
      <c r="I70">
        <v>0</v>
      </c>
      <c r="J70">
        <v>11.492194740137757</v>
      </c>
      <c r="K70">
        <v>9.4448002812553078</v>
      </c>
      <c r="L70">
        <v>581.32785129677995</v>
      </c>
      <c r="M70">
        <v>28.366020531158117</v>
      </c>
      <c r="N70">
        <v>36.421793601254102</v>
      </c>
      <c r="O70">
        <v>0</v>
      </c>
      <c r="P70">
        <v>40.929418578889567</v>
      </c>
      <c r="Q70">
        <v>6.7354690708000131</v>
      </c>
      <c r="R70">
        <v>13.07401880473064</v>
      </c>
      <c r="S70">
        <v>8.128380735788614</v>
      </c>
      <c r="T70">
        <v>0</v>
      </c>
      <c r="U70">
        <v>107.59694735463611</v>
      </c>
      <c r="V70">
        <v>6.3904706475016591</v>
      </c>
      <c r="W70">
        <v>8.6086428905257222</v>
      </c>
      <c r="X70">
        <v>45.482005372441904</v>
      </c>
      <c r="Y70">
        <v>0</v>
      </c>
      <c r="Z70">
        <v>4.0411368131914012</v>
      </c>
      <c r="AA70">
        <v>0</v>
      </c>
      <c r="AB70">
        <v>0</v>
      </c>
      <c r="AC70">
        <v>0</v>
      </c>
      <c r="AD70">
        <v>0</v>
      </c>
      <c r="AE70">
        <v>15.240585739319366</v>
      </c>
      <c r="AF70">
        <v>2.4926670562492586</v>
      </c>
      <c r="AG70">
        <v>12.347609860980889</v>
      </c>
      <c r="AH70">
        <v>8.0232803788353166</v>
      </c>
      <c r="AI70">
        <v>0</v>
      </c>
      <c r="AJ70">
        <v>0</v>
      </c>
      <c r="AK70">
        <v>16.039590709693343</v>
      </c>
      <c r="AL70">
        <v>0</v>
      </c>
      <c r="AM70">
        <v>4.8728889137112503</v>
      </c>
      <c r="AN70">
        <v>0.98039087871425579</v>
      </c>
      <c r="AO70">
        <v>0</v>
      </c>
      <c r="AP70">
        <v>0.19746506809837622</v>
      </c>
      <c r="AQ70">
        <v>3.3604929509492667</v>
      </c>
      <c r="AR70">
        <v>16.337344084072942</v>
      </c>
      <c r="AS70">
        <v>9.7460212830771642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42.453998669518583</v>
      </c>
      <c r="BB70">
        <f t="shared" si="1"/>
        <v>973.19190251513771</v>
      </c>
    </row>
    <row r="71" spans="1:54">
      <c r="A71" t="s">
        <v>113</v>
      </c>
      <c r="B71">
        <v>0</v>
      </c>
      <c r="C71">
        <v>0</v>
      </c>
      <c r="D71">
        <v>7.9300073053642235</v>
      </c>
      <c r="E71">
        <v>0</v>
      </c>
      <c r="F71">
        <v>0</v>
      </c>
      <c r="G71">
        <v>10.038406236499636</v>
      </c>
      <c r="H71">
        <v>0</v>
      </c>
      <c r="I71">
        <v>0</v>
      </c>
      <c r="J71">
        <v>12.058860363180964</v>
      </c>
      <c r="K71">
        <v>9.4448002812553078</v>
      </c>
      <c r="L71">
        <v>581.32785129677995</v>
      </c>
      <c r="M71">
        <v>28.366020531158117</v>
      </c>
      <c r="N71">
        <v>36.421793601254102</v>
      </c>
      <c r="O71">
        <v>0</v>
      </c>
      <c r="P71">
        <v>40.698871129160807</v>
      </c>
      <c r="Q71">
        <v>6.7354690708000131</v>
      </c>
      <c r="R71">
        <v>13.07401880473064</v>
      </c>
      <c r="S71">
        <v>8.128380735788614</v>
      </c>
      <c r="T71">
        <v>0</v>
      </c>
      <c r="U71">
        <v>107.59694735463611</v>
      </c>
      <c r="V71">
        <v>6.3904706475016591</v>
      </c>
      <c r="W71">
        <v>8.6086428905257222</v>
      </c>
      <c r="X71">
        <v>45.482005372441904</v>
      </c>
      <c r="Y71">
        <v>0</v>
      </c>
      <c r="Z71">
        <v>4.0411368131914012</v>
      </c>
      <c r="AA71">
        <v>0</v>
      </c>
      <c r="AB71">
        <v>0</v>
      </c>
      <c r="AC71">
        <v>0</v>
      </c>
      <c r="AD71">
        <v>2.8102871709744073</v>
      </c>
      <c r="AE71">
        <v>15.240585739319366</v>
      </c>
      <c r="AF71">
        <v>2.4926670562492586</v>
      </c>
      <c r="AG71">
        <v>12.347609860980889</v>
      </c>
      <c r="AH71">
        <v>8.0232803788353166</v>
      </c>
      <c r="AI71">
        <v>0</v>
      </c>
      <c r="AJ71">
        <v>0</v>
      </c>
      <c r="AK71">
        <v>16.039590709693343</v>
      </c>
      <c r="AL71">
        <v>0</v>
      </c>
      <c r="AM71">
        <v>4.8728889137112503</v>
      </c>
      <c r="AN71">
        <v>0.98039087871425579</v>
      </c>
      <c r="AO71">
        <v>0</v>
      </c>
      <c r="AP71">
        <v>0.19746506809837622</v>
      </c>
      <c r="AQ71">
        <v>3.3604929509492667</v>
      </c>
      <c r="AR71">
        <v>14.63553741531903</v>
      </c>
      <c r="AS71">
        <v>9.7460212830771642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42.514382894155943</v>
      </c>
      <c r="BB71">
        <f t="shared" si="1"/>
        <v>974.57611696603533</v>
      </c>
    </row>
    <row r="72" spans="1:54">
      <c r="A72" t="s">
        <v>114</v>
      </c>
      <c r="B72">
        <v>0</v>
      </c>
      <c r="C72">
        <v>0</v>
      </c>
      <c r="D72">
        <v>7.9300073053642235</v>
      </c>
      <c r="E72">
        <v>0</v>
      </c>
      <c r="F72">
        <v>0</v>
      </c>
      <c r="G72">
        <v>10.038406236499636</v>
      </c>
      <c r="H72">
        <v>0</v>
      </c>
      <c r="I72">
        <v>0</v>
      </c>
      <c r="J72">
        <v>12.058860363180964</v>
      </c>
      <c r="K72">
        <v>9.4448002812553078</v>
      </c>
      <c r="L72">
        <v>581.32785129677995</v>
      </c>
      <c r="M72">
        <v>28.366020531158117</v>
      </c>
      <c r="N72">
        <v>36.421793601254102</v>
      </c>
      <c r="O72">
        <v>0</v>
      </c>
      <c r="P72">
        <v>40.698871129160807</v>
      </c>
      <c r="Q72">
        <v>6.7354690708000131</v>
      </c>
      <c r="R72">
        <v>13.07401880473064</v>
      </c>
      <c r="S72">
        <v>8.128380735788614</v>
      </c>
      <c r="T72">
        <v>0</v>
      </c>
      <c r="U72">
        <v>107.59694735463611</v>
      </c>
      <c r="V72">
        <v>6.3904706475016591</v>
      </c>
      <c r="W72">
        <v>8.6086428905257222</v>
      </c>
      <c r="X72">
        <v>45.482005372441904</v>
      </c>
      <c r="Y72">
        <v>0</v>
      </c>
      <c r="Z72">
        <v>4.0411368131914012</v>
      </c>
      <c r="AA72">
        <v>0</v>
      </c>
      <c r="AB72">
        <v>0</v>
      </c>
      <c r="AC72">
        <v>0</v>
      </c>
      <c r="AD72">
        <v>2.8102871709744073</v>
      </c>
      <c r="AE72">
        <v>15.240585739319366</v>
      </c>
      <c r="AF72">
        <v>2.4926670562492586</v>
      </c>
      <c r="AG72">
        <v>12.347609860980889</v>
      </c>
      <c r="AH72">
        <v>8.0232803788353166</v>
      </c>
      <c r="AI72">
        <v>0</v>
      </c>
      <c r="AJ72">
        <v>0</v>
      </c>
      <c r="AK72">
        <v>16.039590709693343</v>
      </c>
      <c r="AL72">
        <v>0</v>
      </c>
      <c r="AM72">
        <v>4.8728889137112503</v>
      </c>
      <c r="AN72">
        <v>0.98039087871425579</v>
      </c>
      <c r="AO72">
        <v>0</v>
      </c>
      <c r="AP72">
        <v>0.19746506809837622</v>
      </c>
      <c r="AQ72">
        <v>3.3604929509492667</v>
      </c>
      <c r="AR72">
        <v>14.63553741531903</v>
      </c>
      <c r="AS72">
        <v>9.7460212830771642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42.514382894155943</v>
      </c>
      <c r="BB72">
        <f t="shared" si="1"/>
        <v>974.57611696603533</v>
      </c>
    </row>
    <row r="73" spans="1:54">
      <c r="A73" t="s">
        <v>115</v>
      </c>
      <c r="B73">
        <v>0</v>
      </c>
      <c r="C73">
        <v>0</v>
      </c>
      <c r="D73">
        <v>0.19816393237319974</v>
      </c>
      <c r="E73">
        <v>0</v>
      </c>
      <c r="F73">
        <v>0</v>
      </c>
      <c r="G73">
        <v>0</v>
      </c>
      <c r="H73">
        <v>0</v>
      </c>
      <c r="I73">
        <v>0</v>
      </c>
      <c r="J73">
        <v>0.44894466265662253</v>
      </c>
      <c r="K73">
        <v>9.4448002812553078</v>
      </c>
      <c r="L73">
        <v>581.32785129677995</v>
      </c>
      <c r="M73">
        <v>28.366020531158117</v>
      </c>
      <c r="N73">
        <v>36.421793601254102</v>
      </c>
      <c r="O73">
        <v>0</v>
      </c>
      <c r="P73">
        <v>40.698871129160807</v>
      </c>
      <c r="Q73">
        <v>6.7354690708000131</v>
      </c>
      <c r="R73">
        <v>13.07401880473064</v>
      </c>
      <c r="S73">
        <v>8.128380735788614</v>
      </c>
      <c r="T73">
        <v>0</v>
      </c>
      <c r="U73">
        <v>107.59694735463611</v>
      </c>
      <c r="V73">
        <v>6.3904706475016591</v>
      </c>
      <c r="W73">
        <v>8.6086428905257222</v>
      </c>
      <c r="X73">
        <v>45.482005372441904</v>
      </c>
      <c r="Y73">
        <v>0</v>
      </c>
      <c r="Z73">
        <v>4.0411368131914012</v>
      </c>
      <c r="AA73">
        <v>0</v>
      </c>
      <c r="AB73">
        <v>1.027515480625754</v>
      </c>
      <c r="AC73">
        <v>2.9838847793977066</v>
      </c>
      <c r="AD73">
        <v>2.8102871709744073</v>
      </c>
      <c r="AE73">
        <v>15.240585739319366</v>
      </c>
      <c r="AF73">
        <v>2.4926670562492586</v>
      </c>
      <c r="AG73">
        <v>12.347609860980889</v>
      </c>
      <c r="AH73">
        <v>12.993166521603005</v>
      </c>
      <c r="AI73">
        <v>0</v>
      </c>
      <c r="AJ73">
        <v>0</v>
      </c>
      <c r="AK73">
        <v>16.039590709693343</v>
      </c>
      <c r="AL73">
        <v>0</v>
      </c>
      <c r="AM73">
        <v>4.8728889137112503</v>
      </c>
      <c r="AN73">
        <v>0.98039087871425579</v>
      </c>
      <c r="AO73">
        <v>0</v>
      </c>
      <c r="AP73">
        <v>1.9746519616921878</v>
      </c>
      <c r="AQ73">
        <v>3.3604929509492667</v>
      </c>
      <c r="AR73">
        <v>14.63553741531903</v>
      </c>
      <c r="AS73">
        <v>9.7460212830771642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41.735996167986201</v>
      </c>
      <c r="BB73">
        <f t="shared" si="1"/>
        <v>956.7328116785751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9.4448002812553078</v>
      </c>
      <c r="L74">
        <v>581.32785129677995</v>
      </c>
      <c r="M74">
        <v>28.366020531158117</v>
      </c>
      <c r="N74">
        <v>36.421793601254102</v>
      </c>
      <c r="O74">
        <v>0</v>
      </c>
      <c r="P74">
        <v>40.698871129160807</v>
      </c>
      <c r="Q74">
        <v>6.7354690708000131</v>
      </c>
      <c r="R74">
        <v>13.07401880473064</v>
      </c>
      <c r="S74">
        <v>8.128380735788614</v>
      </c>
      <c r="T74">
        <v>0</v>
      </c>
      <c r="U74">
        <v>107.59694735463611</v>
      </c>
      <c r="V74">
        <v>6.3904706475016591</v>
      </c>
      <c r="W74">
        <v>8.6086428905257222</v>
      </c>
      <c r="X74">
        <v>45.482005372441904</v>
      </c>
      <c r="Y74">
        <v>0</v>
      </c>
      <c r="Z74">
        <v>4.0411368131914012</v>
      </c>
      <c r="AA74">
        <v>0</v>
      </c>
      <c r="AB74">
        <v>4.0278600954059653</v>
      </c>
      <c r="AC74">
        <v>2.9838847793977066</v>
      </c>
      <c r="AD74">
        <v>2.8102871709744073</v>
      </c>
      <c r="AE74">
        <v>15.240585739319366</v>
      </c>
      <c r="AF74">
        <v>2.553463426753166</v>
      </c>
      <c r="AG74">
        <v>12.347609860980889</v>
      </c>
      <c r="AH74">
        <v>21.113895519202671</v>
      </c>
      <c r="AI74">
        <v>0</v>
      </c>
      <c r="AJ74">
        <v>0</v>
      </c>
      <c r="AK74">
        <v>16.039590709693343</v>
      </c>
      <c r="AL74">
        <v>0</v>
      </c>
      <c r="AM74">
        <v>4.8728889137112503</v>
      </c>
      <c r="AN74">
        <v>0.98039087871425579</v>
      </c>
      <c r="AO74">
        <v>0</v>
      </c>
      <c r="AP74">
        <v>1.9746519616921878</v>
      </c>
      <c r="AQ74">
        <v>3.3604929509492667</v>
      </c>
      <c r="AR74">
        <v>14.63553741531903</v>
      </c>
      <c r="AS74">
        <v>9.7460212830771642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42.17634919399849</v>
      </c>
      <c r="BB74">
        <f t="shared" si="1"/>
        <v>966.82722004041659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9.4448002812553078</v>
      </c>
      <c r="L75">
        <v>581.32785129677995</v>
      </c>
      <c r="M75">
        <v>28.366020531158117</v>
      </c>
      <c r="N75">
        <v>36.421793601254102</v>
      </c>
      <c r="O75">
        <v>0</v>
      </c>
      <c r="P75">
        <v>40.698871129160807</v>
      </c>
      <c r="Q75">
        <v>6.7354690708000131</v>
      </c>
      <c r="R75">
        <v>13.07401880473064</v>
      </c>
      <c r="S75">
        <v>8.128380735788614</v>
      </c>
      <c r="T75">
        <v>0</v>
      </c>
      <c r="U75">
        <v>107.59694735463611</v>
      </c>
      <c r="V75">
        <v>6.3904706475016591</v>
      </c>
      <c r="W75">
        <v>8.6086428905257222</v>
      </c>
      <c r="X75">
        <v>45.482005372441904</v>
      </c>
      <c r="Y75">
        <v>0</v>
      </c>
      <c r="Z75">
        <v>6.0617052197871004</v>
      </c>
      <c r="AA75">
        <v>0</v>
      </c>
      <c r="AB75">
        <v>4.0278600954059653</v>
      </c>
      <c r="AC75">
        <v>2.9838847793977066</v>
      </c>
      <c r="AD75">
        <v>2.8102871709744073</v>
      </c>
      <c r="AE75">
        <v>15.240585739319366</v>
      </c>
      <c r="AF75">
        <v>4.9853338291844258</v>
      </c>
      <c r="AG75">
        <v>12.347609860980889</v>
      </c>
      <c r="AH75">
        <v>18.840091487685243</v>
      </c>
      <c r="AI75">
        <v>0</v>
      </c>
      <c r="AJ75">
        <v>0</v>
      </c>
      <c r="AK75">
        <v>16.039590709693343</v>
      </c>
      <c r="AL75">
        <v>0</v>
      </c>
      <c r="AM75">
        <v>4.8728889137112503</v>
      </c>
      <c r="AN75">
        <v>0.98039087871425579</v>
      </c>
      <c r="AO75">
        <v>0</v>
      </c>
      <c r="AP75">
        <v>1.9746519616921878</v>
      </c>
      <c r="AQ75">
        <v>6.720985635865091</v>
      </c>
      <c r="AR75">
        <v>14.63553741531903</v>
      </c>
      <c r="AS75">
        <v>9.7460212830771642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42.407884721927871</v>
      </c>
      <c r="BB75">
        <f t="shared" si="1"/>
        <v>972.13481197491262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9.4448002812553078</v>
      </c>
      <c r="L76">
        <v>581.32785129677995</v>
      </c>
      <c r="M76">
        <v>28.366020531158117</v>
      </c>
      <c r="N76">
        <v>36.421793601254102</v>
      </c>
      <c r="O76">
        <v>0</v>
      </c>
      <c r="P76">
        <v>40.698871129160807</v>
      </c>
      <c r="Q76">
        <v>6.7354690708000131</v>
      </c>
      <c r="R76">
        <v>13.07401880473064</v>
      </c>
      <c r="S76">
        <v>8.128380735788614</v>
      </c>
      <c r="T76">
        <v>0</v>
      </c>
      <c r="U76">
        <v>107.59694735463611</v>
      </c>
      <c r="V76">
        <v>6.3904706475016591</v>
      </c>
      <c r="W76">
        <v>8.6086428905257222</v>
      </c>
      <c r="X76">
        <v>45.482005372441904</v>
      </c>
      <c r="Y76">
        <v>0</v>
      </c>
      <c r="Z76">
        <v>6.0617052197871004</v>
      </c>
      <c r="AA76">
        <v>0</v>
      </c>
      <c r="AB76">
        <v>8.1214815979852215</v>
      </c>
      <c r="AC76">
        <v>2.9838847793977066</v>
      </c>
      <c r="AD76">
        <v>2.8102871709744073</v>
      </c>
      <c r="AE76">
        <v>15.240585739319366</v>
      </c>
      <c r="AF76">
        <v>7.5995941930696809</v>
      </c>
      <c r="AG76">
        <v>12.347609860980889</v>
      </c>
      <c r="AH76">
        <v>27.610478780004172</v>
      </c>
      <c r="AI76">
        <v>0</v>
      </c>
      <c r="AJ76">
        <v>0</v>
      </c>
      <c r="AK76">
        <v>16.039590709693343</v>
      </c>
      <c r="AL76">
        <v>0</v>
      </c>
      <c r="AM76">
        <v>4.8728889137112503</v>
      </c>
      <c r="AN76">
        <v>0.98039087871425579</v>
      </c>
      <c r="AO76">
        <v>0</v>
      </c>
      <c r="AP76">
        <v>1.9746519616921878</v>
      </c>
      <c r="AQ76">
        <v>10.081478586814359</v>
      </c>
      <c r="AR76">
        <v>14.63553741531903</v>
      </c>
      <c r="AS76">
        <v>9.7460212830771642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43.19534497811469</v>
      </c>
      <c r="BB76">
        <f t="shared" si="1"/>
        <v>990.18611382845847</v>
      </c>
    </row>
    <row r="77" spans="1:54">
      <c r="A77" t="s">
        <v>119</v>
      </c>
      <c r="B77">
        <v>0</v>
      </c>
      <c r="C77">
        <v>0</v>
      </c>
      <c r="D77">
        <v>7.9300073053642235</v>
      </c>
      <c r="E77">
        <v>0</v>
      </c>
      <c r="F77">
        <v>0</v>
      </c>
      <c r="G77">
        <v>10.038406236499636</v>
      </c>
      <c r="H77">
        <v>0</v>
      </c>
      <c r="I77">
        <v>0</v>
      </c>
      <c r="J77">
        <v>15.073575453976204</v>
      </c>
      <c r="K77">
        <v>9.4448002812553078</v>
      </c>
      <c r="L77">
        <v>581.32785129677995</v>
      </c>
      <c r="M77">
        <v>28.366020531158117</v>
      </c>
      <c r="N77">
        <v>36.421793601254102</v>
      </c>
      <c r="O77">
        <v>0</v>
      </c>
      <c r="P77">
        <v>40.920898549368026</v>
      </c>
      <c r="Q77">
        <v>6.7354690708000131</v>
      </c>
      <c r="R77">
        <v>13.07401880473064</v>
      </c>
      <c r="S77">
        <v>8.128380735788614</v>
      </c>
      <c r="T77">
        <v>0</v>
      </c>
      <c r="U77">
        <v>107.59694735463611</v>
      </c>
      <c r="V77">
        <v>6.3904706475016591</v>
      </c>
      <c r="W77">
        <v>8.6086428905257222</v>
      </c>
      <c r="X77">
        <v>45.482005372441904</v>
      </c>
      <c r="Y77">
        <v>0</v>
      </c>
      <c r="Z77">
        <v>6.0617052197871004</v>
      </c>
      <c r="AA77">
        <v>0</v>
      </c>
      <c r="AB77">
        <v>8.1214815979852215</v>
      </c>
      <c r="AC77">
        <v>5.9736585214278763</v>
      </c>
      <c r="AD77">
        <v>5.6205746210721239</v>
      </c>
      <c r="AE77">
        <v>15.240585739319366</v>
      </c>
      <c r="AF77">
        <v>10.031464595500939</v>
      </c>
      <c r="AG77">
        <v>12.347609860980889</v>
      </c>
      <c r="AH77">
        <v>37.355353828010855</v>
      </c>
      <c r="AI77">
        <v>0</v>
      </c>
      <c r="AJ77">
        <v>0</v>
      </c>
      <c r="AK77">
        <v>16.039590709693343</v>
      </c>
      <c r="AL77">
        <v>0</v>
      </c>
      <c r="AM77">
        <v>4.8728889137112503</v>
      </c>
      <c r="AN77">
        <v>0.98039087871425579</v>
      </c>
      <c r="AO77">
        <v>0</v>
      </c>
      <c r="AP77">
        <v>1.9746519616921878</v>
      </c>
      <c r="AQ77">
        <v>13.441971271730182</v>
      </c>
      <c r="AR77">
        <v>4.0843359409740181</v>
      </c>
      <c r="AS77">
        <v>9.7460212830771642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45.036639754566593</v>
      </c>
      <c r="BB77">
        <f t="shared" si="1"/>
        <v>1032.3949333211901</v>
      </c>
    </row>
    <row r="78" spans="1:54">
      <c r="A78" t="s">
        <v>120</v>
      </c>
      <c r="B78">
        <v>0</v>
      </c>
      <c r="C78">
        <v>0</v>
      </c>
      <c r="D78">
        <v>7.9300073053642235</v>
      </c>
      <c r="E78">
        <v>0</v>
      </c>
      <c r="F78">
        <v>0</v>
      </c>
      <c r="G78">
        <v>10.038406236499636</v>
      </c>
      <c r="H78">
        <v>0</v>
      </c>
      <c r="I78">
        <v>0</v>
      </c>
      <c r="J78">
        <v>15.073575453976204</v>
      </c>
      <c r="K78">
        <v>9.4448002812553078</v>
      </c>
      <c r="L78">
        <v>581.32785129677995</v>
      </c>
      <c r="M78">
        <v>28.366020531158117</v>
      </c>
      <c r="N78">
        <v>36.421793601254102</v>
      </c>
      <c r="O78">
        <v>0</v>
      </c>
      <c r="P78">
        <v>40.929418578889567</v>
      </c>
      <c r="Q78">
        <v>6.7354690708000131</v>
      </c>
      <c r="R78">
        <v>13.07401880473064</v>
      </c>
      <c r="S78">
        <v>8.128380735788614</v>
      </c>
      <c r="T78">
        <v>0</v>
      </c>
      <c r="U78">
        <v>107.59694735463611</v>
      </c>
      <c r="V78">
        <v>6.3904706475016591</v>
      </c>
      <c r="W78">
        <v>8.6086428905257222</v>
      </c>
      <c r="X78">
        <v>45.482005372441904</v>
      </c>
      <c r="Y78">
        <v>0</v>
      </c>
      <c r="Z78">
        <v>6.0617052197871004</v>
      </c>
      <c r="AA78">
        <v>4.3314860960133581</v>
      </c>
      <c r="AB78">
        <v>12.18222253323871</v>
      </c>
      <c r="AC78">
        <v>8.9606845994457025</v>
      </c>
      <c r="AD78">
        <v>8.4308617920465316</v>
      </c>
      <c r="AE78">
        <v>15.240585739319366</v>
      </c>
      <c r="AF78">
        <v>10.639431983623187</v>
      </c>
      <c r="AG78">
        <v>12.347609860980889</v>
      </c>
      <c r="AH78">
        <v>48.139681959403049</v>
      </c>
      <c r="AI78">
        <v>0</v>
      </c>
      <c r="AJ78">
        <v>0</v>
      </c>
      <c r="AK78">
        <v>16.039590709693343</v>
      </c>
      <c r="AL78">
        <v>0</v>
      </c>
      <c r="AM78">
        <v>4.8728889137112503</v>
      </c>
      <c r="AN78">
        <v>0.98039087871425579</v>
      </c>
      <c r="AO78">
        <v>0</v>
      </c>
      <c r="AP78">
        <v>1.777186893593812</v>
      </c>
      <c r="AQ78">
        <v>13.441971271730182</v>
      </c>
      <c r="AR78">
        <v>1.3614452069323824</v>
      </c>
      <c r="AS78">
        <v>9.7460212830771642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45.984245755701657</v>
      </c>
      <c r="BB78">
        <f t="shared" si="1"/>
        <v>1054.1173273472102</v>
      </c>
    </row>
    <row r="79" spans="1:54">
      <c r="A79" t="s">
        <v>121</v>
      </c>
      <c r="B79">
        <v>0</v>
      </c>
      <c r="C79">
        <v>0</v>
      </c>
      <c r="D79">
        <v>7.9300073053642235</v>
      </c>
      <c r="E79">
        <v>0</v>
      </c>
      <c r="F79">
        <v>0</v>
      </c>
      <c r="G79">
        <v>10.038406236499636</v>
      </c>
      <c r="H79">
        <v>0</v>
      </c>
      <c r="I79">
        <v>0</v>
      </c>
      <c r="J79">
        <v>15.073575453976204</v>
      </c>
      <c r="K79">
        <v>9.4448002812553078</v>
      </c>
      <c r="L79">
        <v>581.32785129677995</v>
      </c>
      <c r="M79">
        <v>28.366020531158117</v>
      </c>
      <c r="N79">
        <v>36.421793601254102</v>
      </c>
      <c r="O79">
        <v>0</v>
      </c>
      <c r="P79">
        <v>40.929418578889567</v>
      </c>
      <c r="Q79">
        <v>6.7354690708000131</v>
      </c>
      <c r="R79">
        <v>13.07401880473064</v>
      </c>
      <c r="S79">
        <v>8.128380735788614</v>
      </c>
      <c r="T79">
        <v>0</v>
      </c>
      <c r="U79">
        <v>107.59694735463611</v>
      </c>
      <c r="V79">
        <v>6.3904706475016591</v>
      </c>
      <c r="W79">
        <v>8.6086428905257222</v>
      </c>
      <c r="X79">
        <v>45.482005372441904</v>
      </c>
      <c r="Y79">
        <v>0</v>
      </c>
      <c r="Z79">
        <v>6.0617052197871004</v>
      </c>
      <c r="AA79">
        <v>6.8684156802337712</v>
      </c>
      <c r="AB79">
        <v>12.18222253323871</v>
      </c>
      <c r="AC79">
        <v>8.9606845994457025</v>
      </c>
      <c r="AD79">
        <v>11.241149242144248</v>
      </c>
      <c r="AE79">
        <v>15.240585739319366</v>
      </c>
      <c r="AF79">
        <v>10.639431983623187</v>
      </c>
      <c r="AG79">
        <v>12.347609860980889</v>
      </c>
      <c r="AH79">
        <v>48.139681959403049</v>
      </c>
      <c r="AI79">
        <v>1.1775478182530881</v>
      </c>
      <c r="AJ79">
        <v>0</v>
      </c>
      <c r="AK79">
        <v>16.039590709693343</v>
      </c>
      <c r="AL79">
        <v>0</v>
      </c>
      <c r="AM79">
        <v>4.8728889137112503</v>
      </c>
      <c r="AN79">
        <v>0.98039087871425579</v>
      </c>
      <c r="AO79">
        <v>0</v>
      </c>
      <c r="AP79">
        <v>0</v>
      </c>
      <c r="AQ79">
        <v>13.441971271730182</v>
      </c>
      <c r="AR79">
        <v>1.3614452069323824</v>
      </c>
      <c r="AS79">
        <v>9.5386592590658505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46.17402678178324</v>
      </c>
      <c r="BB79">
        <f t="shared" si="1"/>
        <v>1058.4677622560946</v>
      </c>
    </row>
    <row r="80" spans="1:54">
      <c r="A80" t="s">
        <v>122</v>
      </c>
      <c r="B80">
        <v>0</v>
      </c>
      <c r="C80">
        <v>0</v>
      </c>
      <c r="D80">
        <v>7.9300073053642235</v>
      </c>
      <c r="E80">
        <v>0</v>
      </c>
      <c r="F80">
        <v>0</v>
      </c>
      <c r="G80">
        <v>10.038406236499636</v>
      </c>
      <c r="H80">
        <v>0</v>
      </c>
      <c r="I80">
        <v>0</v>
      </c>
      <c r="J80">
        <v>15.073575453976204</v>
      </c>
      <c r="K80">
        <v>9.4448002812553078</v>
      </c>
      <c r="L80">
        <v>581.32785129677995</v>
      </c>
      <c r="M80">
        <v>28.366020531158117</v>
      </c>
      <c r="N80">
        <v>36.421793601254102</v>
      </c>
      <c r="O80">
        <v>0</v>
      </c>
      <c r="P80">
        <v>40.929418578889567</v>
      </c>
      <c r="Q80">
        <v>6.7354690708000131</v>
      </c>
      <c r="R80">
        <v>13.07401880473064</v>
      </c>
      <c r="S80">
        <v>8.128380735788614</v>
      </c>
      <c r="T80">
        <v>0</v>
      </c>
      <c r="U80">
        <v>102.38960635331122</v>
      </c>
      <c r="V80">
        <v>6.3904706475016591</v>
      </c>
      <c r="W80">
        <v>8.6086428905257222</v>
      </c>
      <c r="X80">
        <v>45.482005372441904</v>
      </c>
      <c r="Y80">
        <v>0</v>
      </c>
      <c r="Z80">
        <v>6.0617052197871004</v>
      </c>
      <c r="AA80">
        <v>8.6629718718430375</v>
      </c>
      <c r="AB80">
        <v>12.18222253323871</v>
      </c>
      <c r="AC80">
        <v>8.9606845994457025</v>
      </c>
      <c r="AD80">
        <v>11.241149242144248</v>
      </c>
      <c r="AE80">
        <v>15.240585739319366</v>
      </c>
      <c r="AF80">
        <v>10.639431983623187</v>
      </c>
      <c r="AG80">
        <v>12.347609860980889</v>
      </c>
      <c r="AH80">
        <v>48.139681959403049</v>
      </c>
      <c r="AI80">
        <v>5.1027067494317917</v>
      </c>
      <c r="AJ80">
        <v>0</v>
      </c>
      <c r="AK80">
        <v>16.039590709693343</v>
      </c>
      <c r="AL80">
        <v>0</v>
      </c>
      <c r="AM80">
        <v>4.8728889137112503</v>
      </c>
      <c r="AN80">
        <v>0.98039087871425579</v>
      </c>
      <c r="AO80">
        <v>0</v>
      </c>
      <c r="AP80">
        <v>0</v>
      </c>
      <c r="AQ80">
        <v>13.441971271730182</v>
      </c>
      <c r="AR80">
        <v>4.0843359409740181</v>
      </c>
      <c r="AS80">
        <v>9.5386592590658505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46.309260852743336</v>
      </c>
      <c r="BB80">
        <f t="shared" si="1"/>
        <v>1061.5677930406391</v>
      </c>
    </row>
    <row r="81" spans="1:54">
      <c r="A81" t="s">
        <v>123</v>
      </c>
      <c r="B81">
        <v>0</v>
      </c>
      <c r="C81">
        <v>0</v>
      </c>
      <c r="D81">
        <v>7.9300073053642235</v>
      </c>
      <c r="E81">
        <v>0</v>
      </c>
      <c r="F81">
        <v>0</v>
      </c>
      <c r="G81">
        <v>10.038406236499636</v>
      </c>
      <c r="H81">
        <v>0</v>
      </c>
      <c r="I81">
        <v>0</v>
      </c>
      <c r="J81">
        <v>15.073575453976204</v>
      </c>
      <c r="K81">
        <v>9.4448002812553078</v>
      </c>
      <c r="L81">
        <v>581.32785129677995</v>
      </c>
      <c r="M81">
        <v>28.366020531158117</v>
      </c>
      <c r="N81">
        <v>36.421793601254102</v>
      </c>
      <c r="O81">
        <v>0</v>
      </c>
      <c r="P81">
        <v>40.929418578889567</v>
      </c>
      <c r="Q81">
        <v>6.7354690708000131</v>
      </c>
      <c r="R81">
        <v>13.07401880473064</v>
      </c>
      <c r="S81">
        <v>8.128380735788614</v>
      </c>
      <c r="T81">
        <v>0</v>
      </c>
      <c r="U81">
        <v>97.188669214729515</v>
      </c>
      <c r="V81">
        <v>6.3904706475016591</v>
      </c>
      <c r="W81">
        <v>8.6086428905257222</v>
      </c>
      <c r="X81">
        <v>45.482005372441904</v>
      </c>
      <c r="Y81">
        <v>0</v>
      </c>
      <c r="Z81">
        <v>6.0617052197871004</v>
      </c>
      <c r="AA81">
        <v>12.994457967856398</v>
      </c>
      <c r="AB81">
        <v>12.18222253323871</v>
      </c>
      <c r="AC81">
        <v>8.9606845994457025</v>
      </c>
      <c r="AD81">
        <v>11.241149242144248</v>
      </c>
      <c r="AE81">
        <v>15.240585739319366</v>
      </c>
      <c r="AF81">
        <v>10.639431983623187</v>
      </c>
      <c r="AG81">
        <v>12.347609860980889</v>
      </c>
      <c r="AH81">
        <v>48.139681959403049</v>
      </c>
      <c r="AI81">
        <v>10.205413498863583</v>
      </c>
      <c r="AJ81">
        <v>0</v>
      </c>
      <c r="AK81">
        <v>16.039590709693343</v>
      </c>
      <c r="AL81">
        <v>0</v>
      </c>
      <c r="AM81">
        <v>4.8728889137112503</v>
      </c>
      <c r="AN81">
        <v>0.98039087871425579</v>
      </c>
      <c r="AO81">
        <v>0</v>
      </c>
      <c r="AP81">
        <v>0</v>
      </c>
      <c r="AQ81">
        <v>13.441971271730182</v>
      </c>
      <c r="AR81">
        <v>14.63553741531903</v>
      </c>
      <c r="AS81">
        <v>9.5386592590658505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46.927251162917855</v>
      </c>
      <c r="BB81">
        <f t="shared" si="1"/>
        <v>1075.7342599116735</v>
      </c>
    </row>
    <row r="82" spans="1:54">
      <c r="A82" t="s">
        <v>124</v>
      </c>
      <c r="B82">
        <v>0</v>
      </c>
      <c r="C82">
        <v>0</v>
      </c>
      <c r="D82">
        <v>7.9300073053642235</v>
      </c>
      <c r="E82">
        <v>0</v>
      </c>
      <c r="F82">
        <v>0</v>
      </c>
      <c r="G82">
        <v>10.038406236499636</v>
      </c>
      <c r="H82">
        <v>0</v>
      </c>
      <c r="I82">
        <v>0</v>
      </c>
      <c r="J82">
        <v>15.073575453976204</v>
      </c>
      <c r="K82">
        <v>9.4448002812553078</v>
      </c>
      <c r="L82">
        <v>581.32785129677995</v>
      </c>
      <c r="M82">
        <v>28.366020531158117</v>
      </c>
      <c r="N82">
        <v>36.421793601254102</v>
      </c>
      <c r="O82">
        <v>0</v>
      </c>
      <c r="P82">
        <v>40.929418578889567</v>
      </c>
      <c r="Q82">
        <v>6.7354690708000131</v>
      </c>
      <c r="R82">
        <v>13.07401880473064</v>
      </c>
      <c r="S82">
        <v>8.128380735788614</v>
      </c>
      <c r="T82">
        <v>0</v>
      </c>
      <c r="U82">
        <v>93.716595275976175</v>
      </c>
      <c r="V82">
        <v>6.3904706475016591</v>
      </c>
      <c r="W82">
        <v>8.6086428905257222</v>
      </c>
      <c r="X82">
        <v>45.482005372441904</v>
      </c>
      <c r="Y82">
        <v>0</v>
      </c>
      <c r="Z82">
        <v>6.0617052197871004</v>
      </c>
      <c r="AA82">
        <v>12.994457967856398</v>
      </c>
      <c r="AB82">
        <v>12.18222253323871</v>
      </c>
      <c r="AC82">
        <v>8.9606845994457025</v>
      </c>
      <c r="AD82">
        <v>11.241149242144248</v>
      </c>
      <c r="AE82">
        <v>15.240585739319366</v>
      </c>
      <c r="AF82">
        <v>10.639431983623187</v>
      </c>
      <c r="AG82">
        <v>12.347609860980889</v>
      </c>
      <c r="AH82">
        <v>48.139681959403049</v>
      </c>
      <c r="AI82">
        <v>10.205413498863583</v>
      </c>
      <c r="AJ82">
        <v>0</v>
      </c>
      <c r="AK82">
        <v>16.039590709693343</v>
      </c>
      <c r="AL82">
        <v>0</v>
      </c>
      <c r="AM82">
        <v>4.8728889137112503</v>
      </c>
      <c r="AN82">
        <v>0.98039087871425579</v>
      </c>
      <c r="AO82">
        <v>0</v>
      </c>
      <c r="AP82">
        <v>0</v>
      </c>
      <c r="AQ82">
        <v>13.441971271730182</v>
      </c>
      <c r="AR82">
        <v>14.63553741531903</v>
      </c>
      <c r="AS82">
        <v>9.5386592590658505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46.782118472277972</v>
      </c>
      <c r="BB82">
        <f t="shared" si="1"/>
        <v>1072.4073186635599</v>
      </c>
    </row>
    <row r="83" spans="1:54">
      <c r="A83" t="s">
        <v>125</v>
      </c>
      <c r="B83">
        <v>0</v>
      </c>
      <c r="C83">
        <v>0</v>
      </c>
      <c r="D83">
        <v>7.9300073053642235</v>
      </c>
      <c r="E83">
        <v>0</v>
      </c>
      <c r="F83">
        <v>0</v>
      </c>
      <c r="G83">
        <v>10.038844419198766</v>
      </c>
      <c r="H83">
        <v>0</v>
      </c>
      <c r="I83">
        <v>0</v>
      </c>
      <c r="J83">
        <v>10.134870235991389</v>
      </c>
      <c r="K83">
        <v>9.4448002812553078</v>
      </c>
      <c r="L83">
        <v>581.32785129677995</v>
      </c>
      <c r="M83">
        <v>28.366020531158117</v>
      </c>
      <c r="N83">
        <v>36.421793601254102</v>
      </c>
      <c r="O83">
        <v>0</v>
      </c>
      <c r="P83">
        <v>40.929418578889567</v>
      </c>
      <c r="Q83">
        <v>6.7354690708000131</v>
      </c>
      <c r="R83">
        <v>13.07401880473064</v>
      </c>
      <c r="S83">
        <v>8.128380735788614</v>
      </c>
      <c r="T83">
        <v>0</v>
      </c>
      <c r="U83">
        <v>86.071604078105125</v>
      </c>
      <c r="V83">
        <v>6.3904706475016591</v>
      </c>
      <c r="W83">
        <v>8.6086428905257222</v>
      </c>
      <c r="X83">
        <v>45.482005372441904</v>
      </c>
      <c r="Y83">
        <v>0</v>
      </c>
      <c r="Z83">
        <v>6.0617052197871004</v>
      </c>
      <c r="AA83">
        <v>12.994457967856398</v>
      </c>
      <c r="AB83">
        <v>12.18222253323871</v>
      </c>
      <c r="AC83">
        <v>8.9606845994457025</v>
      </c>
      <c r="AD83">
        <v>8.4308617920465316</v>
      </c>
      <c r="AE83">
        <v>15.240585739319366</v>
      </c>
      <c r="AF83">
        <v>10.639431983623187</v>
      </c>
      <c r="AG83">
        <v>12.347609860980889</v>
      </c>
      <c r="AH83">
        <v>40.116401580567732</v>
      </c>
      <c r="AI83">
        <v>10.205413498863583</v>
      </c>
      <c r="AJ83">
        <v>0</v>
      </c>
      <c r="AK83">
        <v>16.039590709693343</v>
      </c>
      <c r="AL83">
        <v>0</v>
      </c>
      <c r="AM83">
        <v>4.8728889137112503</v>
      </c>
      <c r="AN83">
        <v>0.98039087871425579</v>
      </c>
      <c r="AO83">
        <v>0</v>
      </c>
      <c r="AP83">
        <v>0</v>
      </c>
      <c r="AQ83">
        <v>13.441971271730182</v>
      </c>
      <c r="AR83">
        <v>16.337344084072942</v>
      </c>
      <c r="AS83">
        <v>9.5386592590658505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45.874430661636524</v>
      </c>
      <c r="BB83">
        <f t="shared" si="1"/>
        <v>1051.5999870808655</v>
      </c>
    </row>
    <row r="84" spans="1:54">
      <c r="A84" t="s">
        <v>126</v>
      </c>
      <c r="B84">
        <v>0</v>
      </c>
      <c r="C84">
        <v>0</v>
      </c>
      <c r="D84">
        <v>7.9300073053642235</v>
      </c>
      <c r="E84">
        <v>0</v>
      </c>
      <c r="F84">
        <v>0</v>
      </c>
      <c r="G84">
        <v>10.038844419198766</v>
      </c>
      <c r="H84">
        <v>0</v>
      </c>
      <c r="I84">
        <v>0</v>
      </c>
      <c r="J84">
        <v>15.078909444237933</v>
      </c>
      <c r="K84">
        <v>9.4448002812553078</v>
      </c>
      <c r="L84">
        <v>581.32785129677995</v>
      </c>
      <c r="M84">
        <v>28.366020531158117</v>
      </c>
      <c r="N84">
        <v>36.421793601254102</v>
      </c>
      <c r="O84">
        <v>0</v>
      </c>
      <c r="P84">
        <v>40.929418578889567</v>
      </c>
      <c r="Q84">
        <v>6.7354690708000131</v>
      </c>
      <c r="R84">
        <v>13.07401880473064</v>
      </c>
      <c r="S84">
        <v>8.128380735788614</v>
      </c>
      <c r="T84">
        <v>0</v>
      </c>
      <c r="U84">
        <v>86.071604078105125</v>
      </c>
      <c r="V84">
        <v>6.3904706475016591</v>
      </c>
      <c r="W84">
        <v>8.6086428905257222</v>
      </c>
      <c r="X84">
        <v>45.482005372441904</v>
      </c>
      <c r="Y84">
        <v>0</v>
      </c>
      <c r="Z84">
        <v>6.0617052197871004</v>
      </c>
      <c r="AA84">
        <v>12.994457967856398</v>
      </c>
      <c r="AB84">
        <v>12.18222253323871</v>
      </c>
      <c r="AC84">
        <v>8.9606845994457025</v>
      </c>
      <c r="AD84">
        <v>5.6205746210721239</v>
      </c>
      <c r="AE84">
        <v>15.240585739319366</v>
      </c>
      <c r="AF84">
        <v>10.639431983623187</v>
      </c>
      <c r="AG84">
        <v>12.347609860980889</v>
      </c>
      <c r="AH84">
        <v>40.116401580567732</v>
      </c>
      <c r="AI84">
        <v>10.205413498863583</v>
      </c>
      <c r="AJ84">
        <v>0</v>
      </c>
      <c r="AK84">
        <v>16.039590709693343</v>
      </c>
      <c r="AL84">
        <v>0</v>
      </c>
      <c r="AM84">
        <v>4.8728889137112503</v>
      </c>
      <c r="AN84">
        <v>0.98039087871425579</v>
      </c>
      <c r="AO84">
        <v>0</v>
      </c>
      <c r="AP84">
        <v>0</v>
      </c>
      <c r="AQ84">
        <v>13.441971271730182</v>
      </c>
      <c r="AR84">
        <v>16.337344084072942</v>
      </c>
      <c r="AS84">
        <v>9.5386592590658505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45.963621496794516</v>
      </c>
      <c r="BB84">
        <f t="shared" si="1"/>
        <v>1053.6445482829797</v>
      </c>
    </row>
    <row r="85" spans="1:54">
      <c r="A85" t="s">
        <v>127</v>
      </c>
      <c r="B85">
        <v>0</v>
      </c>
      <c r="C85">
        <v>0</v>
      </c>
      <c r="D85">
        <v>7.9300073053642235</v>
      </c>
      <c r="E85">
        <v>0</v>
      </c>
      <c r="F85">
        <v>0</v>
      </c>
      <c r="G85">
        <v>10.038844419198766</v>
      </c>
      <c r="H85">
        <v>0</v>
      </c>
      <c r="I85">
        <v>0</v>
      </c>
      <c r="J85">
        <v>15.078909444237933</v>
      </c>
      <c r="K85">
        <v>9.4448002812553078</v>
      </c>
      <c r="L85">
        <v>581.32785129677995</v>
      </c>
      <c r="M85">
        <v>28.366020531158117</v>
      </c>
      <c r="N85">
        <v>36.421793601254102</v>
      </c>
      <c r="O85">
        <v>0</v>
      </c>
      <c r="P85">
        <v>40.929418578889567</v>
      </c>
      <c r="Q85">
        <v>6.7354690708000131</v>
      </c>
      <c r="R85">
        <v>13.07401880473064</v>
      </c>
      <c r="S85">
        <v>8.128380735788614</v>
      </c>
      <c r="T85">
        <v>0</v>
      </c>
      <c r="U85">
        <v>86.071604078105125</v>
      </c>
      <c r="V85">
        <v>6.3904706475016591</v>
      </c>
      <c r="W85">
        <v>8.6086428905257222</v>
      </c>
      <c r="X85">
        <v>45.482005372441904</v>
      </c>
      <c r="Y85">
        <v>0</v>
      </c>
      <c r="Z85">
        <v>6.0617052197871004</v>
      </c>
      <c r="AA85">
        <v>12.994457967856398</v>
      </c>
      <c r="AB85">
        <v>12.18222253323871</v>
      </c>
      <c r="AC85">
        <v>8.9606845994457025</v>
      </c>
      <c r="AD85">
        <v>2.8102871709744073</v>
      </c>
      <c r="AE85">
        <v>15.240585739319366</v>
      </c>
      <c r="AF85">
        <v>10.639431983623187</v>
      </c>
      <c r="AG85">
        <v>12.347609860980889</v>
      </c>
      <c r="AH85">
        <v>35.731207777603842</v>
      </c>
      <c r="AI85">
        <v>5.1027067494317917</v>
      </c>
      <c r="AJ85">
        <v>0</v>
      </c>
      <c r="AK85">
        <v>16.039590709693343</v>
      </c>
      <c r="AL85">
        <v>0</v>
      </c>
      <c r="AM85">
        <v>4.8728889137112503</v>
      </c>
      <c r="AN85">
        <v>0.98039087871425579</v>
      </c>
      <c r="AO85">
        <v>0</v>
      </c>
      <c r="AP85">
        <v>0</v>
      </c>
      <c r="AQ85">
        <v>13.441971271730182</v>
      </c>
      <c r="AR85">
        <v>14.63553741531903</v>
      </c>
      <c r="AS85">
        <v>9.5386592590658505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45.378421719536377</v>
      </c>
      <c r="BB85">
        <f t="shared" si="1"/>
        <v>1040.2297533889903</v>
      </c>
    </row>
    <row r="86" spans="1:54">
      <c r="A86" t="s">
        <v>128</v>
      </c>
      <c r="B86">
        <v>0</v>
      </c>
      <c r="C86">
        <v>0</v>
      </c>
      <c r="D86">
        <v>7.9300073053642235</v>
      </c>
      <c r="E86">
        <v>0</v>
      </c>
      <c r="F86">
        <v>0</v>
      </c>
      <c r="G86">
        <v>10.038844419198766</v>
      </c>
      <c r="H86">
        <v>0</v>
      </c>
      <c r="I86">
        <v>0</v>
      </c>
      <c r="J86">
        <v>15.078909444237933</v>
      </c>
      <c r="K86">
        <v>9.4448002812553078</v>
      </c>
      <c r="L86">
        <v>581.32785129677995</v>
      </c>
      <c r="M86">
        <v>28.366020531158117</v>
      </c>
      <c r="N86">
        <v>36.421793601254102</v>
      </c>
      <c r="O86">
        <v>0</v>
      </c>
      <c r="P86">
        <v>40.929418578889567</v>
      </c>
      <c r="Q86">
        <v>6.7354690708000131</v>
      </c>
      <c r="R86">
        <v>13.07401880473064</v>
      </c>
      <c r="S86">
        <v>8.128380735788614</v>
      </c>
      <c r="T86">
        <v>0</v>
      </c>
      <c r="U86">
        <v>86.071604078105125</v>
      </c>
      <c r="V86">
        <v>6.3904706475016591</v>
      </c>
      <c r="W86">
        <v>8.6086428905257222</v>
      </c>
      <c r="X86">
        <v>45.482005372441904</v>
      </c>
      <c r="Y86">
        <v>0</v>
      </c>
      <c r="Z86">
        <v>6.0617052197871004</v>
      </c>
      <c r="AA86">
        <v>12.994457967856398</v>
      </c>
      <c r="AB86">
        <v>12.18222253323871</v>
      </c>
      <c r="AC86">
        <v>8.9606845994457025</v>
      </c>
      <c r="AD86">
        <v>0.40728808074396489</v>
      </c>
      <c r="AE86">
        <v>15.240585739319366</v>
      </c>
      <c r="AF86">
        <v>7.5995941930696809</v>
      </c>
      <c r="AG86">
        <v>12.347609860980889</v>
      </c>
      <c r="AH86">
        <v>25.98633304320601</v>
      </c>
      <c r="AI86">
        <v>1.1775478182530881</v>
      </c>
      <c r="AJ86">
        <v>0</v>
      </c>
      <c r="AK86">
        <v>16.039590709693343</v>
      </c>
      <c r="AL86">
        <v>0</v>
      </c>
      <c r="AM86">
        <v>4.8728889137112503</v>
      </c>
      <c r="AN86">
        <v>0.98039087871425579</v>
      </c>
      <c r="AO86">
        <v>0</v>
      </c>
      <c r="AP86">
        <v>0</v>
      </c>
      <c r="AQ86">
        <v>10.081478586814359</v>
      </c>
      <c r="AR86">
        <v>14.63553741531903</v>
      </c>
      <c r="AS86">
        <v>9.5386592590658505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44.43903513646903</v>
      </c>
      <c r="BB86">
        <f t="shared" si="1"/>
        <v>1018.6957767407815</v>
      </c>
    </row>
    <row r="87" spans="1:54">
      <c r="A87" t="s">
        <v>129</v>
      </c>
      <c r="B87">
        <v>0</v>
      </c>
      <c r="C87">
        <v>0</v>
      </c>
      <c r="D87">
        <v>7.9300073053642235</v>
      </c>
      <c r="E87">
        <v>0</v>
      </c>
      <c r="F87">
        <v>0</v>
      </c>
      <c r="G87">
        <v>10.038844419198766</v>
      </c>
      <c r="H87">
        <v>0</v>
      </c>
      <c r="I87">
        <v>0</v>
      </c>
      <c r="J87">
        <v>15.078909444237933</v>
      </c>
      <c r="K87">
        <v>9.4448002812553078</v>
      </c>
      <c r="L87">
        <v>581.32785129677995</v>
      </c>
      <c r="M87">
        <v>28.366020531158117</v>
      </c>
      <c r="N87">
        <v>36.421793601254102</v>
      </c>
      <c r="O87">
        <v>0</v>
      </c>
      <c r="P87">
        <v>40.929418578889567</v>
      </c>
      <c r="Q87">
        <v>6.7354690708000131</v>
      </c>
      <c r="R87">
        <v>13.07401880473064</v>
      </c>
      <c r="S87">
        <v>8.128380735788614</v>
      </c>
      <c r="T87">
        <v>0</v>
      </c>
      <c r="U87">
        <v>86.071604078105125</v>
      </c>
      <c r="V87">
        <v>6.3904706475016591</v>
      </c>
      <c r="W87">
        <v>8.6086428905257222</v>
      </c>
      <c r="X87">
        <v>45.482005372441904</v>
      </c>
      <c r="Y87">
        <v>0</v>
      </c>
      <c r="Z87">
        <v>6.0617052197871004</v>
      </c>
      <c r="AA87">
        <v>12.994457967856398</v>
      </c>
      <c r="AB87">
        <v>12.18222253323871</v>
      </c>
      <c r="AC87">
        <v>8.9606845994457025</v>
      </c>
      <c r="AD87">
        <v>0.40728808074396489</v>
      </c>
      <c r="AE87">
        <v>15.240585739319366</v>
      </c>
      <c r="AF87">
        <v>7.5995941930696809</v>
      </c>
      <c r="AG87">
        <v>12.347609860980889</v>
      </c>
      <c r="AH87">
        <v>19.489749782404505</v>
      </c>
      <c r="AI87">
        <v>0</v>
      </c>
      <c r="AJ87">
        <v>0</v>
      </c>
      <c r="AK87">
        <v>16.039590709693343</v>
      </c>
      <c r="AL87">
        <v>0</v>
      </c>
      <c r="AM87">
        <v>4.8728889137112503</v>
      </c>
      <c r="AN87">
        <v>0.98039087871425579</v>
      </c>
      <c r="AO87">
        <v>0</v>
      </c>
      <c r="AP87">
        <v>0.11847897682360445</v>
      </c>
      <c r="AQ87">
        <v>6.6821359740812722</v>
      </c>
      <c r="AR87">
        <v>14.63553741531903</v>
      </c>
      <c r="AS87">
        <v>9.5386592590658505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43.981116357383527</v>
      </c>
      <c r="BB87">
        <f t="shared" si="1"/>
        <v>1008.1987008049028</v>
      </c>
    </row>
    <row r="88" spans="1:54">
      <c r="A88" t="s">
        <v>130</v>
      </c>
      <c r="B88">
        <v>0</v>
      </c>
      <c r="C88">
        <v>0</v>
      </c>
      <c r="D88">
        <v>7.9300073053642235</v>
      </c>
      <c r="E88">
        <v>0</v>
      </c>
      <c r="F88">
        <v>0</v>
      </c>
      <c r="G88">
        <v>10.038844419198766</v>
      </c>
      <c r="H88">
        <v>0</v>
      </c>
      <c r="I88">
        <v>0</v>
      </c>
      <c r="J88">
        <v>15.078909444237933</v>
      </c>
      <c r="K88">
        <v>9.4448002812553078</v>
      </c>
      <c r="L88">
        <v>581.32785129677995</v>
      </c>
      <c r="M88">
        <v>28.366020531158117</v>
      </c>
      <c r="N88">
        <v>36.421793601254102</v>
      </c>
      <c r="O88">
        <v>0</v>
      </c>
      <c r="P88">
        <v>40.929418578889567</v>
      </c>
      <c r="Q88">
        <v>6.7354690708000131</v>
      </c>
      <c r="R88">
        <v>13.07401880473064</v>
      </c>
      <c r="S88">
        <v>8.128380735788614</v>
      </c>
      <c r="T88">
        <v>0</v>
      </c>
      <c r="U88">
        <v>86.071604078105125</v>
      </c>
      <c r="V88">
        <v>6.3904706475016591</v>
      </c>
      <c r="W88">
        <v>8.6086428905257222</v>
      </c>
      <c r="X88">
        <v>45.482005372441904</v>
      </c>
      <c r="Y88">
        <v>0</v>
      </c>
      <c r="Z88">
        <v>6.0617052197871004</v>
      </c>
      <c r="AA88">
        <v>12.994457967856398</v>
      </c>
      <c r="AB88">
        <v>12.18222253323871</v>
      </c>
      <c r="AC88">
        <v>8.9606845994457025</v>
      </c>
      <c r="AD88">
        <v>0.40728808074396489</v>
      </c>
      <c r="AE88">
        <v>15.240585739319366</v>
      </c>
      <c r="AF88">
        <v>7.5995941930696809</v>
      </c>
      <c r="AG88">
        <v>12.347609860980889</v>
      </c>
      <c r="AH88">
        <v>19.489749782404505</v>
      </c>
      <c r="AI88">
        <v>0</v>
      </c>
      <c r="AJ88">
        <v>0</v>
      </c>
      <c r="AK88">
        <v>16.039590709693343</v>
      </c>
      <c r="AL88">
        <v>0</v>
      </c>
      <c r="AM88">
        <v>4.8728889137112503</v>
      </c>
      <c r="AN88">
        <v>0.98039087871425579</v>
      </c>
      <c r="AO88">
        <v>0</v>
      </c>
      <c r="AP88">
        <v>0.11847897682360445</v>
      </c>
      <c r="AQ88">
        <v>0</v>
      </c>
      <c r="AR88">
        <v>14.63553741531903</v>
      </c>
      <c r="AS88">
        <v>9.5386592590658505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43.701803073666923</v>
      </c>
      <c r="BB88">
        <f t="shared" si="1"/>
        <v>1001.795878114538</v>
      </c>
    </row>
    <row r="89" spans="1:54">
      <c r="A89" t="s">
        <v>131</v>
      </c>
      <c r="B89">
        <v>0</v>
      </c>
      <c r="C89">
        <v>0</v>
      </c>
      <c r="D89">
        <v>7.9300073053642235</v>
      </c>
      <c r="E89">
        <v>0</v>
      </c>
      <c r="F89">
        <v>0</v>
      </c>
      <c r="G89">
        <v>10.425965317833757</v>
      </c>
      <c r="H89">
        <v>0</v>
      </c>
      <c r="I89">
        <v>0</v>
      </c>
      <c r="J89">
        <v>15.653843272725915</v>
      </c>
      <c r="K89">
        <v>9.4448002812553078</v>
      </c>
      <c r="L89">
        <v>581.32785129677995</v>
      </c>
      <c r="M89">
        <v>28.366020531158117</v>
      </c>
      <c r="N89">
        <v>36.421793601254102</v>
      </c>
      <c r="O89">
        <v>0</v>
      </c>
      <c r="P89">
        <v>40.929418578889567</v>
      </c>
      <c r="Q89">
        <v>6.7354690708000131</v>
      </c>
      <c r="R89">
        <v>13.07401880473064</v>
      </c>
      <c r="S89">
        <v>8.128380735788614</v>
      </c>
      <c r="T89">
        <v>0</v>
      </c>
      <c r="U89">
        <v>86.071604078105125</v>
      </c>
      <c r="V89">
        <v>6.3904706475016591</v>
      </c>
      <c r="W89">
        <v>8.6086428905257222</v>
      </c>
      <c r="X89">
        <v>45.482005372441904</v>
      </c>
      <c r="Y89">
        <v>0</v>
      </c>
      <c r="Z89">
        <v>6.0617052197871004</v>
      </c>
      <c r="AA89">
        <v>12.994457967856398</v>
      </c>
      <c r="AB89">
        <v>12.18222253323871</v>
      </c>
      <c r="AC89">
        <v>8.9606845994457025</v>
      </c>
      <c r="AD89">
        <v>2.4437279262171701</v>
      </c>
      <c r="AE89">
        <v>15.240585739319366</v>
      </c>
      <c r="AF89">
        <v>7.5995941930696809</v>
      </c>
      <c r="AG89">
        <v>12.347609860980889</v>
      </c>
      <c r="AH89">
        <v>19.489749782404505</v>
      </c>
      <c r="AI89">
        <v>0</v>
      </c>
      <c r="AJ89">
        <v>0</v>
      </c>
      <c r="AK89">
        <v>16.039590709693343</v>
      </c>
      <c r="AL89">
        <v>0</v>
      </c>
      <c r="AM89">
        <v>4.8728889137112503</v>
      </c>
      <c r="AN89">
        <v>0.98039087871425579</v>
      </c>
      <c r="AO89">
        <v>0</v>
      </c>
      <c r="AP89">
        <v>0.11847897682360445</v>
      </c>
      <c r="AQ89">
        <v>0</v>
      </c>
      <c r="AR89">
        <v>14.63553741531903</v>
      </c>
      <c r="AS89">
        <v>9.5386592590658505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43.82714014680144</v>
      </c>
      <c r="BB89">
        <f t="shared" si="1"/>
        <v>1004.669035614</v>
      </c>
    </row>
    <row r="90" spans="1:54">
      <c r="A90" t="s">
        <v>132</v>
      </c>
      <c r="B90">
        <v>0</v>
      </c>
      <c r="C90">
        <v>0</v>
      </c>
      <c r="D90">
        <v>7.9300073053642235</v>
      </c>
      <c r="E90">
        <v>0</v>
      </c>
      <c r="F90">
        <v>0</v>
      </c>
      <c r="G90">
        <v>10.425965317833757</v>
      </c>
      <c r="H90">
        <v>0</v>
      </c>
      <c r="I90">
        <v>0</v>
      </c>
      <c r="J90">
        <v>15.654362944559278</v>
      </c>
      <c r="K90">
        <v>9.4448002812553078</v>
      </c>
      <c r="L90">
        <v>581.32785129677995</v>
      </c>
      <c r="M90">
        <v>28.366020531158117</v>
      </c>
      <c r="N90">
        <v>36.421793601254102</v>
      </c>
      <c r="O90">
        <v>0</v>
      </c>
      <c r="P90">
        <v>40.929418578889567</v>
      </c>
      <c r="Q90">
        <v>6.7354690708000131</v>
      </c>
      <c r="R90">
        <v>13.07401880473064</v>
      </c>
      <c r="S90">
        <v>8.128380735788614</v>
      </c>
      <c r="T90">
        <v>0</v>
      </c>
      <c r="U90">
        <v>86.071604078105125</v>
      </c>
      <c r="V90">
        <v>6.3904706475016591</v>
      </c>
      <c r="W90">
        <v>8.6086428905257222</v>
      </c>
      <c r="X90">
        <v>45.482005372441904</v>
      </c>
      <c r="Y90">
        <v>0</v>
      </c>
      <c r="Z90">
        <v>6.0617052197871004</v>
      </c>
      <c r="AA90">
        <v>12.994457967856398</v>
      </c>
      <c r="AB90">
        <v>12.18222253323871</v>
      </c>
      <c r="AC90">
        <v>8.9606845994457025</v>
      </c>
      <c r="AD90">
        <v>5.4576592771252148</v>
      </c>
      <c r="AE90">
        <v>15.240585739319366</v>
      </c>
      <c r="AF90">
        <v>7.5995941930696809</v>
      </c>
      <c r="AG90">
        <v>12.347609860980889</v>
      </c>
      <c r="AH90">
        <v>25.98633304320601</v>
      </c>
      <c r="AI90">
        <v>0</v>
      </c>
      <c r="AJ90">
        <v>0</v>
      </c>
      <c r="AK90">
        <v>16.039590709693343</v>
      </c>
      <c r="AL90">
        <v>0</v>
      </c>
      <c r="AM90">
        <v>4.8728889137112503</v>
      </c>
      <c r="AN90">
        <v>0.98039087871425579</v>
      </c>
      <c r="AO90">
        <v>0</v>
      </c>
      <c r="AP90">
        <v>0.11847897682360445</v>
      </c>
      <c r="AQ90">
        <v>0</v>
      </c>
      <c r="AR90">
        <v>14.63553741531903</v>
      </c>
      <c r="AS90">
        <v>9.5386592590658505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44.224701379853542</v>
      </c>
      <c r="BB90">
        <f t="shared" si="1"/>
        <v>1013.7825086644907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10.038844419198766</v>
      </c>
      <c r="H91">
        <v>0</v>
      </c>
      <c r="I91">
        <v>0</v>
      </c>
      <c r="J91">
        <v>21.394459141241391</v>
      </c>
      <c r="K91">
        <v>9.4448002812553078</v>
      </c>
      <c r="L91">
        <v>581.32785129677995</v>
      </c>
      <c r="M91">
        <v>28.366020531158117</v>
      </c>
      <c r="N91">
        <v>36.421793601254102</v>
      </c>
      <c r="O91">
        <v>0</v>
      </c>
      <c r="P91">
        <v>40.929418578889567</v>
      </c>
      <c r="Q91">
        <v>6.7354690708000131</v>
      </c>
      <c r="R91">
        <v>13.07401880473064</v>
      </c>
      <c r="S91">
        <v>8.128380735788614</v>
      </c>
      <c r="T91">
        <v>0</v>
      </c>
      <c r="U91">
        <v>86.071604078105125</v>
      </c>
      <c r="V91">
        <v>6.3904706475016591</v>
      </c>
      <c r="W91">
        <v>8.6086428905257222</v>
      </c>
      <c r="X91">
        <v>45.482005372441904</v>
      </c>
      <c r="Y91">
        <v>0</v>
      </c>
      <c r="Z91">
        <v>6.0617052197871004</v>
      </c>
      <c r="AA91">
        <v>12.994457967856398</v>
      </c>
      <c r="AB91">
        <v>12.18222253323871</v>
      </c>
      <c r="AC91">
        <v>8.9606845994457025</v>
      </c>
      <c r="AD91">
        <v>5.6205746210721239</v>
      </c>
      <c r="AE91">
        <v>15.240585739319366</v>
      </c>
      <c r="AF91">
        <v>7.5995941930696809</v>
      </c>
      <c r="AG91">
        <v>12.347609860980889</v>
      </c>
      <c r="AH91">
        <v>32.48291630400751</v>
      </c>
      <c r="AI91">
        <v>0</v>
      </c>
      <c r="AJ91">
        <v>0</v>
      </c>
      <c r="AK91">
        <v>16.039590709693343</v>
      </c>
      <c r="AL91">
        <v>0</v>
      </c>
      <c r="AM91">
        <v>4.8728889137112503</v>
      </c>
      <c r="AN91">
        <v>0.98039087871425579</v>
      </c>
      <c r="AO91">
        <v>0</v>
      </c>
      <c r="AP91">
        <v>0.11847897682360445</v>
      </c>
      <c r="AQ91">
        <v>0</v>
      </c>
      <c r="AR91">
        <v>14.63553741531903</v>
      </c>
      <c r="AS91">
        <v>9.5386592590658505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44.395348483626179</v>
      </c>
      <c r="BB91">
        <f t="shared" si="1"/>
        <v>1017.6943281581492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10.038844419198766</v>
      </c>
      <c r="H92">
        <v>0</v>
      </c>
      <c r="I92">
        <v>0</v>
      </c>
      <c r="J92">
        <v>15.069780495402695</v>
      </c>
      <c r="K92">
        <v>9.4448002812553078</v>
      </c>
      <c r="L92">
        <v>581.32785129677995</v>
      </c>
      <c r="M92">
        <v>28.366020531158117</v>
      </c>
      <c r="N92">
        <v>36.421793601254102</v>
      </c>
      <c r="O92">
        <v>0</v>
      </c>
      <c r="P92">
        <v>40.929418578889567</v>
      </c>
      <c r="Q92">
        <v>6.7354690708000131</v>
      </c>
      <c r="R92">
        <v>13.07401880473064</v>
      </c>
      <c r="S92">
        <v>8.128380735788614</v>
      </c>
      <c r="T92">
        <v>0</v>
      </c>
      <c r="U92">
        <v>86.071604078105125</v>
      </c>
      <c r="V92">
        <v>6.3904706475016591</v>
      </c>
      <c r="W92">
        <v>8.6086428905257222</v>
      </c>
      <c r="X92">
        <v>45.482005372441904</v>
      </c>
      <c r="Y92">
        <v>0</v>
      </c>
      <c r="Z92">
        <v>6.0617052197871004</v>
      </c>
      <c r="AA92">
        <v>12.994457967856398</v>
      </c>
      <c r="AB92">
        <v>12.18222253323871</v>
      </c>
      <c r="AC92">
        <v>8.9606845994457025</v>
      </c>
      <c r="AD92">
        <v>5.6205746210721239</v>
      </c>
      <c r="AE92">
        <v>15.240585739319366</v>
      </c>
      <c r="AF92">
        <v>4.9853338291844258</v>
      </c>
      <c r="AG92">
        <v>12.347609860980889</v>
      </c>
      <c r="AH92">
        <v>32.48291630400751</v>
      </c>
      <c r="AI92">
        <v>0</v>
      </c>
      <c r="AJ92">
        <v>0</v>
      </c>
      <c r="AK92">
        <v>16.039590709693343</v>
      </c>
      <c r="AL92">
        <v>0</v>
      </c>
      <c r="AM92">
        <v>4.8728889137112503</v>
      </c>
      <c r="AN92">
        <v>0.98039087871425579</v>
      </c>
      <c r="AO92">
        <v>0</v>
      </c>
      <c r="AP92">
        <v>0.11847897682360445</v>
      </c>
      <c r="AQ92">
        <v>0</v>
      </c>
      <c r="AR92">
        <v>14.63553741531903</v>
      </c>
      <c r="AS92">
        <v>9.5386592590658505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44.021700833019722</v>
      </c>
      <c r="BB92">
        <f t="shared" si="1"/>
        <v>1009.129036799032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10.038844419198766</v>
      </c>
      <c r="H93">
        <v>0</v>
      </c>
      <c r="I93">
        <v>0</v>
      </c>
      <c r="J93">
        <v>15.069780495402695</v>
      </c>
      <c r="K93">
        <v>9.4448002812553078</v>
      </c>
      <c r="L93">
        <v>581.32785129677995</v>
      </c>
      <c r="M93">
        <v>28.366020531158117</v>
      </c>
      <c r="N93">
        <v>36.421793601254102</v>
      </c>
      <c r="O93">
        <v>0</v>
      </c>
      <c r="P93">
        <v>40.929418578889567</v>
      </c>
      <c r="Q93">
        <v>6.7354690708000131</v>
      </c>
      <c r="R93">
        <v>13.07401880473064</v>
      </c>
      <c r="S93">
        <v>8.128380735788614</v>
      </c>
      <c r="T93">
        <v>0</v>
      </c>
      <c r="U93">
        <v>86.071604078105125</v>
      </c>
      <c r="V93">
        <v>6.3904706475016591</v>
      </c>
      <c r="W93">
        <v>8.6086428905257222</v>
      </c>
      <c r="X93">
        <v>45.482005372441904</v>
      </c>
      <c r="Y93">
        <v>0</v>
      </c>
      <c r="Z93">
        <v>6.0617052197871004</v>
      </c>
      <c r="AA93">
        <v>12.994457967856398</v>
      </c>
      <c r="AB93">
        <v>12.18222253323871</v>
      </c>
      <c r="AC93">
        <v>8.9516540603987576</v>
      </c>
      <c r="AD93">
        <v>5.6205746210721239</v>
      </c>
      <c r="AE93">
        <v>15.240585739319366</v>
      </c>
      <c r="AF93">
        <v>4.9853338291844258</v>
      </c>
      <c r="AG93">
        <v>12.347609860980889</v>
      </c>
      <c r="AH93">
        <v>25.98633304320601</v>
      </c>
      <c r="AI93">
        <v>0</v>
      </c>
      <c r="AJ93">
        <v>0</v>
      </c>
      <c r="AK93">
        <v>16.039590709693343</v>
      </c>
      <c r="AL93">
        <v>0</v>
      </c>
      <c r="AM93">
        <v>4.8728889137112503</v>
      </c>
      <c r="AN93">
        <v>0.98039087871425579</v>
      </c>
      <c r="AO93">
        <v>0</v>
      </c>
      <c r="AP93">
        <v>0.11847897682360445</v>
      </c>
      <c r="AQ93">
        <v>0</v>
      </c>
      <c r="AR93">
        <v>14.63553741531903</v>
      </c>
      <c r="AS93">
        <v>9.5386592590658505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43.749766176186057</v>
      </c>
      <c r="BB93">
        <f t="shared" si="1"/>
        <v>1002.895357656017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10.038844419198766</v>
      </c>
      <c r="H94">
        <v>0</v>
      </c>
      <c r="I94">
        <v>0</v>
      </c>
      <c r="J94">
        <v>15.069780495402695</v>
      </c>
      <c r="K94">
        <v>9.4448002812553078</v>
      </c>
      <c r="L94">
        <v>581.32785129677995</v>
      </c>
      <c r="M94">
        <v>28.366020531158117</v>
      </c>
      <c r="N94">
        <v>36.421793601254102</v>
      </c>
      <c r="O94">
        <v>0</v>
      </c>
      <c r="P94">
        <v>40.929418578889567</v>
      </c>
      <c r="Q94">
        <v>6.7354690708000131</v>
      </c>
      <c r="R94">
        <v>13.07401880473064</v>
      </c>
      <c r="S94">
        <v>8.128380735788614</v>
      </c>
      <c r="T94">
        <v>0</v>
      </c>
      <c r="U94">
        <v>86.071604078105125</v>
      </c>
      <c r="V94">
        <v>6.3904706475016591</v>
      </c>
      <c r="W94">
        <v>8.6086428905257222</v>
      </c>
      <c r="X94">
        <v>45.482005372441904</v>
      </c>
      <c r="Y94">
        <v>0</v>
      </c>
      <c r="Z94">
        <v>6.0617052197871004</v>
      </c>
      <c r="AA94">
        <v>12.994457967856398</v>
      </c>
      <c r="AB94">
        <v>12.18222253323871</v>
      </c>
      <c r="AC94">
        <v>5.9677692810010523</v>
      </c>
      <c r="AD94">
        <v>5.2947442123016151</v>
      </c>
      <c r="AE94">
        <v>15.240585739319366</v>
      </c>
      <c r="AF94">
        <v>4.9853338291844258</v>
      </c>
      <c r="AG94">
        <v>12.347609860980889</v>
      </c>
      <c r="AH94">
        <v>19.489749782404505</v>
      </c>
      <c r="AI94">
        <v>0</v>
      </c>
      <c r="AJ94">
        <v>0</v>
      </c>
      <c r="AK94">
        <v>16.039590709693343</v>
      </c>
      <c r="AL94">
        <v>0</v>
      </c>
      <c r="AM94">
        <v>4.8728889137112503</v>
      </c>
      <c r="AN94">
        <v>0.98039087871425579</v>
      </c>
      <c r="AO94">
        <v>0</v>
      </c>
      <c r="AP94">
        <v>0.11847897682360445</v>
      </c>
      <c r="AQ94">
        <v>0</v>
      </c>
      <c r="AR94">
        <v>14.63553741531903</v>
      </c>
      <c r="AS94">
        <v>9.5386592590658505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43.339862901019117</v>
      </c>
      <c r="BB94">
        <f t="shared" si="1"/>
        <v>993.49896248221421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10.038844419198766</v>
      </c>
      <c r="H95">
        <v>0</v>
      </c>
      <c r="I95">
        <v>0</v>
      </c>
      <c r="J95">
        <v>15.069780495402695</v>
      </c>
      <c r="K95">
        <v>9.4448002812553078</v>
      </c>
      <c r="L95">
        <v>581.32785129677995</v>
      </c>
      <c r="M95">
        <v>28.366020531158117</v>
      </c>
      <c r="N95">
        <v>36.421793601254102</v>
      </c>
      <c r="O95">
        <v>0</v>
      </c>
      <c r="P95">
        <v>40.929418578889567</v>
      </c>
      <c r="Q95">
        <v>6.7354690708000131</v>
      </c>
      <c r="R95">
        <v>13.07401880473064</v>
      </c>
      <c r="S95">
        <v>8.128380735788614</v>
      </c>
      <c r="T95">
        <v>0</v>
      </c>
      <c r="U95">
        <v>86.071604078105125</v>
      </c>
      <c r="V95">
        <v>6.3904706475016591</v>
      </c>
      <c r="W95">
        <v>8.6086428905257222</v>
      </c>
      <c r="X95">
        <v>45.482005372441904</v>
      </c>
      <c r="Y95">
        <v>0</v>
      </c>
      <c r="Z95">
        <v>6.0617052197871004</v>
      </c>
      <c r="AA95">
        <v>8.6464097307451446</v>
      </c>
      <c r="AB95">
        <v>12.18222253323871</v>
      </c>
      <c r="AC95">
        <v>5.9677692810010523</v>
      </c>
      <c r="AD95">
        <v>2.4437279262171701</v>
      </c>
      <c r="AE95">
        <v>15.240585739319366</v>
      </c>
      <c r="AF95">
        <v>4.9853338291844258</v>
      </c>
      <c r="AG95">
        <v>12.347609860980889</v>
      </c>
      <c r="AH95">
        <v>12.993166521603005</v>
      </c>
      <c r="AI95">
        <v>0</v>
      </c>
      <c r="AJ95">
        <v>0</v>
      </c>
      <c r="AK95">
        <v>16.039590709693343</v>
      </c>
      <c r="AL95">
        <v>0</v>
      </c>
      <c r="AM95">
        <v>4.8728889137112503</v>
      </c>
      <c r="AN95">
        <v>0.98039087871425579</v>
      </c>
      <c r="AO95">
        <v>0</v>
      </c>
      <c r="AP95">
        <v>0.11847897682360445</v>
      </c>
      <c r="AQ95">
        <v>0</v>
      </c>
      <c r="AR95">
        <v>14.63553741531903</v>
      </c>
      <c r="AS95">
        <v>9.5386592590658505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42.76738482364803</v>
      </c>
      <c r="BB95">
        <f t="shared" si="1"/>
        <v>980.37579277558848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10.038844419198766</v>
      </c>
      <c r="H96">
        <v>0</v>
      </c>
      <c r="I96">
        <v>0</v>
      </c>
      <c r="J96">
        <v>15.069780495402695</v>
      </c>
      <c r="K96">
        <v>9.4448002812553078</v>
      </c>
      <c r="L96">
        <v>581.32785129677995</v>
      </c>
      <c r="M96">
        <v>28.366020531158117</v>
      </c>
      <c r="N96">
        <v>36.421793601254102</v>
      </c>
      <c r="O96">
        <v>0</v>
      </c>
      <c r="P96">
        <v>40.929418578889567</v>
      </c>
      <c r="Q96">
        <v>6.7354690708000131</v>
      </c>
      <c r="R96">
        <v>13.07401880473064</v>
      </c>
      <c r="S96">
        <v>8.128380735788614</v>
      </c>
      <c r="T96">
        <v>0</v>
      </c>
      <c r="U96">
        <v>86.071604078105125</v>
      </c>
      <c r="V96">
        <v>6.3904706475016591</v>
      </c>
      <c r="W96">
        <v>8.6086428905257222</v>
      </c>
      <c r="X96">
        <v>45.482005372441904</v>
      </c>
      <c r="Y96">
        <v>0</v>
      </c>
      <c r="Z96">
        <v>6.0617052197871004</v>
      </c>
      <c r="AA96">
        <v>5.4801191049885203</v>
      </c>
      <c r="AB96">
        <v>12.18222253323871</v>
      </c>
      <c r="AC96">
        <v>5.9677692810010523</v>
      </c>
      <c r="AD96">
        <v>2.8102871709744073</v>
      </c>
      <c r="AE96">
        <v>15.240585739319366</v>
      </c>
      <c r="AF96">
        <v>4.9853338291844258</v>
      </c>
      <c r="AG96">
        <v>12.347609860980889</v>
      </c>
      <c r="AH96">
        <v>3.4431890247338761</v>
      </c>
      <c r="AI96">
        <v>0</v>
      </c>
      <c r="AJ96">
        <v>0</v>
      </c>
      <c r="AK96">
        <v>16.039590709693343</v>
      </c>
      <c r="AL96">
        <v>0</v>
      </c>
      <c r="AM96">
        <v>4.8728889137112503</v>
      </c>
      <c r="AN96">
        <v>0.98039087871425579</v>
      </c>
      <c r="AO96">
        <v>0</v>
      </c>
      <c r="AP96">
        <v>0.11847897682360445</v>
      </c>
      <c r="AQ96">
        <v>0</v>
      </c>
      <c r="AR96">
        <v>14.63553741531903</v>
      </c>
      <c r="AS96">
        <v>9.5386592590658505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42.251166992553152</v>
      </c>
      <c r="BB96">
        <f t="shared" si="1"/>
        <v>968.54230172881478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10.038844419198766</v>
      </c>
      <c r="H97">
        <v>0</v>
      </c>
      <c r="I97">
        <v>0</v>
      </c>
      <c r="J97">
        <v>15.069780495402695</v>
      </c>
      <c r="K97">
        <v>9.4448002812553078</v>
      </c>
      <c r="L97">
        <v>581.32785129677995</v>
      </c>
      <c r="M97">
        <v>28.366020531158117</v>
      </c>
      <c r="N97">
        <v>36.421793601254102</v>
      </c>
      <c r="O97">
        <v>0</v>
      </c>
      <c r="P97">
        <v>40.929418578889567</v>
      </c>
      <c r="Q97">
        <v>6.7354690708000131</v>
      </c>
      <c r="R97">
        <v>13.07401880473064</v>
      </c>
      <c r="S97">
        <v>8.128380735788614</v>
      </c>
      <c r="T97">
        <v>0</v>
      </c>
      <c r="U97">
        <v>86.071604078105125</v>
      </c>
      <c r="V97">
        <v>6.3904706475016591</v>
      </c>
      <c r="W97">
        <v>8.6086428905257222</v>
      </c>
      <c r="X97">
        <v>45.482005372441904</v>
      </c>
      <c r="Y97">
        <v>0</v>
      </c>
      <c r="Z97">
        <v>6.0617052197871004</v>
      </c>
      <c r="AA97">
        <v>4.3110269993738264</v>
      </c>
      <c r="AB97">
        <v>12.18222253323871</v>
      </c>
      <c r="AC97">
        <v>5.9677692810010523</v>
      </c>
      <c r="AD97">
        <v>2.8102871709744073</v>
      </c>
      <c r="AE97">
        <v>15.240585739319366</v>
      </c>
      <c r="AF97">
        <v>2.4926670562492586</v>
      </c>
      <c r="AG97">
        <v>12.347609860980889</v>
      </c>
      <c r="AH97">
        <v>0</v>
      </c>
      <c r="AI97">
        <v>0</v>
      </c>
      <c r="AJ97">
        <v>0</v>
      </c>
      <c r="AK97">
        <v>16.039590709693343</v>
      </c>
      <c r="AL97">
        <v>0</v>
      </c>
      <c r="AM97">
        <v>4.8728889137112503</v>
      </c>
      <c r="AN97">
        <v>0.98039087871425579</v>
      </c>
      <c r="AO97">
        <v>0</v>
      </c>
      <c r="AP97">
        <v>0.11847897682360445</v>
      </c>
      <c r="AQ97">
        <v>0</v>
      </c>
      <c r="AR97">
        <v>14.63553741531903</v>
      </c>
      <c r="AS97">
        <v>9.5386592590658505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41.954180170195869</v>
      </c>
      <c r="BB97">
        <f t="shared" si="1"/>
        <v>961.7343406478883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10.038844419198766</v>
      </c>
      <c r="H98">
        <v>0</v>
      </c>
      <c r="I98">
        <v>0</v>
      </c>
      <c r="J98">
        <v>15.069780495402695</v>
      </c>
      <c r="K98">
        <v>9.4448002812553078</v>
      </c>
      <c r="L98">
        <v>581.32785129677995</v>
      </c>
      <c r="M98">
        <v>28.366020531158117</v>
      </c>
      <c r="N98">
        <v>36.421793601254102</v>
      </c>
      <c r="O98">
        <v>0</v>
      </c>
      <c r="P98">
        <v>40.929418578889567</v>
      </c>
      <c r="Q98">
        <v>6.7354690708000131</v>
      </c>
      <c r="R98">
        <v>13.07401880473064</v>
      </c>
      <c r="S98">
        <v>8.128380735788614</v>
      </c>
      <c r="T98">
        <v>0</v>
      </c>
      <c r="U98">
        <v>86.071604078105125</v>
      </c>
      <c r="V98">
        <v>6.3904706475016591</v>
      </c>
      <c r="W98">
        <v>8.6086428905257222</v>
      </c>
      <c r="X98">
        <v>45.482005372441904</v>
      </c>
      <c r="Y98">
        <v>0</v>
      </c>
      <c r="Z98">
        <v>6.0617052197871004</v>
      </c>
      <c r="AA98">
        <v>4.3110269993738264</v>
      </c>
      <c r="AB98">
        <v>8.1214815979852215</v>
      </c>
      <c r="AC98">
        <v>5.9677692810010523</v>
      </c>
      <c r="AD98">
        <v>2.8102871709744073</v>
      </c>
      <c r="AE98">
        <v>15.240585739319366</v>
      </c>
      <c r="AF98">
        <v>2.4926670562492586</v>
      </c>
      <c r="AG98">
        <v>12.347609860980889</v>
      </c>
      <c r="AH98">
        <v>0</v>
      </c>
      <c r="AI98">
        <v>0</v>
      </c>
      <c r="AJ98">
        <v>0</v>
      </c>
      <c r="AK98">
        <v>16.039590709693343</v>
      </c>
      <c r="AL98">
        <v>0</v>
      </c>
      <c r="AM98">
        <v>4.8728889137112503</v>
      </c>
      <c r="AN98">
        <v>0.98039087871425579</v>
      </c>
      <c r="AO98">
        <v>0</v>
      </c>
      <c r="AP98">
        <v>0.11847897682360445</v>
      </c>
      <c r="AQ98">
        <v>0</v>
      </c>
      <c r="AR98">
        <v>14.63553741531903</v>
      </c>
      <c r="AS98">
        <v>9.5386592590658505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41.784441199102275</v>
      </c>
      <c r="BB98">
        <f t="shared" si="1"/>
        <v>957.84333868372835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5.1594588467960771E-2</v>
      </c>
      <c r="E99">
        <f t="shared" si="2"/>
        <v>0</v>
      </c>
      <c r="F99">
        <f t="shared" si="2"/>
        <v>0</v>
      </c>
      <c r="G99">
        <f t="shared" si="2"/>
        <v>9.6861260870739652E-2</v>
      </c>
      <c r="H99">
        <f t="shared" si="2"/>
        <v>0</v>
      </c>
      <c r="I99">
        <f t="shared" si="2"/>
        <v>0</v>
      </c>
      <c r="J99">
        <f t="shared" si="2"/>
        <v>0.12938363875924058</v>
      </c>
      <c r="K99">
        <f t="shared" si="2"/>
        <v>0.1415966518729401</v>
      </c>
      <c r="L99">
        <f t="shared" si="2"/>
        <v>11.804409270040738</v>
      </c>
      <c r="M99">
        <f t="shared" si="2"/>
        <v>0.68078449274779373</v>
      </c>
      <c r="N99">
        <f t="shared" si="2"/>
        <v>0.87412304643009986</v>
      </c>
      <c r="O99">
        <f t="shared" si="2"/>
        <v>0</v>
      </c>
      <c r="P99">
        <f t="shared" si="2"/>
        <v>1.0086027718614612</v>
      </c>
      <c r="Q99">
        <f t="shared" si="2"/>
        <v>9.8522263248309427E-2</v>
      </c>
      <c r="R99">
        <f t="shared" si="2"/>
        <v>0.29375760045188992</v>
      </c>
      <c r="S99">
        <f t="shared" si="2"/>
        <v>0.1240280123469682</v>
      </c>
      <c r="T99">
        <f t="shared" si="2"/>
        <v>0</v>
      </c>
      <c r="U99">
        <f t="shared" si="2"/>
        <v>2.4888513706001714</v>
      </c>
      <c r="V99">
        <f t="shared" si="2"/>
        <v>0.14370674056526916</v>
      </c>
      <c r="W99">
        <f t="shared" si="2"/>
        <v>0.22377165060959128</v>
      </c>
      <c r="X99">
        <f t="shared" si="2"/>
        <v>1.0732586704297673</v>
      </c>
      <c r="Y99">
        <f t="shared" si="2"/>
        <v>0</v>
      </c>
      <c r="Z99">
        <f t="shared" si="2"/>
        <v>0.11315183076935924</v>
      </c>
      <c r="AA99">
        <f t="shared" si="2"/>
        <v>9.0112396283865609E-2</v>
      </c>
      <c r="AB99">
        <f t="shared" si="2"/>
        <v>0.12630630156211187</v>
      </c>
      <c r="AC99">
        <f t="shared" si="2"/>
        <v>8.8820433427265699E-2</v>
      </c>
      <c r="AD99">
        <f t="shared" si="2"/>
        <v>5.9016032893229875E-2</v>
      </c>
      <c r="AE99">
        <f t="shared" si="2"/>
        <v>0.24864676149813722</v>
      </c>
      <c r="AF99">
        <f t="shared" si="2"/>
        <v>7.8853391530509367E-2</v>
      </c>
      <c r="AG99">
        <f t="shared" si="2"/>
        <v>0.29634263666354133</v>
      </c>
      <c r="AH99">
        <f t="shared" si="2"/>
        <v>0.32499157753535285</v>
      </c>
      <c r="AI99">
        <f t="shared" si="2"/>
        <v>2.6691081565412042E-2</v>
      </c>
      <c r="AJ99">
        <f t="shared" si="2"/>
        <v>0</v>
      </c>
      <c r="AK99">
        <f t="shared" si="2"/>
        <v>0.38495017703264051</v>
      </c>
      <c r="AL99">
        <f t="shared" si="2"/>
        <v>0</v>
      </c>
      <c r="AM99">
        <f t="shared" si="2"/>
        <v>0.1169493339290697</v>
      </c>
      <c r="AN99">
        <f t="shared" si="2"/>
        <v>2.3452491624829899E-2</v>
      </c>
      <c r="AO99">
        <f t="shared" si="2"/>
        <v>0</v>
      </c>
      <c r="AP99">
        <f t="shared" si="2"/>
        <v>8.5601164012171025E-3</v>
      </c>
      <c r="AQ99">
        <f t="shared" si="2"/>
        <v>0.12936926174004049</v>
      </c>
      <c r="AR99">
        <f t="shared" si="2"/>
        <v>0.34708346998029882</v>
      </c>
      <c r="AS99">
        <f t="shared" si="2"/>
        <v>0.23348978674582946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0.91667563481829861</v>
      </c>
      <c r="BB99">
        <f t="shared" si="1"/>
        <v>21.013363475667351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52" t="s">
        <v>189</v>
      </c>
      <c r="BB1" s="235" t="s">
        <v>142</v>
      </c>
    </row>
    <row r="2" spans="1:54">
      <c r="A2" s="235"/>
      <c r="AS2" s="20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0.4592815939701263</v>
      </c>
      <c r="H3">
        <v>0</v>
      </c>
      <c r="I3">
        <v>0</v>
      </c>
      <c r="J3">
        <v>0</v>
      </c>
      <c r="K3">
        <v>1.3149666689924517</v>
      </c>
      <c r="L3">
        <v>4.2162262701093134</v>
      </c>
      <c r="M3">
        <v>1.1793084326787588</v>
      </c>
      <c r="N3">
        <v>1.3045055014775826</v>
      </c>
      <c r="O3">
        <v>1.461127198055971</v>
      </c>
      <c r="P3">
        <v>2.390209829726865</v>
      </c>
      <c r="Q3">
        <v>0.17739423403233837</v>
      </c>
      <c r="R3">
        <v>0.58431368959690022</v>
      </c>
      <c r="S3">
        <v>0.2921625938409258</v>
      </c>
      <c r="T3">
        <v>0.72051690670006252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0.69339089594772974</v>
      </c>
      <c r="AC3">
        <v>0.44810946002006052</v>
      </c>
      <c r="AD3">
        <v>0</v>
      </c>
      <c r="AE3">
        <v>1.5094225086801245</v>
      </c>
      <c r="AF3">
        <v>0.319101595481672</v>
      </c>
      <c r="AG3">
        <v>2.144737292207437</v>
      </c>
      <c r="AH3">
        <v>0</v>
      </c>
      <c r="AI3">
        <v>0</v>
      </c>
      <c r="AJ3">
        <v>0</v>
      </c>
      <c r="AK3">
        <v>3.9194661930747827</v>
      </c>
      <c r="AL3">
        <v>0</v>
      </c>
      <c r="AM3">
        <v>0.69905129970873414</v>
      </c>
      <c r="AN3">
        <v>3.007802442705072E-2</v>
      </c>
      <c r="AO3">
        <v>0</v>
      </c>
      <c r="AP3">
        <v>0</v>
      </c>
      <c r="AQ3">
        <v>0</v>
      </c>
      <c r="AR3">
        <v>0</v>
      </c>
      <c r="AS3">
        <v>1.4150836230379826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87.725418493007709</v>
      </c>
      <c r="BA3">
        <v>4.7235618623395723</v>
      </c>
      <c r="BB3">
        <f>SUM(B3:AZ3)-BA3</f>
        <v>108.280310442435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0.4592815939701263</v>
      </c>
      <c r="H4">
        <v>0</v>
      </c>
      <c r="I4">
        <v>0</v>
      </c>
      <c r="J4">
        <v>0</v>
      </c>
      <c r="K4">
        <v>1.3149666689924517</v>
      </c>
      <c r="L4">
        <v>4.2162262701093134</v>
      </c>
      <c r="M4">
        <v>1.1793084326787588</v>
      </c>
      <c r="N4">
        <v>1.3045055014775826</v>
      </c>
      <c r="O4">
        <v>1.461127198055971</v>
      </c>
      <c r="P4">
        <v>2.390209829726865</v>
      </c>
      <c r="Q4">
        <v>0.17739423403233837</v>
      </c>
      <c r="R4">
        <v>0.58431368959690022</v>
      </c>
      <c r="S4">
        <v>0.2921625938409258</v>
      </c>
      <c r="T4">
        <v>0.72051690670006252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0.69339089594772974</v>
      </c>
      <c r="AC4">
        <v>0.44810946002006052</v>
      </c>
      <c r="AD4">
        <v>0</v>
      </c>
      <c r="AE4">
        <v>1.5094225086801245</v>
      </c>
      <c r="AF4">
        <v>0.319101595481672</v>
      </c>
      <c r="AG4">
        <v>2.144737292207437</v>
      </c>
      <c r="AH4">
        <v>0</v>
      </c>
      <c r="AI4">
        <v>0</v>
      </c>
      <c r="AJ4">
        <v>0</v>
      </c>
      <c r="AK4">
        <v>3.9194661930747827</v>
      </c>
      <c r="AL4">
        <v>0</v>
      </c>
      <c r="AM4">
        <v>0.69905129970873414</v>
      </c>
      <c r="AN4">
        <v>3.007802442705072E-2</v>
      </c>
      <c r="AO4">
        <v>0</v>
      </c>
      <c r="AP4">
        <v>0</v>
      </c>
      <c r="AQ4">
        <v>0</v>
      </c>
      <c r="AR4">
        <v>0</v>
      </c>
      <c r="AS4">
        <v>1.4150836230379826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87.744149446879547</v>
      </c>
      <c r="BA4">
        <v>4.7243448162114206</v>
      </c>
      <c r="BB4">
        <f t="shared" ref="BB4:BB67" si="0">SUM(B4:AZ4)-BA4</f>
        <v>108.29825844243501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1.1792314277406022</v>
      </c>
      <c r="H5">
        <v>0</v>
      </c>
      <c r="I5">
        <v>0</v>
      </c>
      <c r="J5">
        <v>0</v>
      </c>
      <c r="K5">
        <v>1.3149666689924517</v>
      </c>
      <c r="L5">
        <v>4.2162262701093134</v>
      </c>
      <c r="M5">
        <v>1.1793084326787588</v>
      </c>
      <c r="N5">
        <v>1.3045055014775826</v>
      </c>
      <c r="O5">
        <v>1.461127198055971</v>
      </c>
      <c r="P5">
        <v>2.390209829726865</v>
      </c>
      <c r="Q5">
        <v>0.17739423403233837</v>
      </c>
      <c r="R5">
        <v>0.58431368959690022</v>
      </c>
      <c r="S5">
        <v>0.2921625938409258</v>
      </c>
      <c r="T5">
        <v>0.72051690670006252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0.69339089594772974</v>
      </c>
      <c r="AC5">
        <v>0.44810946002006052</v>
      </c>
      <c r="AD5">
        <v>0</v>
      </c>
      <c r="AE5">
        <v>1.5094225086801245</v>
      </c>
      <c r="AF5">
        <v>0.319101595481672</v>
      </c>
      <c r="AG5">
        <v>2.144737292207437</v>
      </c>
      <c r="AH5">
        <v>0</v>
      </c>
      <c r="AI5">
        <v>0</v>
      </c>
      <c r="AJ5">
        <v>0</v>
      </c>
      <c r="AK5">
        <v>3.9194661930747827</v>
      </c>
      <c r="AL5">
        <v>0</v>
      </c>
      <c r="AM5">
        <v>0.69905129970873414</v>
      </c>
      <c r="AN5">
        <v>3.007802442705072E-2</v>
      </c>
      <c r="AO5">
        <v>0</v>
      </c>
      <c r="AP5">
        <v>0</v>
      </c>
      <c r="AQ5">
        <v>0</v>
      </c>
      <c r="AR5">
        <v>0</v>
      </c>
      <c r="AS5">
        <v>1.4150836230379826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87.744149446879547</v>
      </c>
      <c r="BA5">
        <v>4.7544387192630264</v>
      </c>
      <c r="BB5">
        <f t="shared" si="0"/>
        <v>108.98811437315388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1.1792314277406022</v>
      </c>
      <c r="H6">
        <v>0</v>
      </c>
      <c r="I6">
        <v>0</v>
      </c>
      <c r="J6">
        <v>0</v>
      </c>
      <c r="K6">
        <v>1.3149666689924517</v>
      </c>
      <c r="L6">
        <v>4.2162262701093134</v>
      </c>
      <c r="M6">
        <v>1.1793084326787588</v>
      </c>
      <c r="N6">
        <v>1.3045055014775826</v>
      </c>
      <c r="O6">
        <v>1.461127198055971</v>
      </c>
      <c r="P6">
        <v>2.390209829726865</v>
      </c>
      <c r="Q6">
        <v>0.17739423403233837</v>
      </c>
      <c r="R6">
        <v>0.58431368959690022</v>
      </c>
      <c r="S6">
        <v>0.2921625938409258</v>
      </c>
      <c r="T6">
        <v>0.72051690670006252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0.69339089594772974</v>
      </c>
      <c r="AC6">
        <v>0.44810946002006052</v>
      </c>
      <c r="AD6">
        <v>0</v>
      </c>
      <c r="AE6">
        <v>1.5094225086801245</v>
      </c>
      <c r="AF6">
        <v>0.319101595481672</v>
      </c>
      <c r="AG6">
        <v>2.144737292207437</v>
      </c>
      <c r="AH6">
        <v>0</v>
      </c>
      <c r="AI6">
        <v>0</v>
      </c>
      <c r="AJ6">
        <v>0</v>
      </c>
      <c r="AK6">
        <v>3.9194661930747827</v>
      </c>
      <c r="AL6">
        <v>0</v>
      </c>
      <c r="AM6">
        <v>0.69905129970873414</v>
      </c>
      <c r="AN6">
        <v>3.007802442705072E-2</v>
      </c>
      <c r="AO6">
        <v>0</v>
      </c>
      <c r="AP6">
        <v>0</v>
      </c>
      <c r="AQ6">
        <v>0</v>
      </c>
      <c r="AR6">
        <v>0</v>
      </c>
      <c r="AS6">
        <v>1.3856027324538291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87.738850970569786</v>
      </c>
      <c r="BA6">
        <v>4.7529849417268615</v>
      </c>
      <c r="BB6">
        <f t="shared" si="0"/>
        <v>108.95478878379612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1.1792314277406022</v>
      </c>
      <c r="H7">
        <v>0</v>
      </c>
      <c r="I7">
        <v>0</v>
      </c>
      <c r="J7">
        <v>0</v>
      </c>
      <c r="K7">
        <v>1.3149666689924517</v>
      </c>
      <c r="L7">
        <v>4.2162262701093134</v>
      </c>
      <c r="M7">
        <v>1.1793084326787588</v>
      </c>
      <c r="N7">
        <v>1.3045055014775826</v>
      </c>
      <c r="O7">
        <v>1.461127198055971</v>
      </c>
      <c r="P7">
        <v>2.390209829726865</v>
      </c>
      <c r="Q7">
        <v>0.17739423403233837</v>
      </c>
      <c r="R7">
        <v>0.58431368959690022</v>
      </c>
      <c r="S7">
        <v>0.2921625938409258</v>
      </c>
      <c r="T7">
        <v>0.72051690670006252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0.69339089594772974</v>
      </c>
      <c r="AC7">
        <v>0</v>
      </c>
      <c r="AD7">
        <v>0</v>
      </c>
      <c r="AE7">
        <v>1.5094225086801245</v>
      </c>
      <c r="AF7">
        <v>0.319101595481672</v>
      </c>
      <c r="AG7">
        <v>2.144737292207437</v>
      </c>
      <c r="AH7">
        <v>0</v>
      </c>
      <c r="AI7">
        <v>0</v>
      </c>
      <c r="AJ7">
        <v>0</v>
      </c>
      <c r="AK7">
        <v>3.9194661930747827</v>
      </c>
      <c r="AL7">
        <v>0</v>
      </c>
      <c r="AM7">
        <v>0.69905129970873414</v>
      </c>
      <c r="AN7">
        <v>3.007802442705072E-2</v>
      </c>
      <c r="AO7">
        <v>0</v>
      </c>
      <c r="AP7">
        <v>0</v>
      </c>
      <c r="AQ7">
        <v>0</v>
      </c>
      <c r="AR7">
        <v>0</v>
      </c>
      <c r="AS7">
        <v>1.3856027324538291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87.845220204550174</v>
      </c>
      <c r="BA7">
        <v>4.7387002002783971</v>
      </c>
      <c r="BB7">
        <f t="shared" si="0"/>
        <v>108.62733329920491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1.1792314277406022</v>
      </c>
      <c r="H8">
        <v>0</v>
      </c>
      <c r="I8">
        <v>0</v>
      </c>
      <c r="J8">
        <v>0</v>
      </c>
      <c r="K8">
        <v>1.3149666689924517</v>
      </c>
      <c r="L8">
        <v>4.2162262701093134</v>
      </c>
      <c r="M8">
        <v>1.1793084326787588</v>
      </c>
      <c r="N8">
        <v>1.3045055014775826</v>
      </c>
      <c r="O8">
        <v>1.461127198055971</v>
      </c>
      <c r="P8">
        <v>2.390209829726865</v>
      </c>
      <c r="Q8">
        <v>0.17739423403233837</v>
      </c>
      <c r="R8">
        <v>0.58431368959690022</v>
      </c>
      <c r="S8">
        <v>0.2921625938409258</v>
      </c>
      <c r="T8">
        <v>0.72051690670006252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1.5094225086801245</v>
      </c>
      <c r="AF8">
        <v>0.319101595481672</v>
      </c>
      <c r="AG8">
        <v>2.144737292207437</v>
      </c>
      <c r="AH8">
        <v>0</v>
      </c>
      <c r="AI8">
        <v>0</v>
      </c>
      <c r="AJ8">
        <v>0</v>
      </c>
      <c r="AK8">
        <v>3.9194661930747827</v>
      </c>
      <c r="AL8">
        <v>0</v>
      </c>
      <c r="AM8">
        <v>0.69905129970873414</v>
      </c>
      <c r="AN8">
        <v>3.007802442705072E-2</v>
      </c>
      <c r="AO8">
        <v>0</v>
      </c>
      <c r="AP8">
        <v>0</v>
      </c>
      <c r="AQ8">
        <v>0</v>
      </c>
      <c r="AR8">
        <v>0</v>
      </c>
      <c r="AS8">
        <v>1.3856027324538291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87.851417240659572</v>
      </c>
      <c r="BA8">
        <v>4.7099754969371519</v>
      </c>
      <c r="BB8">
        <f t="shared" si="0"/>
        <v>107.96886414270783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1.1795186390596424</v>
      </c>
      <c r="H9">
        <v>0</v>
      </c>
      <c r="I9">
        <v>0</v>
      </c>
      <c r="J9">
        <v>0</v>
      </c>
      <c r="K9">
        <v>1.3149666689924517</v>
      </c>
      <c r="L9">
        <v>4.2162262701093134</v>
      </c>
      <c r="M9">
        <v>1.1793084326787588</v>
      </c>
      <c r="N9">
        <v>1.3045055014775826</v>
      </c>
      <c r="O9">
        <v>1.461127198055971</v>
      </c>
      <c r="P9">
        <v>2.390209829726865</v>
      </c>
      <c r="Q9">
        <v>0.17739423403233837</v>
      </c>
      <c r="R9">
        <v>0.58431368959690022</v>
      </c>
      <c r="S9">
        <v>0.2921625938409258</v>
      </c>
      <c r="T9">
        <v>0.72051690670006252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0.75471125434006225</v>
      </c>
      <c r="AF9">
        <v>0.319101595481672</v>
      </c>
      <c r="AG9">
        <v>2.144737292207437</v>
      </c>
      <c r="AH9">
        <v>0</v>
      </c>
      <c r="AI9">
        <v>0</v>
      </c>
      <c r="AJ9">
        <v>0</v>
      </c>
      <c r="AK9">
        <v>3.9194661930747827</v>
      </c>
      <c r="AL9">
        <v>0</v>
      </c>
      <c r="AM9">
        <v>0.69905129970873414</v>
      </c>
      <c r="AN9">
        <v>2.9488289445835938E-2</v>
      </c>
      <c r="AO9">
        <v>0</v>
      </c>
      <c r="AP9">
        <v>0</v>
      </c>
      <c r="AQ9">
        <v>0</v>
      </c>
      <c r="AR9">
        <v>0</v>
      </c>
      <c r="AS9">
        <v>1.3856027324538291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87.851417240659572</v>
      </c>
      <c r="BA9">
        <v>4.6784159210166578</v>
      </c>
      <c r="BB9">
        <f t="shared" si="0"/>
        <v>107.24540994062608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1.1795186390596424</v>
      </c>
      <c r="H10">
        <v>0</v>
      </c>
      <c r="I10">
        <v>0</v>
      </c>
      <c r="J10">
        <v>0</v>
      </c>
      <c r="K10">
        <v>1.3149666689924517</v>
      </c>
      <c r="L10">
        <v>4.2162262701093134</v>
      </c>
      <c r="M10">
        <v>1.1793084326787588</v>
      </c>
      <c r="N10">
        <v>1.3045055014775826</v>
      </c>
      <c r="O10">
        <v>1.461127198055971</v>
      </c>
      <c r="P10">
        <v>2.390209829726865</v>
      </c>
      <c r="Q10">
        <v>0.17739423403233837</v>
      </c>
      <c r="R10">
        <v>0.58431368959690022</v>
      </c>
      <c r="S10">
        <v>0.2921625938409258</v>
      </c>
      <c r="T10">
        <v>0.72051690670006252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0.75471125434006225</v>
      </c>
      <c r="AF10">
        <v>0.319101595481672</v>
      </c>
      <c r="AG10">
        <v>2.144737292207437</v>
      </c>
      <c r="AH10">
        <v>0</v>
      </c>
      <c r="AI10">
        <v>0</v>
      </c>
      <c r="AJ10">
        <v>0</v>
      </c>
      <c r="AK10">
        <v>3.9194661930747827</v>
      </c>
      <c r="AL10">
        <v>0</v>
      </c>
      <c r="AM10">
        <v>0.69905129970873414</v>
      </c>
      <c r="AN10">
        <v>2.9488289445835938E-2</v>
      </c>
      <c r="AO10">
        <v>0</v>
      </c>
      <c r="AP10">
        <v>0</v>
      </c>
      <c r="AQ10">
        <v>0</v>
      </c>
      <c r="AR10">
        <v>0</v>
      </c>
      <c r="AS10">
        <v>1.3856027324538291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87.851417240659572</v>
      </c>
      <c r="BA10">
        <v>4.6784159210166578</v>
      </c>
      <c r="BB10">
        <f t="shared" si="0"/>
        <v>107.24540994062608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1.1736286787726988</v>
      </c>
      <c r="H11">
        <v>0</v>
      </c>
      <c r="I11">
        <v>0</v>
      </c>
      <c r="J11">
        <v>3.2351755989909918</v>
      </c>
      <c r="K11">
        <v>1.3149666689924517</v>
      </c>
      <c r="L11">
        <v>4.2162262701093134</v>
      </c>
      <c r="M11">
        <v>1.1793084326787588</v>
      </c>
      <c r="N11">
        <v>1.3045055014775826</v>
      </c>
      <c r="O11">
        <v>1.461127198055971</v>
      </c>
      <c r="P11">
        <v>2.390209829726865</v>
      </c>
      <c r="Q11">
        <v>0.17739423403233837</v>
      </c>
      <c r="R11">
        <v>0.58431368959690022</v>
      </c>
      <c r="S11">
        <v>0.2921625938409258</v>
      </c>
      <c r="T11">
        <v>0.72051690670006252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0.75471125434006225</v>
      </c>
      <c r="AF11">
        <v>0.319101595481672</v>
      </c>
      <c r="AG11">
        <v>2.144737292207437</v>
      </c>
      <c r="AH11">
        <v>0</v>
      </c>
      <c r="AI11">
        <v>0</v>
      </c>
      <c r="AJ11">
        <v>0</v>
      </c>
      <c r="AK11">
        <v>3.9194661930747827</v>
      </c>
      <c r="AL11">
        <v>0</v>
      </c>
      <c r="AM11">
        <v>0.69905129970873414</v>
      </c>
      <c r="AN11">
        <v>2.9488289445835938E-2</v>
      </c>
      <c r="AO11">
        <v>0</v>
      </c>
      <c r="AP11">
        <v>0</v>
      </c>
      <c r="AQ11">
        <v>0</v>
      </c>
      <c r="AR11">
        <v>0</v>
      </c>
      <c r="AS11">
        <v>1.3856027324538291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87.958213316635323</v>
      </c>
      <c r="BA11">
        <v>4.817864136690277</v>
      </c>
      <c r="BB11">
        <f t="shared" si="0"/>
        <v>110.44204343963227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1.1736286787726988</v>
      </c>
      <c r="H12">
        <v>0</v>
      </c>
      <c r="I12">
        <v>0</v>
      </c>
      <c r="J12">
        <v>0</v>
      </c>
      <c r="K12">
        <v>1.3149666689924517</v>
      </c>
      <c r="L12">
        <v>4.2162262701093134</v>
      </c>
      <c r="M12">
        <v>1.1793084326787588</v>
      </c>
      <c r="N12">
        <v>1.3045055014775826</v>
      </c>
      <c r="O12">
        <v>1.461127198055971</v>
      </c>
      <c r="P12">
        <v>2.390209829726865</v>
      </c>
      <c r="Q12">
        <v>0.17739423403233837</v>
      </c>
      <c r="R12">
        <v>0.58431368959690022</v>
      </c>
      <c r="S12">
        <v>0.2921625938409258</v>
      </c>
      <c r="T12">
        <v>0.72051690670006252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0.75471125434006225</v>
      </c>
      <c r="AF12">
        <v>0.319101595481672</v>
      </c>
      <c r="AG12">
        <v>2.144737292207437</v>
      </c>
      <c r="AH12">
        <v>0</v>
      </c>
      <c r="AI12">
        <v>0</v>
      </c>
      <c r="AJ12">
        <v>0</v>
      </c>
      <c r="AK12">
        <v>3.9194661930747827</v>
      </c>
      <c r="AL12">
        <v>0</v>
      </c>
      <c r="AM12">
        <v>0.69905129970873414</v>
      </c>
      <c r="AN12">
        <v>2.9488289445835938E-2</v>
      </c>
      <c r="AO12">
        <v>0</v>
      </c>
      <c r="AP12">
        <v>0</v>
      </c>
      <c r="AQ12">
        <v>0</v>
      </c>
      <c r="AR12">
        <v>0</v>
      </c>
      <c r="AS12">
        <v>1.4150836230379826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88.033897933625539</v>
      </c>
      <c r="BA12">
        <v>4.6870297148690643</v>
      </c>
      <c r="BB12">
        <f t="shared" si="0"/>
        <v>107.44286777003684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1.1736286787726988</v>
      </c>
      <c r="H13">
        <v>0</v>
      </c>
      <c r="I13">
        <v>0</v>
      </c>
      <c r="J13">
        <v>0</v>
      </c>
      <c r="K13">
        <v>1.3149666689924517</v>
      </c>
      <c r="L13">
        <v>4.2162262701093134</v>
      </c>
      <c r="M13">
        <v>1.1793084326787588</v>
      </c>
      <c r="N13">
        <v>1.3045055014775826</v>
      </c>
      <c r="O13">
        <v>1.461127198055971</v>
      </c>
      <c r="P13">
        <v>2.390209829726865</v>
      </c>
      <c r="Q13">
        <v>0.17739423403233837</v>
      </c>
      <c r="R13">
        <v>0.58431368959690022</v>
      </c>
      <c r="S13">
        <v>0.2921625938409258</v>
      </c>
      <c r="T13">
        <v>0.72051690670006252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0.75471125434006225</v>
      </c>
      <c r="AF13">
        <v>0.319101595481672</v>
      </c>
      <c r="AG13">
        <v>2.144737292207437</v>
      </c>
      <c r="AH13">
        <v>0</v>
      </c>
      <c r="AI13">
        <v>0</v>
      </c>
      <c r="AJ13">
        <v>0</v>
      </c>
      <c r="AK13">
        <v>3.9194661930747827</v>
      </c>
      <c r="AL13">
        <v>0</v>
      </c>
      <c r="AM13">
        <v>0.69905129970873414</v>
      </c>
      <c r="AN13">
        <v>2.9488289445835938E-2</v>
      </c>
      <c r="AO13">
        <v>0</v>
      </c>
      <c r="AP13">
        <v>0</v>
      </c>
      <c r="AQ13">
        <v>0</v>
      </c>
      <c r="AR13">
        <v>0</v>
      </c>
      <c r="AS13">
        <v>1.4150836230379826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88.090629304946745</v>
      </c>
      <c r="BA13">
        <v>4.6894010861902817</v>
      </c>
      <c r="BB13">
        <f t="shared" si="0"/>
        <v>107.49722777003683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1.1736286787726988</v>
      </c>
      <c r="H14">
        <v>0</v>
      </c>
      <c r="I14">
        <v>0</v>
      </c>
      <c r="J14">
        <v>0</v>
      </c>
      <c r="K14">
        <v>1.3149666689924517</v>
      </c>
      <c r="L14">
        <v>4.2162262701093134</v>
      </c>
      <c r="M14">
        <v>1.1793084326787588</v>
      </c>
      <c r="N14">
        <v>1.3045055014775826</v>
      </c>
      <c r="O14">
        <v>1.461127198055971</v>
      </c>
      <c r="P14">
        <v>2.390209829726865</v>
      </c>
      <c r="Q14">
        <v>0.17739423403233837</v>
      </c>
      <c r="R14">
        <v>0.58431368959690022</v>
      </c>
      <c r="S14">
        <v>0.2921625938409258</v>
      </c>
      <c r="T14">
        <v>0.72051690670006252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0.75471125434006225</v>
      </c>
      <c r="AF14">
        <v>0.319101595481672</v>
      </c>
      <c r="AG14">
        <v>2.144737292207437</v>
      </c>
      <c r="AH14">
        <v>0</v>
      </c>
      <c r="AI14">
        <v>0</v>
      </c>
      <c r="AJ14">
        <v>0</v>
      </c>
      <c r="AK14">
        <v>3.9194661930747827</v>
      </c>
      <c r="AL14">
        <v>0</v>
      </c>
      <c r="AM14">
        <v>0.69905129970873414</v>
      </c>
      <c r="AN14">
        <v>2.9488289445835938E-2</v>
      </c>
      <c r="AO14">
        <v>0</v>
      </c>
      <c r="AP14">
        <v>0</v>
      </c>
      <c r="AQ14">
        <v>0</v>
      </c>
      <c r="AR14">
        <v>0</v>
      </c>
      <c r="AS14">
        <v>1.4150836230379826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88.226300354831949</v>
      </c>
      <c r="BA14">
        <v>4.6950721360754901</v>
      </c>
      <c r="BB14">
        <f t="shared" si="0"/>
        <v>107.62722777003684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1.1736286787726988</v>
      </c>
      <c r="H15">
        <v>0</v>
      </c>
      <c r="I15">
        <v>0</v>
      </c>
      <c r="J15">
        <v>0</v>
      </c>
      <c r="K15">
        <v>1.3149666689924517</v>
      </c>
      <c r="L15">
        <v>4.2162262701093134</v>
      </c>
      <c r="M15">
        <v>1.1793084326787588</v>
      </c>
      <c r="N15">
        <v>1.3045055014775826</v>
      </c>
      <c r="O15">
        <v>1.461127198055971</v>
      </c>
      <c r="P15">
        <v>2.390209829726865</v>
      </c>
      <c r="Q15">
        <v>0.17739423403233837</v>
      </c>
      <c r="R15">
        <v>0.58431368959690022</v>
      </c>
      <c r="S15">
        <v>0.2921625938409258</v>
      </c>
      <c r="T15">
        <v>0.72051690670006252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0.75471125434006225</v>
      </c>
      <c r="AF15">
        <v>0.319101595481672</v>
      </c>
      <c r="AG15">
        <v>2.144737292207437</v>
      </c>
      <c r="AH15">
        <v>0</v>
      </c>
      <c r="AI15">
        <v>0</v>
      </c>
      <c r="AJ15">
        <v>0</v>
      </c>
      <c r="AK15">
        <v>3.9194661930747827</v>
      </c>
      <c r="AL15">
        <v>0</v>
      </c>
      <c r="AM15">
        <v>0.69905129970873414</v>
      </c>
      <c r="AN15">
        <v>2.9488289445835938E-2</v>
      </c>
      <c r="AO15">
        <v>0</v>
      </c>
      <c r="AP15">
        <v>0</v>
      </c>
      <c r="AQ15">
        <v>0</v>
      </c>
      <c r="AR15">
        <v>0</v>
      </c>
      <c r="AS15">
        <v>1.3856027324538291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88.403716343143373</v>
      </c>
      <c r="BA15">
        <v>4.7012558231604942</v>
      </c>
      <c r="BB15">
        <f t="shared" si="0"/>
        <v>107.76897918067911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1.1736286787726988</v>
      </c>
      <c r="H16">
        <v>0</v>
      </c>
      <c r="I16">
        <v>0</v>
      </c>
      <c r="J16">
        <v>0</v>
      </c>
      <c r="K16">
        <v>1.3149666689924517</v>
      </c>
      <c r="L16">
        <v>4.2162262701093134</v>
      </c>
      <c r="M16">
        <v>1.1793084326787588</v>
      </c>
      <c r="N16">
        <v>1.3045055014775826</v>
      </c>
      <c r="O16">
        <v>1.461127198055971</v>
      </c>
      <c r="P16">
        <v>2.390209829726865</v>
      </c>
      <c r="Q16">
        <v>0.17739423403233837</v>
      </c>
      <c r="R16">
        <v>0.58431368959690022</v>
      </c>
      <c r="S16">
        <v>0.2921625938409258</v>
      </c>
      <c r="T16">
        <v>0.72051690670006252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0.75471125434006225</v>
      </c>
      <c r="AF16">
        <v>0.319101595481672</v>
      </c>
      <c r="AG16">
        <v>2.144737292207437</v>
      </c>
      <c r="AH16">
        <v>0</v>
      </c>
      <c r="AI16">
        <v>0</v>
      </c>
      <c r="AJ16">
        <v>0</v>
      </c>
      <c r="AK16">
        <v>3.9194661930747827</v>
      </c>
      <c r="AL16">
        <v>0</v>
      </c>
      <c r="AM16">
        <v>0.69905129970873414</v>
      </c>
      <c r="AN16">
        <v>2.9488289445835938E-2</v>
      </c>
      <c r="AO16">
        <v>0</v>
      </c>
      <c r="AP16">
        <v>0</v>
      </c>
      <c r="AQ16">
        <v>0</v>
      </c>
      <c r="AR16">
        <v>0</v>
      </c>
      <c r="AS16">
        <v>1.3856027324538291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88.602004800667899</v>
      </c>
      <c r="BA16">
        <v>4.7095442806850087</v>
      </c>
      <c r="BB16">
        <f t="shared" si="0"/>
        <v>107.95897918067911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1.1736286787726988</v>
      </c>
      <c r="H17">
        <v>0</v>
      </c>
      <c r="I17">
        <v>0</v>
      </c>
      <c r="J17">
        <v>0</v>
      </c>
      <c r="K17">
        <v>1.3149666689924517</v>
      </c>
      <c r="L17">
        <v>4.2162262701093134</v>
      </c>
      <c r="M17">
        <v>1.1793084326787588</v>
      </c>
      <c r="N17">
        <v>1.3045055014775826</v>
      </c>
      <c r="O17">
        <v>1.461127198055971</v>
      </c>
      <c r="P17">
        <v>2.390209829726865</v>
      </c>
      <c r="Q17">
        <v>0.17739423403233837</v>
      </c>
      <c r="R17">
        <v>0.58431368959690022</v>
      </c>
      <c r="S17">
        <v>0.2921625938409258</v>
      </c>
      <c r="T17">
        <v>0.72051690670006252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0.75471125434006225</v>
      </c>
      <c r="AF17">
        <v>0.319101595481672</v>
      </c>
      <c r="AG17">
        <v>2.144737292207437</v>
      </c>
      <c r="AH17">
        <v>0</v>
      </c>
      <c r="AI17">
        <v>0</v>
      </c>
      <c r="AJ17">
        <v>0</v>
      </c>
      <c r="AK17">
        <v>3.9194661930747827</v>
      </c>
      <c r="AL17">
        <v>0</v>
      </c>
      <c r="AM17">
        <v>0.69905129970873414</v>
      </c>
      <c r="AN17">
        <v>2.9488289445835938E-2</v>
      </c>
      <c r="AO17">
        <v>0</v>
      </c>
      <c r="AP17">
        <v>0</v>
      </c>
      <c r="AQ17">
        <v>0</v>
      </c>
      <c r="AR17">
        <v>0</v>
      </c>
      <c r="AS17">
        <v>1.3856027324538291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88.706367146733442</v>
      </c>
      <c r="BA17">
        <v>4.7139066267505569</v>
      </c>
      <c r="BB17">
        <f t="shared" si="0"/>
        <v>108.05897918067912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1.1736286787726988</v>
      </c>
      <c r="H18">
        <v>0</v>
      </c>
      <c r="I18">
        <v>0</v>
      </c>
      <c r="J18">
        <v>0</v>
      </c>
      <c r="K18">
        <v>1.3149666689924517</v>
      </c>
      <c r="L18">
        <v>4.2162262701093134</v>
      </c>
      <c r="M18">
        <v>1.1793084326787588</v>
      </c>
      <c r="N18">
        <v>1.3045055014775826</v>
      </c>
      <c r="O18">
        <v>1.461127198055971</v>
      </c>
      <c r="P18">
        <v>2.390209829726865</v>
      </c>
      <c r="Q18">
        <v>0.17739423403233837</v>
      </c>
      <c r="R18">
        <v>0.58431368959690022</v>
      </c>
      <c r="S18">
        <v>0.2921625938409258</v>
      </c>
      <c r="T18">
        <v>0.72051690670006252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0.75471125434006225</v>
      </c>
      <c r="AF18">
        <v>0.319101595481672</v>
      </c>
      <c r="AG18">
        <v>2.144737292207437</v>
      </c>
      <c r="AH18">
        <v>0</v>
      </c>
      <c r="AI18">
        <v>0</v>
      </c>
      <c r="AJ18">
        <v>0</v>
      </c>
      <c r="AK18">
        <v>3.9194661930747827</v>
      </c>
      <c r="AL18">
        <v>0</v>
      </c>
      <c r="AM18">
        <v>0.69905129970873414</v>
      </c>
      <c r="AN18">
        <v>2.9488289445835938E-2</v>
      </c>
      <c r="AO18">
        <v>0</v>
      </c>
      <c r="AP18">
        <v>0</v>
      </c>
      <c r="AQ18">
        <v>0</v>
      </c>
      <c r="AR18">
        <v>0</v>
      </c>
      <c r="AS18">
        <v>1.3856027324538291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88.706367146733442</v>
      </c>
      <c r="BA18">
        <v>4.7139066267505569</v>
      </c>
      <c r="BB18">
        <f t="shared" si="0"/>
        <v>108.05897918067912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1.1736286787726988</v>
      </c>
      <c r="H19">
        <v>0</v>
      </c>
      <c r="I19">
        <v>0</v>
      </c>
      <c r="J19">
        <v>0</v>
      </c>
      <c r="K19">
        <v>1.3149666689924517</v>
      </c>
      <c r="L19">
        <v>4.2162262701093134</v>
      </c>
      <c r="M19">
        <v>1.1793084326787588</v>
      </c>
      <c r="N19">
        <v>1.3045055014775826</v>
      </c>
      <c r="O19">
        <v>1.461127198055971</v>
      </c>
      <c r="P19">
        <v>2.390209829726865</v>
      </c>
      <c r="Q19">
        <v>0.17739423403233837</v>
      </c>
      <c r="R19">
        <v>0.58431368959690022</v>
      </c>
      <c r="S19">
        <v>0.2921625938409258</v>
      </c>
      <c r="T19">
        <v>0.72051690670006252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1.51461115230986</v>
      </c>
      <c r="AF19">
        <v>0.319101595481672</v>
      </c>
      <c r="AG19">
        <v>2.144737292207437</v>
      </c>
      <c r="AH19">
        <v>0</v>
      </c>
      <c r="AI19">
        <v>0</v>
      </c>
      <c r="AJ19">
        <v>0</v>
      </c>
      <c r="AK19">
        <v>3.9194661930747827</v>
      </c>
      <c r="AL19">
        <v>0</v>
      </c>
      <c r="AM19">
        <v>0.69905129970873414</v>
      </c>
      <c r="AN19">
        <v>2.9488289445835938E-2</v>
      </c>
      <c r="AO19">
        <v>0</v>
      </c>
      <c r="AP19">
        <v>0</v>
      </c>
      <c r="AQ19">
        <v>0</v>
      </c>
      <c r="AR19">
        <v>0</v>
      </c>
      <c r="AS19">
        <v>1.3856027324538291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89.062959716134401</v>
      </c>
      <c r="BA19">
        <v>4.7605760118866467</v>
      </c>
      <c r="BB19">
        <f t="shared" si="0"/>
        <v>109.12880226291378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1.1736286787726988</v>
      </c>
      <c r="H20">
        <v>0</v>
      </c>
      <c r="I20">
        <v>0</v>
      </c>
      <c r="J20">
        <v>0</v>
      </c>
      <c r="K20">
        <v>1.3149666689924517</v>
      </c>
      <c r="L20">
        <v>4.2162262701093134</v>
      </c>
      <c r="M20">
        <v>1.1793084326787588</v>
      </c>
      <c r="N20">
        <v>1.3045055014775826</v>
      </c>
      <c r="O20">
        <v>1.461127198055971</v>
      </c>
      <c r="P20">
        <v>2.390209829726865</v>
      </c>
      <c r="Q20">
        <v>0.17739423403233837</v>
      </c>
      <c r="R20">
        <v>0.58431368959690022</v>
      </c>
      <c r="S20">
        <v>0.2921625938409258</v>
      </c>
      <c r="T20">
        <v>0.72051690670006252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1.51461115230986</v>
      </c>
      <c r="AF20">
        <v>0.319101595481672</v>
      </c>
      <c r="AG20">
        <v>2.144737292207437</v>
      </c>
      <c r="AH20">
        <v>0</v>
      </c>
      <c r="AI20">
        <v>0</v>
      </c>
      <c r="AJ20">
        <v>0</v>
      </c>
      <c r="AK20">
        <v>3.9194661930747827</v>
      </c>
      <c r="AL20">
        <v>0</v>
      </c>
      <c r="AM20">
        <v>0.69905129970873414</v>
      </c>
      <c r="AN20">
        <v>2.9488289445835938E-2</v>
      </c>
      <c r="AO20">
        <v>0</v>
      </c>
      <c r="AP20">
        <v>0</v>
      </c>
      <c r="AQ20">
        <v>0</v>
      </c>
      <c r="AR20">
        <v>0</v>
      </c>
      <c r="AS20">
        <v>1.3856027324538291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89.151653099561685</v>
      </c>
      <c r="BA20">
        <v>4.7642833953139156</v>
      </c>
      <c r="BB20">
        <f t="shared" si="0"/>
        <v>109.21378826291379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1.1736286787726988</v>
      </c>
      <c r="H21">
        <v>0</v>
      </c>
      <c r="I21">
        <v>0</v>
      </c>
      <c r="J21">
        <v>0</v>
      </c>
      <c r="K21">
        <v>1.3149666689924517</v>
      </c>
      <c r="L21">
        <v>4.2162262701093134</v>
      </c>
      <c r="M21">
        <v>1.1793084326787588</v>
      </c>
      <c r="N21">
        <v>1.3045055014775826</v>
      </c>
      <c r="O21">
        <v>1.461127198055971</v>
      </c>
      <c r="P21">
        <v>2.390209829726865</v>
      </c>
      <c r="Q21">
        <v>0.17739423403233837</v>
      </c>
      <c r="R21">
        <v>0.58431368959690022</v>
      </c>
      <c r="S21">
        <v>0.2921625938409258</v>
      </c>
      <c r="T21">
        <v>0.72051690670006252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1.51461115230986</v>
      </c>
      <c r="AF21">
        <v>0.319101595481672</v>
      </c>
      <c r="AG21">
        <v>2.144737292207437</v>
      </c>
      <c r="AH21">
        <v>0</v>
      </c>
      <c r="AI21">
        <v>0</v>
      </c>
      <c r="AJ21">
        <v>0</v>
      </c>
      <c r="AK21">
        <v>3.9194661930747827</v>
      </c>
      <c r="AL21">
        <v>0</v>
      </c>
      <c r="AM21">
        <v>0.69905129970873414</v>
      </c>
      <c r="AN21">
        <v>2.9488289445835938E-2</v>
      </c>
      <c r="AO21">
        <v>0</v>
      </c>
      <c r="AP21">
        <v>0</v>
      </c>
      <c r="AQ21">
        <v>0</v>
      </c>
      <c r="AR21">
        <v>0</v>
      </c>
      <c r="AS21">
        <v>1.3856027324538291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89.32906908787308</v>
      </c>
      <c r="BA21">
        <v>4.7716993836253234</v>
      </c>
      <c r="BB21">
        <f t="shared" si="0"/>
        <v>109.38378826291378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1.1736286787726988</v>
      </c>
      <c r="H22">
        <v>0</v>
      </c>
      <c r="I22">
        <v>0</v>
      </c>
      <c r="J22">
        <v>0</v>
      </c>
      <c r="K22">
        <v>1.3149666689924517</v>
      </c>
      <c r="L22">
        <v>4.2162262701093134</v>
      </c>
      <c r="M22">
        <v>1.1793084326787588</v>
      </c>
      <c r="N22">
        <v>1.3045055014775826</v>
      </c>
      <c r="O22">
        <v>1.461127198055971</v>
      </c>
      <c r="P22">
        <v>2.390209829726865</v>
      </c>
      <c r="Q22">
        <v>0.17739423403233837</v>
      </c>
      <c r="R22">
        <v>0.58431368959690022</v>
      </c>
      <c r="S22">
        <v>0.2921625938409258</v>
      </c>
      <c r="T22">
        <v>0.72051690670006252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1.51461115230986</v>
      </c>
      <c r="AF22">
        <v>0.319101595481672</v>
      </c>
      <c r="AG22">
        <v>2.144737292207437</v>
      </c>
      <c r="AH22">
        <v>0</v>
      </c>
      <c r="AI22">
        <v>0</v>
      </c>
      <c r="AJ22">
        <v>0</v>
      </c>
      <c r="AK22">
        <v>3.9194661930747827</v>
      </c>
      <c r="AL22">
        <v>0</v>
      </c>
      <c r="AM22">
        <v>0.69905129970873414</v>
      </c>
      <c r="AN22">
        <v>2.9488289445835938E-2</v>
      </c>
      <c r="AO22">
        <v>0</v>
      </c>
      <c r="AP22">
        <v>0</v>
      </c>
      <c r="AQ22">
        <v>0</v>
      </c>
      <c r="AR22">
        <v>0</v>
      </c>
      <c r="AS22">
        <v>1.3856027324538291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89.339505322479638</v>
      </c>
      <c r="BA22">
        <v>4.7721356182318768</v>
      </c>
      <c r="BB22">
        <f t="shared" si="0"/>
        <v>109.39378826291379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1.1736286787726988</v>
      </c>
      <c r="H23">
        <v>0</v>
      </c>
      <c r="I23">
        <v>0</v>
      </c>
      <c r="J23">
        <v>0</v>
      </c>
      <c r="K23">
        <v>1.3149666689924517</v>
      </c>
      <c r="L23">
        <v>4.2162262701093134</v>
      </c>
      <c r="M23">
        <v>1.1793084326787588</v>
      </c>
      <c r="N23">
        <v>1.3045055014775826</v>
      </c>
      <c r="O23">
        <v>1.461127198055971</v>
      </c>
      <c r="P23">
        <v>2.390209829726865</v>
      </c>
      <c r="Q23">
        <v>0.17739423403233837</v>
      </c>
      <c r="R23">
        <v>0.58431368959690022</v>
      </c>
      <c r="S23">
        <v>0.2921625938409258</v>
      </c>
      <c r="T23">
        <v>0.72051690670006252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0.44810946002006052</v>
      </c>
      <c r="AD23">
        <v>0</v>
      </c>
      <c r="AE23">
        <v>1.51461115230986</v>
      </c>
      <c r="AF23">
        <v>0.319101595481672</v>
      </c>
      <c r="AG23">
        <v>2.144737292207437</v>
      </c>
      <c r="AH23">
        <v>0.44751838102692548</v>
      </c>
      <c r="AI23">
        <v>0</v>
      </c>
      <c r="AJ23">
        <v>0</v>
      </c>
      <c r="AK23">
        <v>3.9194661930747827</v>
      </c>
      <c r="AL23">
        <v>0</v>
      </c>
      <c r="AM23">
        <v>0.69905129970873414</v>
      </c>
      <c r="AN23">
        <v>2.9488289445835938E-2</v>
      </c>
      <c r="AO23">
        <v>0</v>
      </c>
      <c r="AP23">
        <v>0</v>
      </c>
      <c r="AQ23">
        <v>0</v>
      </c>
      <c r="AR23">
        <v>0</v>
      </c>
      <c r="AS23">
        <v>1.3856027324538291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90.193919849718228</v>
      </c>
      <c r="BA23">
        <v>4.8452873892262227</v>
      </c>
      <c r="BB23">
        <f t="shared" si="0"/>
        <v>111.07067886020501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1.1736286787726988</v>
      </c>
      <c r="H24">
        <v>0</v>
      </c>
      <c r="I24">
        <v>0</v>
      </c>
      <c r="J24">
        <v>0</v>
      </c>
      <c r="K24">
        <v>1.3149666689924517</v>
      </c>
      <c r="L24">
        <v>4.2162262701093134</v>
      </c>
      <c r="M24">
        <v>1.1793084326787588</v>
      </c>
      <c r="N24">
        <v>1.3045055014775826</v>
      </c>
      <c r="O24">
        <v>1.461127198055971</v>
      </c>
      <c r="P24">
        <v>2.390209829726865</v>
      </c>
      <c r="Q24">
        <v>0.17739423403233837</v>
      </c>
      <c r="R24">
        <v>0.58431368959690022</v>
      </c>
      <c r="S24">
        <v>0.2921625938409258</v>
      </c>
      <c r="T24">
        <v>0.72051690670006252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0.17688545849044551</v>
      </c>
      <c r="AC24">
        <v>0.44810946002006052</v>
      </c>
      <c r="AD24">
        <v>0</v>
      </c>
      <c r="AE24">
        <v>1.51461115230986</v>
      </c>
      <c r="AF24">
        <v>0.319101595481672</v>
      </c>
      <c r="AG24">
        <v>2.144737292207437</v>
      </c>
      <c r="AH24">
        <v>0.78986993894802737</v>
      </c>
      <c r="AI24">
        <v>0</v>
      </c>
      <c r="AJ24">
        <v>0</v>
      </c>
      <c r="AK24">
        <v>3.9194661930747827</v>
      </c>
      <c r="AL24">
        <v>0</v>
      </c>
      <c r="AM24">
        <v>0.69905129970873414</v>
      </c>
      <c r="AN24">
        <v>2.9488289445835938E-2</v>
      </c>
      <c r="AO24">
        <v>0</v>
      </c>
      <c r="AP24">
        <v>0</v>
      </c>
      <c r="AQ24">
        <v>0</v>
      </c>
      <c r="AR24">
        <v>0</v>
      </c>
      <c r="AS24">
        <v>1.3856027324538291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90.72661761636401</v>
      </c>
      <c r="BA24">
        <v>4.8892582631580108</v>
      </c>
      <c r="BB24">
        <f t="shared" si="0"/>
        <v>112.07864276933056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1.1736286787726988</v>
      </c>
      <c r="H25">
        <v>0</v>
      </c>
      <c r="I25">
        <v>0</v>
      </c>
      <c r="J25">
        <v>0</v>
      </c>
      <c r="K25">
        <v>1.3149666689924517</v>
      </c>
      <c r="L25">
        <v>4.2162262701093134</v>
      </c>
      <c r="M25">
        <v>1.1793084326787588</v>
      </c>
      <c r="N25">
        <v>1.3045055014775826</v>
      </c>
      <c r="O25">
        <v>1.461127198055971</v>
      </c>
      <c r="P25">
        <v>2.390209829726865</v>
      </c>
      <c r="Q25">
        <v>0.17739423403233837</v>
      </c>
      <c r="R25">
        <v>0.58431368959690022</v>
      </c>
      <c r="S25">
        <v>0.2921625938409258</v>
      </c>
      <c r="T25">
        <v>0.72051690670006252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0.69339089594772974</v>
      </c>
      <c r="AC25">
        <v>0.44810946002006052</v>
      </c>
      <c r="AD25">
        <v>0</v>
      </c>
      <c r="AE25">
        <v>1.51461115230986</v>
      </c>
      <c r="AF25">
        <v>0.319101595481672</v>
      </c>
      <c r="AG25">
        <v>2.144737292207437</v>
      </c>
      <c r="AH25">
        <v>1.0069163519098308</v>
      </c>
      <c r="AI25">
        <v>0</v>
      </c>
      <c r="AJ25">
        <v>0</v>
      </c>
      <c r="AK25">
        <v>3.9194661930747827</v>
      </c>
      <c r="AL25">
        <v>0</v>
      </c>
      <c r="AM25">
        <v>0.69905129970873414</v>
      </c>
      <c r="AN25">
        <v>3.007802442705072E-2</v>
      </c>
      <c r="AO25">
        <v>0</v>
      </c>
      <c r="AP25">
        <v>0</v>
      </c>
      <c r="AQ25">
        <v>0</v>
      </c>
      <c r="AR25">
        <v>0</v>
      </c>
      <c r="AS25">
        <v>1.4150836230379826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91.611552911709438</v>
      </c>
      <c r="BA25">
        <v>4.958167977999608</v>
      </c>
      <c r="BB25">
        <f t="shared" si="0"/>
        <v>113.65829082581884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1.1736286787726988</v>
      </c>
      <c r="H26">
        <v>0</v>
      </c>
      <c r="I26">
        <v>0</v>
      </c>
      <c r="J26">
        <v>0</v>
      </c>
      <c r="K26">
        <v>1.3149666689924517</v>
      </c>
      <c r="L26">
        <v>4.2162262701093134</v>
      </c>
      <c r="M26">
        <v>1.1793084326787588</v>
      </c>
      <c r="N26">
        <v>1.3045055014775826</v>
      </c>
      <c r="O26">
        <v>1.461127198055971</v>
      </c>
      <c r="P26">
        <v>2.390209829726865</v>
      </c>
      <c r="Q26">
        <v>0.17739423403233837</v>
      </c>
      <c r="R26">
        <v>0.58431368959690022</v>
      </c>
      <c r="S26">
        <v>0.2921625938409258</v>
      </c>
      <c r="T26">
        <v>0.72051690670006252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0.69339089594772974</v>
      </c>
      <c r="AC26">
        <v>0.89710330400947957</v>
      </c>
      <c r="AD26">
        <v>0.40683653016406562</v>
      </c>
      <c r="AE26">
        <v>1.51461115230986</v>
      </c>
      <c r="AF26">
        <v>0.319101595481672</v>
      </c>
      <c r="AG26">
        <v>2.144737292207437</v>
      </c>
      <c r="AH26">
        <v>1.3873069790231682</v>
      </c>
      <c r="AI26">
        <v>0</v>
      </c>
      <c r="AJ26">
        <v>0</v>
      </c>
      <c r="AK26">
        <v>3.9194661930747827</v>
      </c>
      <c r="AL26">
        <v>0</v>
      </c>
      <c r="AM26">
        <v>0.69905129970873414</v>
      </c>
      <c r="AN26">
        <v>3.007802442705072E-2</v>
      </c>
      <c r="AO26">
        <v>0</v>
      </c>
      <c r="AP26">
        <v>0</v>
      </c>
      <c r="AQ26">
        <v>0</v>
      </c>
      <c r="AR26">
        <v>0</v>
      </c>
      <c r="AS26">
        <v>1.4150836230379826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92.922398246712575</v>
      </c>
      <c r="BA26">
        <v>5.0646353508556867</v>
      </c>
      <c r="BB26">
        <f t="shared" si="0"/>
        <v>116.09888978923273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1.1736286787726988</v>
      </c>
      <c r="H27">
        <v>0</v>
      </c>
      <c r="I27">
        <v>0</v>
      </c>
      <c r="J27">
        <v>0</v>
      </c>
      <c r="K27">
        <v>1.3149666689924517</v>
      </c>
      <c r="L27">
        <v>4.2162262701093134</v>
      </c>
      <c r="M27">
        <v>1.1793084326787588</v>
      </c>
      <c r="N27">
        <v>1.3045055014775826</v>
      </c>
      <c r="O27">
        <v>1.461127198055971</v>
      </c>
      <c r="P27">
        <v>2.390209829726865</v>
      </c>
      <c r="Q27">
        <v>0.17739423403233837</v>
      </c>
      <c r="R27">
        <v>0.58431368959690022</v>
      </c>
      <c r="S27">
        <v>0.2921625938409258</v>
      </c>
      <c r="T27">
        <v>0.72051690670006252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0.69339089594772974</v>
      </c>
      <c r="AC27">
        <v>0.89710330400947957</v>
      </c>
      <c r="AD27">
        <v>0.81367310073594434</v>
      </c>
      <c r="AE27">
        <v>1.51461115230986</v>
      </c>
      <c r="AF27">
        <v>0.319101595481672</v>
      </c>
      <c r="AG27">
        <v>2.144737292207437</v>
      </c>
      <c r="AH27">
        <v>1.9019531139636818</v>
      </c>
      <c r="AI27">
        <v>0.17688546912221731</v>
      </c>
      <c r="AJ27">
        <v>0</v>
      </c>
      <c r="AK27">
        <v>3.9194661930747827</v>
      </c>
      <c r="AL27">
        <v>0</v>
      </c>
      <c r="AM27">
        <v>0.69905129970873414</v>
      </c>
      <c r="AN27">
        <v>3.007802442705072E-2</v>
      </c>
      <c r="AO27">
        <v>0</v>
      </c>
      <c r="AP27">
        <v>0</v>
      </c>
      <c r="AQ27">
        <v>1.3464529861903747</v>
      </c>
      <c r="AR27">
        <v>0</v>
      </c>
      <c r="AS27">
        <v>1.4150836230379826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93.861861824253793</v>
      </c>
      <c r="BA27">
        <v>5.2060984529193899</v>
      </c>
      <c r="BB27">
        <f t="shared" si="0"/>
        <v>119.34171142553522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1.1736286787726988</v>
      </c>
      <c r="H28">
        <v>0</v>
      </c>
      <c r="I28">
        <v>0</v>
      </c>
      <c r="J28">
        <v>0</v>
      </c>
      <c r="K28">
        <v>1.367150955585706</v>
      </c>
      <c r="L28">
        <v>4.2266104611302282</v>
      </c>
      <c r="M28">
        <v>1.1793084326787588</v>
      </c>
      <c r="N28">
        <v>1.3045055014775826</v>
      </c>
      <c r="O28">
        <v>1.461127198055971</v>
      </c>
      <c r="P28">
        <v>2.390209829726865</v>
      </c>
      <c r="Q28">
        <v>0.18782263344940112</v>
      </c>
      <c r="R28">
        <v>0.58431368959690022</v>
      </c>
      <c r="S28">
        <v>0.29224630930650169</v>
      </c>
      <c r="T28">
        <v>0.72051690670006252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1.3981025329238477</v>
      </c>
      <c r="AC28">
        <v>0.89710330400947957</v>
      </c>
      <c r="AD28">
        <v>1.2205096309000101</v>
      </c>
      <c r="AE28">
        <v>2.2719167491883621</v>
      </c>
      <c r="AF28">
        <v>0.319101595481672</v>
      </c>
      <c r="AG28">
        <v>2.144737292207437</v>
      </c>
      <c r="AH28">
        <v>2.6851102861615526</v>
      </c>
      <c r="AI28">
        <v>0.76650362998027655</v>
      </c>
      <c r="AJ28">
        <v>0</v>
      </c>
      <c r="AK28">
        <v>3.9194661930747827</v>
      </c>
      <c r="AL28">
        <v>0</v>
      </c>
      <c r="AM28">
        <v>0.69905129970873414</v>
      </c>
      <c r="AN28">
        <v>3.007802442705072E-2</v>
      </c>
      <c r="AO28">
        <v>0</v>
      </c>
      <c r="AP28">
        <v>0</v>
      </c>
      <c r="AQ28">
        <v>2.0196795059335524</v>
      </c>
      <c r="AR28">
        <v>0</v>
      </c>
      <c r="AS28">
        <v>1.3856027324538291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96.486926528908384</v>
      </c>
      <c r="BA28">
        <v>5.481289589896897</v>
      </c>
      <c r="BB28">
        <f t="shared" si="0"/>
        <v>125.65004031194275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1.1736286787726988</v>
      </c>
      <c r="H29">
        <v>0</v>
      </c>
      <c r="I29">
        <v>0</v>
      </c>
      <c r="J29">
        <v>0</v>
      </c>
      <c r="K29">
        <v>1.3462808912269109</v>
      </c>
      <c r="L29">
        <v>4.2162341378773389</v>
      </c>
      <c r="M29">
        <v>1.1793084326787588</v>
      </c>
      <c r="N29">
        <v>1.3045055014775826</v>
      </c>
      <c r="O29">
        <v>1.461127198055971</v>
      </c>
      <c r="P29">
        <v>2.390209829726865</v>
      </c>
      <c r="Q29">
        <v>0.18789172314848843</v>
      </c>
      <c r="R29">
        <v>0.60532126635254813</v>
      </c>
      <c r="S29">
        <v>0.30264788996589709</v>
      </c>
      <c r="T29">
        <v>0.72051690670006252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2.0971538228429054</v>
      </c>
      <c r="AC29">
        <v>1.3456845133538244</v>
      </c>
      <c r="AD29">
        <v>1.6273462014718887</v>
      </c>
      <c r="AE29">
        <v>2.2719167491883621</v>
      </c>
      <c r="AF29">
        <v>0.6382031546945699</v>
      </c>
      <c r="AG29">
        <v>2.144737292207437</v>
      </c>
      <c r="AH29">
        <v>3.3161112031934876</v>
      </c>
      <c r="AI29">
        <v>1.5330072599605531</v>
      </c>
      <c r="AJ29">
        <v>0</v>
      </c>
      <c r="AK29">
        <v>3.9194661930747827</v>
      </c>
      <c r="AL29">
        <v>0</v>
      </c>
      <c r="AM29">
        <v>0.69905129970873414</v>
      </c>
      <c r="AN29">
        <v>3.007802442705072E-2</v>
      </c>
      <c r="AO29">
        <v>0</v>
      </c>
      <c r="AP29">
        <v>0</v>
      </c>
      <c r="AQ29">
        <v>2.6929059723807494</v>
      </c>
      <c r="AR29">
        <v>0</v>
      </c>
      <c r="AS29">
        <v>1.3856027324538291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99.544032561051964</v>
      </c>
      <c r="BA29">
        <v>5.7739581224245171</v>
      </c>
      <c r="BB29">
        <f t="shared" si="0"/>
        <v>132.35901131356874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1.1736286787726988</v>
      </c>
      <c r="H30">
        <v>0</v>
      </c>
      <c r="I30">
        <v>0</v>
      </c>
      <c r="J30">
        <v>0</v>
      </c>
      <c r="K30">
        <v>1.314983977205189</v>
      </c>
      <c r="L30">
        <v>4.2162109888702224</v>
      </c>
      <c r="M30">
        <v>1.1793084326787588</v>
      </c>
      <c r="N30">
        <v>1.3045055014775826</v>
      </c>
      <c r="O30">
        <v>1.461127198055971</v>
      </c>
      <c r="P30">
        <v>2.390209829726865</v>
      </c>
      <c r="Q30">
        <v>0.17746235931152959</v>
      </c>
      <c r="R30">
        <v>0.58431368959690022</v>
      </c>
      <c r="S30">
        <v>0.28173272315498105</v>
      </c>
      <c r="T30">
        <v>0.72051690670006252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2.0971538228429054</v>
      </c>
      <c r="AC30">
        <v>1.3456845133538244</v>
      </c>
      <c r="AD30">
        <v>1.6273462014718887</v>
      </c>
      <c r="AE30">
        <v>2.2719167491883621</v>
      </c>
      <c r="AF30">
        <v>0.6382031546945699</v>
      </c>
      <c r="AG30">
        <v>2.144737292207437</v>
      </c>
      <c r="AH30">
        <v>3.3161112031934876</v>
      </c>
      <c r="AI30">
        <v>1.5330072599605531</v>
      </c>
      <c r="AJ30">
        <v>0</v>
      </c>
      <c r="AK30">
        <v>3.9194661930747827</v>
      </c>
      <c r="AL30">
        <v>0</v>
      </c>
      <c r="AM30">
        <v>0.69905129970873414</v>
      </c>
      <c r="AN30">
        <v>3.007802442705072E-2</v>
      </c>
      <c r="AO30">
        <v>0</v>
      </c>
      <c r="AP30">
        <v>0</v>
      </c>
      <c r="AQ30">
        <v>2.6929059723807494</v>
      </c>
      <c r="AR30">
        <v>0</v>
      </c>
      <c r="AS30">
        <v>1.3856027324538291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99.544032561051964</v>
      </c>
      <c r="BA30">
        <v>5.7704606257004443</v>
      </c>
      <c r="BB30">
        <f t="shared" si="0"/>
        <v>132.27883663986043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1.1736286787726988</v>
      </c>
      <c r="H31">
        <v>0</v>
      </c>
      <c r="I31">
        <v>0</v>
      </c>
      <c r="J31">
        <v>0</v>
      </c>
      <c r="K31">
        <v>1.3150187753664564</v>
      </c>
      <c r="L31">
        <v>4.2162794680212707</v>
      </c>
      <c r="M31">
        <v>1.1793084326787588</v>
      </c>
      <c r="N31">
        <v>1.3045055014775826</v>
      </c>
      <c r="O31">
        <v>1.461127198055971</v>
      </c>
      <c r="P31">
        <v>2.390209829726865</v>
      </c>
      <c r="Q31">
        <v>0.17746235931152959</v>
      </c>
      <c r="R31">
        <v>0.58431368959690022</v>
      </c>
      <c r="S31">
        <v>0.29224630930650169</v>
      </c>
      <c r="T31">
        <v>0.72051690670006252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2.0971538228429054</v>
      </c>
      <c r="AC31">
        <v>1.3456845133538244</v>
      </c>
      <c r="AD31">
        <v>1.6273462014718887</v>
      </c>
      <c r="AE31">
        <v>2.2719167491883621</v>
      </c>
      <c r="AF31">
        <v>0.6382031546945699</v>
      </c>
      <c r="AG31">
        <v>2.144737292207437</v>
      </c>
      <c r="AH31">
        <v>3.3161112031934876</v>
      </c>
      <c r="AI31">
        <v>1.5330072599605531</v>
      </c>
      <c r="AJ31">
        <v>0</v>
      </c>
      <c r="AK31">
        <v>3.9194661930747827</v>
      </c>
      <c r="AL31">
        <v>0</v>
      </c>
      <c r="AM31">
        <v>0.69905129970873414</v>
      </c>
      <c r="AN31">
        <v>3.007802442705072E-2</v>
      </c>
      <c r="AO31">
        <v>0</v>
      </c>
      <c r="AP31">
        <v>0</v>
      </c>
      <c r="AQ31">
        <v>2.6929059723807494</v>
      </c>
      <c r="AR31">
        <v>0</v>
      </c>
      <c r="AS31">
        <v>1.3856027324538291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99.581702149864327</v>
      </c>
      <c r="BA31">
        <v>5.7724789994055792</v>
      </c>
      <c r="BB31">
        <f t="shared" si="0"/>
        <v>132.3251047184315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1.1736286787726988</v>
      </c>
      <c r="H32">
        <v>0</v>
      </c>
      <c r="I32">
        <v>0</v>
      </c>
      <c r="J32">
        <v>0</v>
      </c>
      <c r="K32">
        <v>1.3149631659041441</v>
      </c>
      <c r="L32">
        <v>4.2162794680212707</v>
      </c>
      <c r="M32">
        <v>1.1793084326787588</v>
      </c>
      <c r="N32">
        <v>1.3045055014775826</v>
      </c>
      <c r="O32">
        <v>1.461127198055971</v>
      </c>
      <c r="P32">
        <v>2.390209829726865</v>
      </c>
      <c r="Q32">
        <v>0.17736709102653062</v>
      </c>
      <c r="R32">
        <v>0.58443944686295657</v>
      </c>
      <c r="S32">
        <v>0.30265080359006469</v>
      </c>
      <c r="T32">
        <v>0.72051690670006252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2.0971538228429054</v>
      </c>
      <c r="AC32">
        <v>1.3456845133538244</v>
      </c>
      <c r="AD32">
        <v>1.6273462014718887</v>
      </c>
      <c r="AE32">
        <v>2.2719167491883621</v>
      </c>
      <c r="AF32">
        <v>0.6382031546945699</v>
      </c>
      <c r="AG32">
        <v>2.144737292207437</v>
      </c>
      <c r="AH32">
        <v>3.3161112031934876</v>
      </c>
      <c r="AI32">
        <v>1.5330072599605531</v>
      </c>
      <c r="AJ32">
        <v>0</v>
      </c>
      <c r="AK32">
        <v>3.9194661930747827</v>
      </c>
      <c r="AL32">
        <v>0</v>
      </c>
      <c r="AM32">
        <v>0.69905129970873414</v>
      </c>
      <c r="AN32">
        <v>3.007802442705072E-2</v>
      </c>
      <c r="AO32">
        <v>0</v>
      </c>
      <c r="AP32">
        <v>0</v>
      </c>
      <c r="AQ32">
        <v>2.6929059723807494</v>
      </c>
      <c r="AR32">
        <v>0</v>
      </c>
      <c r="AS32">
        <v>1.3856027324538291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98.900719056564398</v>
      </c>
      <c r="BA32">
        <v>5.7444477639305873</v>
      </c>
      <c r="BB32">
        <f t="shared" si="0"/>
        <v>131.68253223440888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1.1736286787726988</v>
      </c>
      <c r="H33">
        <v>0</v>
      </c>
      <c r="I33">
        <v>0</v>
      </c>
      <c r="J33">
        <v>0</v>
      </c>
      <c r="K33">
        <v>1.3150187753664564</v>
      </c>
      <c r="L33">
        <v>4.2162794680212707</v>
      </c>
      <c r="M33">
        <v>1.1793084326787588</v>
      </c>
      <c r="N33">
        <v>1.3045055014775826</v>
      </c>
      <c r="O33">
        <v>1.461127198055971</v>
      </c>
      <c r="P33">
        <v>2.390209829726865</v>
      </c>
      <c r="Q33">
        <v>0.17746235931152959</v>
      </c>
      <c r="R33">
        <v>0.47998392241239696</v>
      </c>
      <c r="S33">
        <v>0.29224630930650169</v>
      </c>
      <c r="T33">
        <v>0.72051690670006252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2.0971538228429054</v>
      </c>
      <c r="AC33">
        <v>1.3456845133538244</v>
      </c>
      <c r="AD33">
        <v>1.6273462014718887</v>
      </c>
      <c r="AE33">
        <v>2.2719167491883621</v>
      </c>
      <c r="AF33">
        <v>0.319101595481672</v>
      </c>
      <c r="AG33">
        <v>2.144737292207437</v>
      </c>
      <c r="AH33">
        <v>2.5732306963055729</v>
      </c>
      <c r="AI33">
        <v>0.76650362998027655</v>
      </c>
      <c r="AJ33">
        <v>0</v>
      </c>
      <c r="AK33">
        <v>3.9194661930747827</v>
      </c>
      <c r="AL33">
        <v>0</v>
      </c>
      <c r="AM33">
        <v>0.69905129970873414</v>
      </c>
      <c r="AN33">
        <v>3.007802442705072E-2</v>
      </c>
      <c r="AO33">
        <v>0</v>
      </c>
      <c r="AP33">
        <v>0</v>
      </c>
      <c r="AQ33">
        <v>2.0196795059335524</v>
      </c>
      <c r="AR33">
        <v>0</v>
      </c>
      <c r="AS33">
        <v>1.3856027324538291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98.376207472343992</v>
      </c>
      <c r="BA33">
        <v>5.6131567692232425</v>
      </c>
      <c r="BB33">
        <f t="shared" si="0"/>
        <v>128.67289034138071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1.1736286787726988</v>
      </c>
      <c r="H34">
        <v>0</v>
      </c>
      <c r="I34">
        <v>0</v>
      </c>
      <c r="J34">
        <v>0</v>
      </c>
      <c r="K34">
        <v>1.3149631659041441</v>
      </c>
      <c r="L34">
        <v>4.2162794680212707</v>
      </c>
      <c r="M34">
        <v>1.1793084326787588</v>
      </c>
      <c r="N34">
        <v>1.3045055014775826</v>
      </c>
      <c r="O34">
        <v>1.461127198055971</v>
      </c>
      <c r="P34">
        <v>2.390209829726865</v>
      </c>
      <c r="Q34">
        <v>0.17736709102653062</v>
      </c>
      <c r="R34">
        <v>0.58443944686295657</v>
      </c>
      <c r="S34">
        <v>0.29222768238811669</v>
      </c>
      <c r="T34">
        <v>0.72051690670006252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2.0971538228429054</v>
      </c>
      <c r="AC34">
        <v>1.3456845133538244</v>
      </c>
      <c r="AD34">
        <v>1.2205096309000101</v>
      </c>
      <c r="AE34">
        <v>1.51461115230986</v>
      </c>
      <c r="AF34">
        <v>0.319101595481672</v>
      </c>
      <c r="AG34">
        <v>2.144737292207437</v>
      </c>
      <c r="AH34">
        <v>1.9019531139636818</v>
      </c>
      <c r="AI34">
        <v>0.17688546912221731</v>
      </c>
      <c r="AJ34">
        <v>0</v>
      </c>
      <c r="AK34">
        <v>3.9194661930747827</v>
      </c>
      <c r="AL34">
        <v>0</v>
      </c>
      <c r="AM34">
        <v>0.69905129970873414</v>
      </c>
      <c r="AN34">
        <v>3.007802442705072E-2</v>
      </c>
      <c r="AO34">
        <v>0</v>
      </c>
      <c r="AP34">
        <v>0</v>
      </c>
      <c r="AQ34">
        <v>2.0196795059335524</v>
      </c>
      <c r="AR34">
        <v>0</v>
      </c>
      <c r="AS34">
        <v>1.3856027324538291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97.009153621373429</v>
      </c>
      <c r="BA34">
        <v>5.4590064892144872</v>
      </c>
      <c r="BB34">
        <f t="shared" si="0"/>
        <v>125.13923487955347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1.1736286787726988</v>
      </c>
      <c r="H35">
        <v>0</v>
      </c>
      <c r="I35">
        <v>0</v>
      </c>
      <c r="J35">
        <v>0</v>
      </c>
      <c r="K35">
        <v>1.3150187753664564</v>
      </c>
      <c r="L35">
        <v>4.2162794680212707</v>
      </c>
      <c r="M35">
        <v>1.1793084326787588</v>
      </c>
      <c r="N35">
        <v>1.3045055014775826</v>
      </c>
      <c r="O35">
        <v>1.461127198055971</v>
      </c>
      <c r="P35">
        <v>2.390209829726865</v>
      </c>
      <c r="Q35">
        <v>0.17746235931152959</v>
      </c>
      <c r="R35">
        <v>0.58431368959690022</v>
      </c>
      <c r="S35">
        <v>0.24004416767595305</v>
      </c>
      <c r="T35">
        <v>0.72051690670006252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2.0971538228429054</v>
      </c>
      <c r="AC35">
        <v>0.89710330400947957</v>
      </c>
      <c r="AD35">
        <v>0.81367310073594434</v>
      </c>
      <c r="AE35">
        <v>1.5094225086801245</v>
      </c>
      <c r="AF35">
        <v>0</v>
      </c>
      <c r="AG35">
        <v>2.144737292207437</v>
      </c>
      <c r="AH35">
        <v>1.9019531139636818</v>
      </c>
      <c r="AI35">
        <v>0</v>
      </c>
      <c r="AJ35">
        <v>0</v>
      </c>
      <c r="AK35">
        <v>3.9194661930747827</v>
      </c>
      <c r="AL35">
        <v>0</v>
      </c>
      <c r="AM35">
        <v>0.69905129970873414</v>
      </c>
      <c r="AN35">
        <v>3.007802442705072E-2</v>
      </c>
      <c r="AO35">
        <v>0</v>
      </c>
      <c r="AP35">
        <v>0</v>
      </c>
      <c r="AQ35">
        <v>2.0196795059335524</v>
      </c>
      <c r="AR35">
        <v>0</v>
      </c>
      <c r="AS35">
        <v>1.4150836230379826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95.561009183886497</v>
      </c>
      <c r="BA35">
        <v>5.3408205259594945</v>
      </c>
      <c r="BB35">
        <f t="shared" si="0"/>
        <v>122.43000545393272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1.1736286787726988</v>
      </c>
      <c r="H36">
        <v>0</v>
      </c>
      <c r="I36">
        <v>0</v>
      </c>
      <c r="J36">
        <v>0</v>
      </c>
      <c r="K36">
        <v>1.3150187753664564</v>
      </c>
      <c r="L36">
        <v>4.2162794680212707</v>
      </c>
      <c r="M36">
        <v>1.1793084326787588</v>
      </c>
      <c r="N36">
        <v>1.3045055014775826</v>
      </c>
      <c r="O36">
        <v>1.461127198055971</v>
      </c>
      <c r="P36">
        <v>2.390209829726865</v>
      </c>
      <c r="Q36">
        <v>0.17746235931152959</v>
      </c>
      <c r="R36">
        <v>0.58431368959690022</v>
      </c>
      <c r="S36">
        <v>0.2713164039067999</v>
      </c>
      <c r="T36">
        <v>0.72051690670006252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2.0971538228429054</v>
      </c>
      <c r="AC36">
        <v>0.89710330400947957</v>
      </c>
      <c r="AD36">
        <v>0.81367310073594434</v>
      </c>
      <c r="AE36">
        <v>1.5094225086801245</v>
      </c>
      <c r="AF36">
        <v>0</v>
      </c>
      <c r="AG36">
        <v>2.144737292207437</v>
      </c>
      <c r="AH36">
        <v>1.9019531139636818</v>
      </c>
      <c r="AI36">
        <v>0</v>
      </c>
      <c r="AJ36">
        <v>0</v>
      </c>
      <c r="AK36">
        <v>3.9194661930747827</v>
      </c>
      <c r="AL36">
        <v>0</v>
      </c>
      <c r="AM36">
        <v>0.69905129970873414</v>
      </c>
      <c r="AN36">
        <v>3.007802442705072E-2</v>
      </c>
      <c r="AO36">
        <v>0</v>
      </c>
      <c r="AP36">
        <v>0</v>
      </c>
      <c r="AQ36">
        <v>2.0196795059335524</v>
      </c>
      <c r="AR36">
        <v>0</v>
      </c>
      <c r="AS36">
        <v>1.4150836230379826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94.11286579002298</v>
      </c>
      <c r="BA36">
        <v>5.281595311570447</v>
      </c>
      <c r="BB36">
        <f t="shared" si="0"/>
        <v>121.07235951068911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1.1736286787726988</v>
      </c>
      <c r="H37">
        <v>0</v>
      </c>
      <c r="I37">
        <v>0</v>
      </c>
      <c r="J37">
        <v>0</v>
      </c>
      <c r="K37">
        <v>1.3150187753664564</v>
      </c>
      <c r="L37">
        <v>4.2162794680212707</v>
      </c>
      <c r="M37">
        <v>1.1793084326787588</v>
      </c>
      <c r="N37">
        <v>1.3045055014775826</v>
      </c>
      <c r="O37">
        <v>1.461127198055971</v>
      </c>
      <c r="P37">
        <v>2.390209829726865</v>
      </c>
      <c r="Q37">
        <v>0.17746235931152959</v>
      </c>
      <c r="R37">
        <v>0.58431368959690022</v>
      </c>
      <c r="S37">
        <v>0.29224630930650169</v>
      </c>
      <c r="T37">
        <v>0.72051690670006252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2.0971538228429054</v>
      </c>
      <c r="AC37">
        <v>0.89710330400947957</v>
      </c>
      <c r="AD37">
        <v>0.81367310073594434</v>
      </c>
      <c r="AE37">
        <v>1.5094225086801245</v>
      </c>
      <c r="AF37">
        <v>0</v>
      </c>
      <c r="AG37">
        <v>2.144737292207437</v>
      </c>
      <c r="AH37">
        <v>1.9019531139636818</v>
      </c>
      <c r="AI37">
        <v>0</v>
      </c>
      <c r="AJ37">
        <v>0</v>
      </c>
      <c r="AK37">
        <v>3.9194661930747827</v>
      </c>
      <c r="AL37">
        <v>0</v>
      </c>
      <c r="AM37">
        <v>0.69905129970873414</v>
      </c>
      <c r="AN37">
        <v>3.007802442705072E-2</v>
      </c>
      <c r="AO37">
        <v>0</v>
      </c>
      <c r="AP37">
        <v>0</v>
      </c>
      <c r="AQ37">
        <v>2.0196795059335524</v>
      </c>
      <c r="AR37">
        <v>0</v>
      </c>
      <c r="AS37">
        <v>1.4150836230379826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94.11286579002298</v>
      </c>
      <c r="BA37">
        <v>5.282470181616155</v>
      </c>
      <c r="BB37">
        <f t="shared" si="0"/>
        <v>121.0924145460431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1.1736286787726988</v>
      </c>
      <c r="H38">
        <v>0</v>
      </c>
      <c r="I38">
        <v>0</v>
      </c>
      <c r="J38">
        <v>0</v>
      </c>
      <c r="K38">
        <v>1.3150187753664564</v>
      </c>
      <c r="L38">
        <v>4.2162794680212707</v>
      </c>
      <c r="M38">
        <v>1.1793084326787588</v>
      </c>
      <c r="N38">
        <v>1.3045055014775826</v>
      </c>
      <c r="O38">
        <v>1.461127198055971</v>
      </c>
      <c r="P38">
        <v>2.390209829726865</v>
      </c>
      <c r="Q38">
        <v>0.17746235931152959</v>
      </c>
      <c r="R38">
        <v>0.58431368959690022</v>
      </c>
      <c r="S38">
        <v>0.29224630930650169</v>
      </c>
      <c r="T38">
        <v>0.72051690670006252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1.3981025329238477</v>
      </c>
      <c r="AC38">
        <v>0.89710330400947957</v>
      </c>
      <c r="AD38">
        <v>0.40683653016406562</v>
      </c>
      <c r="AE38">
        <v>1.5094225086801245</v>
      </c>
      <c r="AF38">
        <v>0</v>
      </c>
      <c r="AG38">
        <v>2.144737292207437</v>
      </c>
      <c r="AH38">
        <v>1.3425551430807763</v>
      </c>
      <c r="AI38">
        <v>0</v>
      </c>
      <c r="AJ38">
        <v>0</v>
      </c>
      <c r="AK38">
        <v>3.9194661930747827</v>
      </c>
      <c r="AL38">
        <v>0</v>
      </c>
      <c r="AM38">
        <v>0.69905129970873414</v>
      </c>
      <c r="AN38">
        <v>3.007802442705072E-2</v>
      </c>
      <c r="AO38">
        <v>0</v>
      </c>
      <c r="AP38">
        <v>0</v>
      </c>
      <c r="AQ38">
        <v>2.0196795059335524</v>
      </c>
      <c r="AR38">
        <v>0</v>
      </c>
      <c r="AS38">
        <v>1.3856027324538291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93.291565435191004</v>
      </c>
      <c r="BA38">
        <v>5.1772985778063312</v>
      </c>
      <c r="BB38">
        <f t="shared" si="0"/>
        <v>118.68151907306296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1.1736286787726988</v>
      </c>
      <c r="H39">
        <v>0</v>
      </c>
      <c r="I39">
        <v>0</v>
      </c>
      <c r="J39">
        <v>0</v>
      </c>
      <c r="K39">
        <v>1.3567059913295847</v>
      </c>
      <c r="L39">
        <v>4.2163856439171763</v>
      </c>
      <c r="M39">
        <v>1.1793084326787588</v>
      </c>
      <c r="N39">
        <v>1.3045055014775826</v>
      </c>
      <c r="O39">
        <v>1.461127198055971</v>
      </c>
      <c r="P39">
        <v>2.390209829726865</v>
      </c>
      <c r="Q39">
        <v>0.17740092373675137</v>
      </c>
      <c r="R39">
        <v>0.584340034159193</v>
      </c>
      <c r="S39">
        <v>0.30265080359006469</v>
      </c>
      <c r="T39">
        <v>0.71903131624808558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1.3981025329238477</v>
      </c>
      <c r="AC39">
        <v>0.89710330400947957</v>
      </c>
      <c r="AD39">
        <v>0</v>
      </c>
      <c r="AE39">
        <v>1.5094225086801245</v>
      </c>
      <c r="AF39">
        <v>0</v>
      </c>
      <c r="AG39">
        <v>2.144737292207437</v>
      </c>
      <c r="AH39">
        <v>0.89503676205385096</v>
      </c>
      <c r="AI39">
        <v>0</v>
      </c>
      <c r="AJ39">
        <v>0</v>
      </c>
      <c r="AK39">
        <v>3.9194661930747827</v>
      </c>
      <c r="AL39">
        <v>0</v>
      </c>
      <c r="AM39">
        <v>0.69905129970873414</v>
      </c>
      <c r="AN39">
        <v>3.007802442705072E-2</v>
      </c>
      <c r="AO39">
        <v>0</v>
      </c>
      <c r="AP39">
        <v>0</v>
      </c>
      <c r="AQ39">
        <v>2.0196795059335524</v>
      </c>
      <c r="AR39">
        <v>0</v>
      </c>
      <c r="AS39">
        <v>1.3856027324538291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92.745959089960337</v>
      </c>
      <c r="BA39">
        <v>5.1208985044434456</v>
      </c>
      <c r="BB39">
        <f t="shared" si="0"/>
        <v>117.38863509468231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1.1736286787726988</v>
      </c>
      <c r="H40">
        <v>0</v>
      </c>
      <c r="I40">
        <v>0</v>
      </c>
      <c r="J40">
        <v>0</v>
      </c>
      <c r="K40">
        <v>1.3671351506336116</v>
      </c>
      <c r="L40">
        <v>4.2163856439171763</v>
      </c>
      <c r="M40">
        <v>1.1793084326787588</v>
      </c>
      <c r="N40">
        <v>1.3045055014775826</v>
      </c>
      <c r="O40">
        <v>1.461127198055971</v>
      </c>
      <c r="P40">
        <v>2.390209829726865</v>
      </c>
      <c r="Q40">
        <v>0.17741778772624531</v>
      </c>
      <c r="R40">
        <v>0.584340034159193</v>
      </c>
      <c r="S40">
        <v>0.30260485027752387</v>
      </c>
      <c r="T40">
        <v>0.71903131624808558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1.3981025329238477</v>
      </c>
      <c r="AC40">
        <v>0.89710330400947957</v>
      </c>
      <c r="AD40">
        <v>0</v>
      </c>
      <c r="AE40">
        <v>1.5094225086801245</v>
      </c>
      <c r="AF40">
        <v>0</v>
      </c>
      <c r="AG40">
        <v>2.144737292207437</v>
      </c>
      <c r="AH40">
        <v>0.44751838102692548</v>
      </c>
      <c r="AI40">
        <v>0</v>
      </c>
      <c r="AJ40">
        <v>0</v>
      </c>
      <c r="AK40">
        <v>3.9194661930747827</v>
      </c>
      <c r="AL40">
        <v>0</v>
      </c>
      <c r="AM40">
        <v>0.69905129970873414</v>
      </c>
      <c r="AN40">
        <v>3.007802442705072E-2</v>
      </c>
      <c r="AO40">
        <v>0</v>
      </c>
      <c r="AP40">
        <v>0</v>
      </c>
      <c r="AQ40">
        <v>2.0196795059335524</v>
      </c>
      <c r="AR40">
        <v>0</v>
      </c>
      <c r="AS40">
        <v>1.3856027324538291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92.162885618868742</v>
      </c>
      <c r="BA40">
        <v>5.078254487950101</v>
      </c>
      <c r="BB40">
        <f t="shared" si="0"/>
        <v>116.41108732903812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1.1736286787726988</v>
      </c>
      <c r="H41">
        <v>0</v>
      </c>
      <c r="I41">
        <v>0</v>
      </c>
      <c r="J41">
        <v>0</v>
      </c>
      <c r="K41">
        <v>1.3671511751005403</v>
      </c>
      <c r="L41">
        <v>4.2474750895534674</v>
      </c>
      <c r="M41">
        <v>1.1793084326787588</v>
      </c>
      <c r="N41">
        <v>1.3045055014775826</v>
      </c>
      <c r="O41">
        <v>1.461127198055971</v>
      </c>
      <c r="P41">
        <v>2.390209829726865</v>
      </c>
      <c r="Q41">
        <v>0.17741768934284638</v>
      </c>
      <c r="R41">
        <v>0.584340034159193</v>
      </c>
      <c r="S41">
        <v>0.29190041124489197</v>
      </c>
      <c r="T41">
        <v>0.71903131624808558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1.3981025329238477</v>
      </c>
      <c r="AC41">
        <v>0.89710330400947957</v>
      </c>
      <c r="AD41">
        <v>0</v>
      </c>
      <c r="AE41">
        <v>1.5094225086801245</v>
      </c>
      <c r="AF41">
        <v>0</v>
      </c>
      <c r="AG41">
        <v>2.144737292207437</v>
      </c>
      <c r="AH41">
        <v>0.44751838102692548</v>
      </c>
      <c r="AI41">
        <v>0</v>
      </c>
      <c r="AJ41">
        <v>0</v>
      </c>
      <c r="AK41">
        <v>3.9194661930747827</v>
      </c>
      <c r="AL41">
        <v>0</v>
      </c>
      <c r="AM41">
        <v>0.69905129970873414</v>
      </c>
      <c r="AN41">
        <v>3.007802442705072E-2</v>
      </c>
      <c r="AO41">
        <v>0</v>
      </c>
      <c r="AP41">
        <v>0</v>
      </c>
      <c r="AQ41">
        <v>2.0196795059335524</v>
      </c>
      <c r="AR41">
        <v>0</v>
      </c>
      <c r="AS41">
        <v>1.3856027324538291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91.625658526403697</v>
      </c>
      <c r="BA41">
        <v>5.0566511544713908</v>
      </c>
      <c r="BB41">
        <f t="shared" si="0"/>
        <v>115.91586450273897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1.1736286787726988</v>
      </c>
      <c r="H42">
        <v>0</v>
      </c>
      <c r="I42">
        <v>0</v>
      </c>
      <c r="J42">
        <v>0</v>
      </c>
      <c r="K42">
        <v>1.3671351506336116</v>
      </c>
      <c r="L42">
        <v>4.2372845956532359</v>
      </c>
      <c r="M42">
        <v>1.1793084326787588</v>
      </c>
      <c r="N42">
        <v>1.3045055014775826</v>
      </c>
      <c r="O42">
        <v>1.461127198055971</v>
      </c>
      <c r="P42">
        <v>2.390209829726865</v>
      </c>
      <c r="Q42">
        <v>0.17741768934284638</v>
      </c>
      <c r="R42">
        <v>0.584340034159193</v>
      </c>
      <c r="S42">
        <v>0.30245701085730342</v>
      </c>
      <c r="T42">
        <v>0.71903131624808558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1.3981025329238477</v>
      </c>
      <c r="AC42">
        <v>0.89710330400947957</v>
      </c>
      <c r="AD42">
        <v>0</v>
      </c>
      <c r="AE42">
        <v>1.5094225086801245</v>
      </c>
      <c r="AF42">
        <v>0</v>
      </c>
      <c r="AG42">
        <v>2.144737292207437</v>
      </c>
      <c r="AH42">
        <v>0.44751838102692548</v>
      </c>
      <c r="AI42">
        <v>0</v>
      </c>
      <c r="AJ42">
        <v>0</v>
      </c>
      <c r="AK42">
        <v>3.9194661930747827</v>
      </c>
      <c r="AL42">
        <v>0</v>
      </c>
      <c r="AM42">
        <v>0.69905129970873414</v>
      </c>
      <c r="AN42">
        <v>3.007802442705072E-2</v>
      </c>
      <c r="AO42">
        <v>0</v>
      </c>
      <c r="AP42">
        <v>0</v>
      </c>
      <c r="AQ42">
        <v>2.0196795059335524</v>
      </c>
      <c r="AR42">
        <v>0</v>
      </c>
      <c r="AS42">
        <v>1.3856027324538291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91.933849926946365</v>
      </c>
      <c r="BA42">
        <v>5.0695481884101214</v>
      </c>
      <c r="BB42">
        <f t="shared" si="0"/>
        <v>116.21150895058815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1.1736286787726988</v>
      </c>
      <c r="H43">
        <v>0</v>
      </c>
      <c r="I43">
        <v>0</v>
      </c>
      <c r="J43">
        <v>0</v>
      </c>
      <c r="K43">
        <v>1.3671511751005403</v>
      </c>
      <c r="L43">
        <v>4.2372845956532359</v>
      </c>
      <c r="M43">
        <v>1.1793084326787588</v>
      </c>
      <c r="N43">
        <v>1.3045055014775826</v>
      </c>
      <c r="O43">
        <v>1.461127198055971</v>
      </c>
      <c r="P43">
        <v>2.390209829726865</v>
      </c>
      <c r="Q43">
        <v>0.17741768934284638</v>
      </c>
      <c r="R43">
        <v>0.584340034159193</v>
      </c>
      <c r="S43">
        <v>0.30245701085730342</v>
      </c>
      <c r="T43">
        <v>0.71903131624808558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1.3981025329238477</v>
      </c>
      <c r="AC43">
        <v>0.89710330400947957</v>
      </c>
      <c r="AD43">
        <v>0</v>
      </c>
      <c r="AE43">
        <v>1.5094225086801245</v>
      </c>
      <c r="AF43">
        <v>0</v>
      </c>
      <c r="AG43">
        <v>2.144737292207437</v>
      </c>
      <c r="AH43">
        <v>0</v>
      </c>
      <c r="AI43">
        <v>0</v>
      </c>
      <c r="AJ43">
        <v>0</v>
      </c>
      <c r="AK43">
        <v>3.9194661930747827</v>
      </c>
      <c r="AL43">
        <v>0</v>
      </c>
      <c r="AM43">
        <v>0.69905129970873414</v>
      </c>
      <c r="AN43">
        <v>3.007802442705072E-2</v>
      </c>
      <c r="AO43">
        <v>0</v>
      </c>
      <c r="AP43">
        <v>0</v>
      </c>
      <c r="AQ43">
        <v>1.3464529861903747</v>
      </c>
      <c r="AR43">
        <v>0</v>
      </c>
      <c r="AS43">
        <v>1.3856027324538291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89.332565226466315</v>
      </c>
      <c r="BA43">
        <v>4.9139680209005894</v>
      </c>
      <c r="BB43">
        <f t="shared" si="0"/>
        <v>112.64507554131448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1.1736286787726988</v>
      </c>
      <c r="H44">
        <v>0</v>
      </c>
      <c r="I44">
        <v>0</v>
      </c>
      <c r="J44">
        <v>0</v>
      </c>
      <c r="K44">
        <v>1.3671351506336116</v>
      </c>
      <c r="L44">
        <v>4.2372845956532359</v>
      </c>
      <c r="M44">
        <v>1.1793084326787588</v>
      </c>
      <c r="N44">
        <v>1.3045055014775826</v>
      </c>
      <c r="O44">
        <v>1.461127198055971</v>
      </c>
      <c r="P44">
        <v>2.390209829726865</v>
      </c>
      <c r="Q44">
        <v>0.17741768934284638</v>
      </c>
      <c r="R44">
        <v>0.584340034159193</v>
      </c>
      <c r="S44">
        <v>0.30245701085730342</v>
      </c>
      <c r="T44">
        <v>0.71903131624808558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1.3981025329238477</v>
      </c>
      <c r="AC44">
        <v>0.89710330400947957</v>
      </c>
      <c r="AD44">
        <v>0</v>
      </c>
      <c r="AE44">
        <v>1.5094225086801245</v>
      </c>
      <c r="AF44">
        <v>0</v>
      </c>
      <c r="AG44">
        <v>2.144737292207437</v>
      </c>
      <c r="AH44">
        <v>0</v>
      </c>
      <c r="AI44">
        <v>0</v>
      </c>
      <c r="AJ44">
        <v>0</v>
      </c>
      <c r="AK44">
        <v>3.9194661930747827</v>
      </c>
      <c r="AL44">
        <v>0</v>
      </c>
      <c r="AM44">
        <v>0.69905129970873414</v>
      </c>
      <c r="AN44">
        <v>3.007802442705072E-2</v>
      </c>
      <c r="AO44">
        <v>0</v>
      </c>
      <c r="AP44">
        <v>0</v>
      </c>
      <c r="AQ44">
        <v>1.3464529861903747</v>
      </c>
      <c r="AR44">
        <v>0</v>
      </c>
      <c r="AS44">
        <v>1.3856027324538291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89.452715508244637</v>
      </c>
      <c r="BA44">
        <v>4.9189896328561957</v>
      </c>
      <c r="BB44">
        <f t="shared" si="0"/>
        <v>112.76018818667026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1.1736286787726988</v>
      </c>
      <c r="H45">
        <v>0</v>
      </c>
      <c r="I45">
        <v>0</v>
      </c>
      <c r="J45">
        <v>0</v>
      </c>
      <c r="K45">
        <v>1.3671351538642083</v>
      </c>
      <c r="L45">
        <v>4.2164160572568994</v>
      </c>
      <c r="M45">
        <v>1.1793084326787588</v>
      </c>
      <c r="N45">
        <v>1.3045055014775826</v>
      </c>
      <c r="O45">
        <v>1.461127198055971</v>
      </c>
      <c r="P45">
        <v>2.390209829726865</v>
      </c>
      <c r="Q45">
        <v>0.17741768934284638</v>
      </c>
      <c r="R45">
        <v>0.584340034159193</v>
      </c>
      <c r="S45">
        <v>0.30245701085730342</v>
      </c>
      <c r="T45">
        <v>0.71903131624808558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1.3981025329238477</v>
      </c>
      <c r="AC45">
        <v>0.89710330400947957</v>
      </c>
      <c r="AD45">
        <v>0</v>
      </c>
      <c r="AE45">
        <v>1.5094225086801245</v>
      </c>
      <c r="AF45">
        <v>0</v>
      </c>
      <c r="AG45">
        <v>2.144737292207437</v>
      </c>
      <c r="AH45">
        <v>0</v>
      </c>
      <c r="AI45">
        <v>0</v>
      </c>
      <c r="AJ45">
        <v>0</v>
      </c>
      <c r="AK45">
        <v>3.9194661930747827</v>
      </c>
      <c r="AL45">
        <v>0</v>
      </c>
      <c r="AM45">
        <v>0.69905129970873414</v>
      </c>
      <c r="AN45">
        <v>3.007802442705072E-2</v>
      </c>
      <c r="AO45">
        <v>0</v>
      </c>
      <c r="AP45">
        <v>0</v>
      </c>
      <c r="AQ45">
        <v>1.3464529861903747</v>
      </c>
      <c r="AR45">
        <v>0</v>
      </c>
      <c r="AS45">
        <v>1.3856027324538291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89.033695470674218</v>
      </c>
      <c r="BA45">
        <v>4.9006022905158346</v>
      </c>
      <c r="BB45">
        <f t="shared" si="0"/>
        <v>112.33868695627446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1.1736286787726988</v>
      </c>
      <c r="H46">
        <v>0</v>
      </c>
      <c r="I46">
        <v>0</v>
      </c>
      <c r="J46">
        <v>0</v>
      </c>
      <c r="K46">
        <v>1.3671351506336116</v>
      </c>
      <c r="L46">
        <v>4.2164160572568994</v>
      </c>
      <c r="M46">
        <v>1.1793084326787588</v>
      </c>
      <c r="N46">
        <v>1.3045055014775826</v>
      </c>
      <c r="O46">
        <v>1.461127198055971</v>
      </c>
      <c r="P46">
        <v>2.390209829726865</v>
      </c>
      <c r="Q46">
        <v>0.17741768934284638</v>
      </c>
      <c r="R46">
        <v>0.584340034159193</v>
      </c>
      <c r="S46">
        <v>0.30245701085730342</v>
      </c>
      <c r="T46">
        <v>0.71903131624808558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1.3981025329238477</v>
      </c>
      <c r="AC46">
        <v>0.88442656363337235</v>
      </c>
      <c r="AD46">
        <v>0</v>
      </c>
      <c r="AE46">
        <v>0.75471125434006225</v>
      </c>
      <c r="AF46">
        <v>0</v>
      </c>
      <c r="AG46">
        <v>2.144737292207437</v>
      </c>
      <c r="AH46">
        <v>0</v>
      </c>
      <c r="AI46">
        <v>0</v>
      </c>
      <c r="AJ46">
        <v>0</v>
      </c>
      <c r="AK46">
        <v>3.9194661930747827</v>
      </c>
      <c r="AL46">
        <v>0</v>
      </c>
      <c r="AM46">
        <v>0.69905129970873414</v>
      </c>
      <c r="AN46">
        <v>3.007802442705072E-2</v>
      </c>
      <c r="AO46">
        <v>0</v>
      </c>
      <c r="AP46">
        <v>0</v>
      </c>
      <c r="AQ46">
        <v>1.3464529861903747</v>
      </c>
      <c r="AR46">
        <v>0</v>
      </c>
      <c r="AS46">
        <v>1.3856027324538291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88.814534543936574</v>
      </c>
      <c r="BA46">
        <v>4.8593645454640244</v>
      </c>
      <c r="BB46">
        <f t="shared" si="0"/>
        <v>111.39337577664186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1.1736286787726988</v>
      </c>
      <c r="H47">
        <v>0</v>
      </c>
      <c r="I47">
        <v>0</v>
      </c>
      <c r="J47">
        <v>0</v>
      </c>
      <c r="K47">
        <v>1.3149631659041441</v>
      </c>
      <c r="L47">
        <v>4.2164160572568994</v>
      </c>
      <c r="M47">
        <v>1.1793084326787588</v>
      </c>
      <c r="N47">
        <v>1.3045055014775826</v>
      </c>
      <c r="O47">
        <v>1.461127198055971</v>
      </c>
      <c r="P47">
        <v>2.390209829726865</v>
      </c>
      <c r="Q47">
        <v>0.17741768934284638</v>
      </c>
      <c r="R47">
        <v>0.584340034159193</v>
      </c>
      <c r="S47">
        <v>0.29190041124489197</v>
      </c>
      <c r="T47">
        <v>0.71903131624808558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0.69339089594772974</v>
      </c>
      <c r="AC47">
        <v>0</v>
      </c>
      <c r="AD47">
        <v>0</v>
      </c>
      <c r="AE47">
        <v>0.75471125434006225</v>
      </c>
      <c r="AF47">
        <v>0</v>
      </c>
      <c r="AG47">
        <v>2.144737292207437</v>
      </c>
      <c r="AH47">
        <v>0</v>
      </c>
      <c r="AI47">
        <v>0</v>
      </c>
      <c r="AJ47">
        <v>0</v>
      </c>
      <c r="AK47">
        <v>3.9194661930747827</v>
      </c>
      <c r="AL47">
        <v>0</v>
      </c>
      <c r="AM47">
        <v>0.69905129970873414</v>
      </c>
      <c r="AN47">
        <v>3.007802442705072E-2</v>
      </c>
      <c r="AO47">
        <v>0</v>
      </c>
      <c r="AP47">
        <v>0</v>
      </c>
      <c r="AQ47">
        <v>1.3464529861903747</v>
      </c>
      <c r="AR47">
        <v>0</v>
      </c>
      <c r="AS47">
        <v>1.3856027324538291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88.676577958672524</v>
      </c>
      <c r="BA47">
        <v>4.7845499285890165</v>
      </c>
      <c r="BB47">
        <f t="shared" si="0"/>
        <v>109.67836702330145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1.1736286787726988</v>
      </c>
      <c r="H48">
        <v>0</v>
      </c>
      <c r="I48">
        <v>0</v>
      </c>
      <c r="J48">
        <v>0</v>
      </c>
      <c r="K48">
        <v>1.3149631659041441</v>
      </c>
      <c r="L48">
        <v>4.2164160572568994</v>
      </c>
      <c r="M48">
        <v>1.1793084326787588</v>
      </c>
      <c r="N48">
        <v>1.3045055014775826</v>
      </c>
      <c r="O48">
        <v>1.461127198055971</v>
      </c>
      <c r="P48">
        <v>2.390209829726865</v>
      </c>
      <c r="Q48">
        <v>0.17743595044241373</v>
      </c>
      <c r="R48">
        <v>0.58437398580595779</v>
      </c>
      <c r="S48">
        <v>0.29227232608760484</v>
      </c>
      <c r="T48">
        <v>0.71903131624808558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0.75471125434006225</v>
      </c>
      <c r="AF48">
        <v>0</v>
      </c>
      <c r="AG48">
        <v>2.144737292207437</v>
      </c>
      <c r="AH48">
        <v>0</v>
      </c>
      <c r="AI48">
        <v>0</v>
      </c>
      <c r="AJ48">
        <v>0</v>
      </c>
      <c r="AK48">
        <v>3.9194661930747827</v>
      </c>
      <c r="AL48">
        <v>0</v>
      </c>
      <c r="AM48">
        <v>0.69905129970873414</v>
      </c>
      <c r="AN48">
        <v>3.007802442705072E-2</v>
      </c>
      <c r="AO48">
        <v>0</v>
      </c>
      <c r="AP48">
        <v>0</v>
      </c>
      <c r="AQ48">
        <v>1.3464529861903747</v>
      </c>
      <c r="AR48">
        <v>0</v>
      </c>
      <c r="AS48">
        <v>1.3856027324538291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88.482880400751412</v>
      </c>
      <c r="BA48">
        <v>4.7474873597505169</v>
      </c>
      <c r="BB48">
        <f t="shared" si="0"/>
        <v>108.82876526586014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1.1736286787726988</v>
      </c>
      <c r="H49">
        <v>0</v>
      </c>
      <c r="I49">
        <v>0</v>
      </c>
      <c r="J49">
        <v>0</v>
      </c>
      <c r="K49">
        <v>1.3567290079640664</v>
      </c>
      <c r="L49">
        <v>4.2164160572568994</v>
      </c>
      <c r="M49">
        <v>1.1793084326787588</v>
      </c>
      <c r="N49">
        <v>1.3045055014775826</v>
      </c>
      <c r="O49">
        <v>1.461127198055971</v>
      </c>
      <c r="P49">
        <v>2.390209829726865</v>
      </c>
      <c r="Q49">
        <v>0.17743595044241373</v>
      </c>
      <c r="R49">
        <v>0.58438190983326166</v>
      </c>
      <c r="S49">
        <v>0.29227232608760484</v>
      </c>
      <c r="T49">
        <v>0.71903131624808558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0.75471125434006225</v>
      </c>
      <c r="AF49">
        <v>0</v>
      </c>
      <c r="AG49">
        <v>2.144737292207437</v>
      </c>
      <c r="AH49">
        <v>0</v>
      </c>
      <c r="AI49">
        <v>0</v>
      </c>
      <c r="AJ49">
        <v>0</v>
      </c>
      <c r="AK49">
        <v>3.9194661930747827</v>
      </c>
      <c r="AL49">
        <v>0</v>
      </c>
      <c r="AM49">
        <v>0.69905129970873414</v>
      </c>
      <c r="AN49">
        <v>3.007802442705072E-2</v>
      </c>
      <c r="AO49">
        <v>0</v>
      </c>
      <c r="AP49">
        <v>0</v>
      </c>
      <c r="AQ49">
        <v>1.3464529861903747</v>
      </c>
      <c r="AR49">
        <v>0</v>
      </c>
      <c r="AS49">
        <v>1.3856027324538291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88.440728449175538</v>
      </c>
      <c r="BA49">
        <v>4.7474715515970907</v>
      </c>
      <c r="BB49">
        <f t="shared" si="0"/>
        <v>108.82840288852493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1.1736286787726988</v>
      </c>
      <c r="H50">
        <v>0</v>
      </c>
      <c r="I50">
        <v>0</v>
      </c>
      <c r="J50">
        <v>0</v>
      </c>
      <c r="K50">
        <v>1.3566915008462943</v>
      </c>
      <c r="L50">
        <v>4.2164160572568994</v>
      </c>
      <c r="M50">
        <v>1.1793084326787588</v>
      </c>
      <c r="N50">
        <v>1.3045055014775826</v>
      </c>
      <c r="O50">
        <v>1.461127198055971</v>
      </c>
      <c r="P50">
        <v>2.390209829726865</v>
      </c>
      <c r="Q50">
        <v>0.17743595044241373</v>
      </c>
      <c r="R50">
        <v>0.58438190983326166</v>
      </c>
      <c r="S50">
        <v>0.29227232608760484</v>
      </c>
      <c r="T50">
        <v>0.71903131624808558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0.75471125434006225</v>
      </c>
      <c r="AF50">
        <v>0</v>
      </c>
      <c r="AG50">
        <v>2.144737292207437</v>
      </c>
      <c r="AH50">
        <v>0</v>
      </c>
      <c r="AI50">
        <v>0</v>
      </c>
      <c r="AJ50">
        <v>0</v>
      </c>
      <c r="AK50">
        <v>3.9194661930747827</v>
      </c>
      <c r="AL50">
        <v>0</v>
      </c>
      <c r="AM50">
        <v>0.69905129970873414</v>
      </c>
      <c r="AN50">
        <v>3.007802442705072E-2</v>
      </c>
      <c r="AO50">
        <v>0</v>
      </c>
      <c r="AP50">
        <v>0</v>
      </c>
      <c r="AQ50">
        <v>1.3464529861903747</v>
      </c>
      <c r="AR50">
        <v>0</v>
      </c>
      <c r="AS50">
        <v>1.3856027324538291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88.440728449175538</v>
      </c>
      <c r="BA50">
        <v>4.7474699837995669</v>
      </c>
      <c r="BB50">
        <f t="shared" si="0"/>
        <v>108.82836694920468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1.1736286787726988</v>
      </c>
      <c r="H51">
        <v>0</v>
      </c>
      <c r="I51">
        <v>0</v>
      </c>
      <c r="J51">
        <v>0</v>
      </c>
      <c r="K51">
        <v>1.3254199603416534</v>
      </c>
      <c r="L51">
        <v>4.2164160572568994</v>
      </c>
      <c r="M51">
        <v>1.1793084326787588</v>
      </c>
      <c r="N51">
        <v>1.3045055014775826</v>
      </c>
      <c r="O51">
        <v>1.461127198055971</v>
      </c>
      <c r="P51">
        <v>2.390209829726865</v>
      </c>
      <c r="Q51">
        <v>0.17742752940249365</v>
      </c>
      <c r="R51">
        <v>0.58433426171939551</v>
      </c>
      <c r="S51">
        <v>0.29227232608760484</v>
      </c>
      <c r="T51">
        <v>0.71903131624808558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0.75471125434006225</v>
      </c>
      <c r="AF51">
        <v>0</v>
      </c>
      <c r="AG51">
        <v>2.144737292207437</v>
      </c>
      <c r="AH51">
        <v>0</v>
      </c>
      <c r="AI51">
        <v>0</v>
      </c>
      <c r="AJ51">
        <v>0</v>
      </c>
      <c r="AK51">
        <v>3.9194661930747827</v>
      </c>
      <c r="AL51">
        <v>0</v>
      </c>
      <c r="AM51">
        <v>0.69905129970873414</v>
      </c>
      <c r="AN51">
        <v>3.007802442705072E-2</v>
      </c>
      <c r="AO51">
        <v>0</v>
      </c>
      <c r="AP51">
        <v>0</v>
      </c>
      <c r="AQ51">
        <v>1.3464529861903747</v>
      </c>
      <c r="AR51">
        <v>0</v>
      </c>
      <c r="AS51">
        <v>1.3856027324538291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88.44054059695263</v>
      </c>
      <c r="BA51">
        <v>4.7461526374929379</v>
      </c>
      <c r="BB51">
        <f t="shared" si="0"/>
        <v>108.79816883362997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1.1736286787726988</v>
      </c>
      <c r="H52">
        <v>0</v>
      </c>
      <c r="I52">
        <v>0</v>
      </c>
      <c r="J52">
        <v>0</v>
      </c>
      <c r="K52">
        <v>1.3254195641553188</v>
      </c>
      <c r="L52">
        <v>4.2164160572568994</v>
      </c>
      <c r="M52">
        <v>1.1793084326787588</v>
      </c>
      <c r="N52">
        <v>1.3045055014775826</v>
      </c>
      <c r="O52">
        <v>1.461127198055971</v>
      </c>
      <c r="P52">
        <v>2.390209829726865</v>
      </c>
      <c r="Q52">
        <v>0.17742752940249365</v>
      </c>
      <c r="R52">
        <v>0.58437398580595779</v>
      </c>
      <c r="S52">
        <v>0.29227232608760484</v>
      </c>
      <c r="T52">
        <v>0.71903131624808558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0.75471125434006225</v>
      </c>
      <c r="AF52">
        <v>0</v>
      </c>
      <c r="AG52">
        <v>2.144737292207437</v>
      </c>
      <c r="AH52">
        <v>0</v>
      </c>
      <c r="AI52">
        <v>0</v>
      </c>
      <c r="AJ52">
        <v>0</v>
      </c>
      <c r="AK52">
        <v>3.9194661930747827</v>
      </c>
      <c r="AL52">
        <v>0</v>
      </c>
      <c r="AM52">
        <v>0.69905129970873414</v>
      </c>
      <c r="AN52">
        <v>3.007802442705072E-2</v>
      </c>
      <c r="AO52">
        <v>0</v>
      </c>
      <c r="AP52">
        <v>0</v>
      </c>
      <c r="AQ52">
        <v>1.3464529861903747</v>
      </c>
      <c r="AR52">
        <v>0</v>
      </c>
      <c r="AS52">
        <v>1.3856027324538291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88.44054059695263</v>
      </c>
      <c r="BA52">
        <v>4.7461542813991677</v>
      </c>
      <c r="BB52">
        <f t="shared" si="0"/>
        <v>108.79820651762397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1.1736286787726988</v>
      </c>
      <c r="H53">
        <v>0</v>
      </c>
      <c r="I53">
        <v>0</v>
      </c>
      <c r="J53">
        <v>0</v>
      </c>
      <c r="K53">
        <v>1.3254199603416534</v>
      </c>
      <c r="L53">
        <v>4.2164160572568994</v>
      </c>
      <c r="M53">
        <v>1.1793084326787588</v>
      </c>
      <c r="N53">
        <v>1.3045055014775826</v>
      </c>
      <c r="O53">
        <v>1.461127198055971</v>
      </c>
      <c r="P53">
        <v>2.390209829726865</v>
      </c>
      <c r="Q53">
        <v>0.17742752940249365</v>
      </c>
      <c r="R53">
        <v>0.58436608113897781</v>
      </c>
      <c r="S53">
        <v>0.29227232608760484</v>
      </c>
      <c r="T53">
        <v>0.71903131624808558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0.75471125434006225</v>
      </c>
      <c r="AF53">
        <v>0</v>
      </c>
      <c r="AG53">
        <v>2.144737292207437</v>
      </c>
      <c r="AH53">
        <v>0</v>
      </c>
      <c r="AI53">
        <v>0</v>
      </c>
      <c r="AJ53">
        <v>0</v>
      </c>
      <c r="AK53">
        <v>3.9194661930747827</v>
      </c>
      <c r="AL53">
        <v>0</v>
      </c>
      <c r="AM53">
        <v>0.69905129970873414</v>
      </c>
      <c r="AN53">
        <v>3.007802442705072E-2</v>
      </c>
      <c r="AO53">
        <v>0</v>
      </c>
      <c r="AP53">
        <v>0</v>
      </c>
      <c r="AQ53">
        <v>1.3464529861903747</v>
      </c>
      <c r="AR53">
        <v>0</v>
      </c>
      <c r="AS53">
        <v>1.3856027324538291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88.697745773324968</v>
      </c>
      <c r="BA53">
        <v>4.7569051439170291</v>
      </c>
      <c r="BB53">
        <f t="shared" si="0"/>
        <v>109.0446533229978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1.1736286787726988</v>
      </c>
      <c r="H54">
        <v>0</v>
      </c>
      <c r="I54">
        <v>0</v>
      </c>
      <c r="J54">
        <v>0</v>
      </c>
      <c r="K54">
        <v>1.3254195641553188</v>
      </c>
      <c r="L54">
        <v>4.2163274853565671</v>
      </c>
      <c r="M54">
        <v>1.1793084326787588</v>
      </c>
      <c r="N54">
        <v>1.3045055014775826</v>
      </c>
      <c r="O54">
        <v>1.461127198055971</v>
      </c>
      <c r="P54">
        <v>2.390209829726865</v>
      </c>
      <c r="Q54">
        <v>0.17742752940249365</v>
      </c>
      <c r="R54">
        <v>0.58438729815373536</v>
      </c>
      <c r="S54">
        <v>0.29227232608760484</v>
      </c>
      <c r="T54">
        <v>0.72051690670006252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0.75471125434006225</v>
      </c>
      <c r="AF54">
        <v>0</v>
      </c>
      <c r="AG54">
        <v>2.144737292207437</v>
      </c>
      <c r="AH54">
        <v>0</v>
      </c>
      <c r="AI54">
        <v>0</v>
      </c>
      <c r="AJ54">
        <v>0</v>
      </c>
      <c r="AK54">
        <v>3.9194661930747827</v>
      </c>
      <c r="AL54">
        <v>0</v>
      </c>
      <c r="AM54">
        <v>0.69905129970873414</v>
      </c>
      <c r="AN54">
        <v>3.007802442705072E-2</v>
      </c>
      <c r="AO54">
        <v>0</v>
      </c>
      <c r="AP54">
        <v>0</v>
      </c>
      <c r="AQ54">
        <v>1.3464529861903747</v>
      </c>
      <c r="AR54">
        <v>0</v>
      </c>
      <c r="AS54">
        <v>1.3856027324538291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88.807627843873931</v>
      </c>
      <c r="BA54">
        <v>4.7615574801520655</v>
      </c>
      <c r="BB54">
        <f t="shared" si="0"/>
        <v>109.15130089669181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1.1736286787726988</v>
      </c>
      <c r="H55">
        <v>0</v>
      </c>
      <c r="I55">
        <v>0</v>
      </c>
      <c r="J55">
        <v>0</v>
      </c>
      <c r="K55">
        <v>1.3254199603416534</v>
      </c>
      <c r="L55">
        <v>4.2163274853565671</v>
      </c>
      <c r="M55">
        <v>1.1793084326787588</v>
      </c>
      <c r="N55">
        <v>1.3045055014775826</v>
      </c>
      <c r="O55">
        <v>1.461127198055971</v>
      </c>
      <c r="P55">
        <v>2.390209829726865</v>
      </c>
      <c r="Q55">
        <v>0.17742752940249365</v>
      </c>
      <c r="R55">
        <v>0.58443944686295657</v>
      </c>
      <c r="S55">
        <v>0.30253823321324885</v>
      </c>
      <c r="T55">
        <v>0.72051690670006252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0.75471125434006225</v>
      </c>
      <c r="AF55">
        <v>0</v>
      </c>
      <c r="AG55">
        <v>2.144737292207437</v>
      </c>
      <c r="AH55">
        <v>0</v>
      </c>
      <c r="AI55">
        <v>0</v>
      </c>
      <c r="AJ55">
        <v>0</v>
      </c>
      <c r="AK55">
        <v>3.9194661930747827</v>
      </c>
      <c r="AL55">
        <v>0</v>
      </c>
      <c r="AM55">
        <v>0.69905129970873414</v>
      </c>
      <c r="AN55">
        <v>3.007802442705072E-2</v>
      </c>
      <c r="AO55">
        <v>0</v>
      </c>
      <c r="AP55">
        <v>0</v>
      </c>
      <c r="AQ55">
        <v>1.3464529861903747</v>
      </c>
      <c r="AR55">
        <v>0</v>
      </c>
      <c r="AS55">
        <v>1.3856027324538291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89.018867668545198</v>
      </c>
      <c r="BA55">
        <v>4.7708186161178183</v>
      </c>
      <c r="BB55">
        <f t="shared" si="0"/>
        <v>109.36359803741851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1.1736286787726988</v>
      </c>
      <c r="H56">
        <v>0</v>
      </c>
      <c r="I56">
        <v>0</v>
      </c>
      <c r="J56">
        <v>0</v>
      </c>
      <c r="K56">
        <v>1.3254195641553188</v>
      </c>
      <c r="L56">
        <v>4.2163274853565671</v>
      </c>
      <c r="M56">
        <v>1.1793084326787588</v>
      </c>
      <c r="N56">
        <v>1.3045055014775826</v>
      </c>
      <c r="O56">
        <v>1.461127198055971</v>
      </c>
      <c r="P56">
        <v>2.390209829726865</v>
      </c>
      <c r="Q56">
        <v>0.17742752940249365</v>
      </c>
      <c r="R56">
        <v>0.58443944686295657</v>
      </c>
      <c r="S56">
        <v>0.30253823321324885</v>
      </c>
      <c r="T56">
        <v>0.72051690670006252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0.75471125434006225</v>
      </c>
      <c r="AF56">
        <v>0</v>
      </c>
      <c r="AG56">
        <v>2.144737292207437</v>
      </c>
      <c r="AH56">
        <v>0</v>
      </c>
      <c r="AI56">
        <v>0</v>
      </c>
      <c r="AJ56">
        <v>0</v>
      </c>
      <c r="AK56">
        <v>3.9194661930747827</v>
      </c>
      <c r="AL56">
        <v>0</v>
      </c>
      <c r="AM56">
        <v>0.69905129970873414</v>
      </c>
      <c r="AN56">
        <v>3.007802442705072E-2</v>
      </c>
      <c r="AO56">
        <v>0</v>
      </c>
      <c r="AP56">
        <v>0</v>
      </c>
      <c r="AQ56">
        <v>1.3464529861903747</v>
      </c>
      <c r="AR56">
        <v>0</v>
      </c>
      <c r="AS56">
        <v>1.3856027324538291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89.168330202462954</v>
      </c>
      <c r="BA56">
        <v>4.7770661334749871</v>
      </c>
      <c r="BB56">
        <f t="shared" si="0"/>
        <v>109.50681265779276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1.1736286787726988</v>
      </c>
      <c r="H57">
        <v>0</v>
      </c>
      <c r="I57">
        <v>0</v>
      </c>
      <c r="J57">
        <v>0</v>
      </c>
      <c r="K57">
        <v>1.3254199603416534</v>
      </c>
      <c r="L57">
        <v>4.2163274853565671</v>
      </c>
      <c r="M57">
        <v>1.1793084326787588</v>
      </c>
      <c r="N57">
        <v>1.3045055014775826</v>
      </c>
      <c r="O57">
        <v>1.461127198055971</v>
      </c>
      <c r="P57">
        <v>2.3170883169867782</v>
      </c>
      <c r="Q57">
        <v>0.17742752940249365</v>
      </c>
      <c r="R57">
        <v>0.58443944686295657</v>
      </c>
      <c r="S57">
        <v>0.30253823321324885</v>
      </c>
      <c r="T57">
        <v>0.72051690670006252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0.75471125434006225</v>
      </c>
      <c r="AF57">
        <v>0</v>
      </c>
      <c r="AG57">
        <v>2.144737292207437</v>
      </c>
      <c r="AH57">
        <v>0</v>
      </c>
      <c r="AI57">
        <v>0</v>
      </c>
      <c r="AJ57">
        <v>0</v>
      </c>
      <c r="AK57">
        <v>3.9194661930747827</v>
      </c>
      <c r="AL57">
        <v>0</v>
      </c>
      <c r="AM57">
        <v>0.69905129970873414</v>
      </c>
      <c r="AN57">
        <v>3.007802442705072E-2</v>
      </c>
      <c r="AO57">
        <v>0</v>
      </c>
      <c r="AP57">
        <v>0</v>
      </c>
      <c r="AQ57">
        <v>1.3464529861903747</v>
      </c>
      <c r="AR57">
        <v>0</v>
      </c>
      <c r="AS57">
        <v>1.3856027324538291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89.236573784178674</v>
      </c>
      <c r="BA57">
        <v>4.7768622525187556</v>
      </c>
      <c r="BB57">
        <f t="shared" si="0"/>
        <v>109.50213900391097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1.1736286787726988</v>
      </c>
      <c r="H58">
        <v>0</v>
      </c>
      <c r="I58">
        <v>0</v>
      </c>
      <c r="J58">
        <v>0</v>
      </c>
      <c r="K58">
        <v>1.3254195641553188</v>
      </c>
      <c r="L58">
        <v>4.2163274853565671</v>
      </c>
      <c r="M58">
        <v>1.1793084326787588</v>
      </c>
      <c r="N58">
        <v>1.3045055014775826</v>
      </c>
      <c r="O58">
        <v>1.461127198055971</v>
      </c>
      <c r="P58">
        <v>2.2643034492767198</v>
      </c>
      <c r="Q58">
        <v>0.17742752940249365</v>
      </c>
      <c r="R58">
        <v>0.54270337546897762</v>
      </c>
      <c r="S58">
        <v>0.30253823321324885</v>
      </c>
      <c r="T58">
        <v>0.72051690670006252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0.75471125434006225</v>
      </c>
      <c r="AF58">
        <v>0.319101595481672</v>
      </c>
      <c r="AG58">
        <v>2.144737292207437</v>
      </c>
      <c r="AH58">
        <v>0</v>
      </c>
      <c r="AI58">
        <v>0</v>
      </c>
      <c r="AJ58">
        <v>0</v>
      </c>
      <c r="AK58">
        <v>3.9194661930747827</v>
      </c>
      <c r="AL58">
        <v>0</v>
      </c>
      <c r="AM58">
        <v>0.69905129970873414</v>
      </c>
      <c r="AN58">
        <v>3.007802442705072E-2</v>
      </c>
      <c r="AO58">
        <v>0</v>
      </c>
      <c r="AP58">
        <v>0</v>
      </c>
      <c r="AQ58">
        <v>1.3464529861903747</v>
      </c>
      <c r="AR58">
        <v>0</v>
      </c>
      <c r="AS58">
        <v>1.3856027324538291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89.320323523272819</v>
      </c>
      <c r="BA58">
        <v>4.7897504464888874</v>
      </c>
      <c r="BB58">
        <f t="shared" si="0"/>
        <v>109.79758080922628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1.1736286787726988</v>
      </c>
      <c r="H59">
        <v>0</v>
      </c>
      <c r="I59">
        <v>0</v>
      </c>
      <c r="J59">
        <v>0</v>
      </c>
      <c r="K59">
        <v>1.3149699424833834</v>
      </c>
      <c r="L59">
        <v>4.2163124394140912</v>
      </c>
      <c r="M59">
        <v>1.1793084326787588</v>
      </c>
      <c r="N59">
        <v>1.3045055014775826</v>
      </c>
      <c r="O59">
        <v>1.461127198055971</v>
      </c>
      <c r="P59">
        <v>2.264740936535846</v>
      </c>
      <c r="Q59">
        <v>0.17734981030608865</v>
      </c>
      <c r="R59">
        <v>0.58424084472823956</v>
      </c>
      <c r="S59">
        <v>0.29216096028517941</v>
      </c>
      <c r="T59">
        <v>0.72051690670006252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0.75471125434006225</v>
      </c>
      <c r="AF59">
        <v>0.319101595481672</v>
      </c>
      <c r="AG59">
        <v>2.144737292207437</v>
      </c>
      <c r="AH59">
        <v>0</v>
      </c>
      <c r="AI59">
        <v>0</v>
      </c>
      <c r="AJ59">
        <v>0</v>
      </c>
      <c r="AK59">
        <v>3.9194661930747827</v>
      </c>
      <c r="AL59">
        <v>0</v>
      </c>
      <c r="AM59">
        <v>0.69905129970873414</v>
      </c>
      <c r="AN59">
        <v>3.007802442705072E-2</v>
      </c>
      <c r="AO59">
        <v>0</v>
      </c>
      <c r="AP59">
        <v>0</v>
      </c>
      <c r="AQ59">
        <v>1.3464529861903747</v>
      </c>
      <c r="AR59">
        <v>0</v>
      </c>
      <c r="AS59">
        <v>1.3856027324538291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89.987662283448145</v>
      </c>
      <c r="BA59">
        <v>4.818525318073779</v>
      </c>
      <c r="BB59">
        <f t="shared" si="0"/>
        <v>110.45719999469621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1.1736286787726988</v>
      </c>
      <c r="H60">
        <v>0</v>
      </c>
      <c r="I60">
        <v>0</v>
      </c>
      <c r="J60">
        <v>0</v>
      </c>
      <c r="K60">
        <v>1.3149699424833834</v>
      </c>
      <c r="L60">
        <v>4.2163694525932014</v>
      </c>
      <c r="M60">
        <v>1.1793084326787588</v>
      </c>
      <c r="N60">
        <v>1.3045055014775826</v>
      </c>
      <c r="O60">
        <v>1.461127198055971</v>
      </c>
      <c r="P60">
        <v>2.264740936535846</v>
      </c>
      <c r="Q60">
        <v>0.17739294392899013</v>
      </c>
      <c r="R60">
        <v>0.58431368959690022</v>
      </c>
      <c r="S60">
        <v>0.29216096028517941</v>
      </c>
      <c r="T60">
        <v>0.72051690670006252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0.75471125434006225</v>
      </c>
      <c r="AF60">
        <v>0.319101595481672</v>
      </c>
      <c r="AG60">
        <v>2.144737292207437</v>
      </c>
      <c r="AH60">
        <v>0</v>
      </c>
      <c r="AI60">
        <v>0</v>
      </c>
      <c r="AJ60">
        <v>0</v>
      </c>
      <c r="AK60">
        <v>3.9194661930747827</v>
      </c>
      <c r="AL60">
        <v>0</v>
      </c>
      <c r="AM60">
        <v>0.69905129970873414</v>
      </c>
      <c r="AN60">
        <v>3.007802442705072E-2</v>
      </c>
      <c r="AO60">
        <v>0</v>
      </c>
      <c r="AP60">
        <v>0</v>
      </c>
      <c r="AQ60">
        <v>1.3464529861903747</v>
      </c>
      <c r="AR60">
        <v>0</v>
      </c>
      <c r="AS60">
        <v>1.3856027324538291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90.653024420788981</v>
      </c>
      <c r="BA60">
        <v>4.8463446864664581</v>
      </c>
      <c r="BB60">
        <f t="shared" si="0"/>
        <v>111.09491575531506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1.1791475101085851</v>
      </c>
      <c r="H61">
        <v>0</v>
      </c>
      <c r="I61">
        <v>0</v>
      </c>
      <c r="J61">
        <v>0</v>
      </c>
      <c r="K61">
        <v>1.2836736648787159</v>
      </c>
      <c r="L61">
        <v>4.2162504994315428</v>
      </c>
      <c r="M61">
        <v>1.1793084326787588</v>
      </c>
      <c r="N61">
        <v>1.3045055014775826</v>
      </c>
      <c r="O61">
        <v>1.461127198055971</v>
      </c>
      <c r="P61">
        <v>2.264740936535846</v>
      </c>
      <c r="Q61">
        <v>0.17737534413414777</v>
      </c>
      <c r="R61">
        <v>0.58431368959690022</v>
      </c>
      <c r="S61">
        <v>0.29222768238811669</v>
      </c>
      <c r="T61">
        <v>0.72051690670006252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0.75471125434006225</v>
      </c>
      <c r="AF61">
        <v>0.319101595481672</v>
      </c>
      <c r="AG61">
        <v>2.144737292207437</v>
      </c>
      <c r="AH61">
        <v>0</v>
      </c>
      <c r="AI61">
        <v>0</v>
      </c>
      <c r="AJ61">
        <v>0</v>
      </c>
      <c r="AK61">
        <v>3.9194661930747827</v>
      </c>
      <c r="AL61">
        <v>0</v>
      </c>
      <c r="AM61">
        <v>0.69905129970873414</v>
      </c>
      <c r="AN61">
        <v>3.007802442705072E-2</v>
      </c>
      <c r="AO61">
        <v>0</v>
      </c>
      <c r="AP61">
        <v>0</v>
      </c>
      <c r="AQ61">
        <v>1.3464529861903747</v>
      </c>
      <c r="AR61">
        <v>0</v>
      </c>
      <c r="AS61">
        <v>1.3856027324538291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91.318003548319766</v>
      </c>
      <c r="BA61">
        <v>4.8730603978135356</v>
      </c>
      <c r="BB61">
        <f t="shared" si="0"/>
        <v>111.70733189437641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1.1791475101085851</v>
      </c>
      <c r="H62">
        <v>0</v>
      </c>
      <c r="I62">
        <v>0</v>
      </c>
      <c r="J62">
        <v>0</v>
      </c>
      <c r="K62">
        <v>1.3150234004872907</v>
      </c>
      <c r="L62">
        <v>4.2162665530603833</v>
      </c>
      <c r="M62">
        <v>1.1793084326787588</v>
      </c>
      <c r="N62">
        <v>1.3045055014775826</v>
      </c>
      <c r="O62">
        <v>1.461127198055971</v>
      </c>
      <c r="P62">
        <v>2.264740936535846</v>
      </c>
      <c r="Q62">
        <v>0.17737534413414777</v>
      </c>
      <c r="R62">
        <v>0.58431368959690022</v>
      </c>
      <c r="S62">
        <v>0.29222768238811669</v>
      </c>
      <c r="T62">
        <v>0.72051690670006252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0.75471125434006225</v>
      </c>
      <c r="AF62">
        <v>0.319101595481672</v>
      </c>
      <c r="AG62">
        <v>2.144737292207437</v>
      </c>
      <c r="AH62">
        <v>0</v>
      </c>
      <c r="AI62">
        <v>0</v>
      </c>
      <c r="AJ62">
        <v>0</v>
      </c>
      <c r="AK62">
        <v>3.9194661930747827</v>
      </c>
      <c r="AL62">
        <v>0</v>
      </c>
      <c r="AM62">
        <v>0.69905129970873414</v>
      </c>
      <c r="AN62">
        <v>3.007802442705072E-2</v>
      </c>
      <c r="AO62">
        <v>0</v>
      </c>
      <c r="AP62">
        <v>0</v>
      </c>
      <c r="AQ62">
        <v>1.3464529861903747</v>
      </c>
      <c r="AR62">
        <v>0</v>
      </c>
      <c r="AS62">
        <v>1.3856027324538291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92.149903986641604</v>
      </c>
      <c r="BA62">
        <v>4.9091449261255091</v>
      </c>
      <c r="BB62">
        <f t="shared" si="0"/>
        <v>112.53451359362369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1.1791475101085851</v>
      </c>
      <c r="H63">
        <v>0</v>
      </c>
      <c r="I63">
        <v>0</v>
      </c>
      <c r="J63">
        <v>0</v>
      </c>
      <c r="K63">
        <v>1.3149854709192115</v>
      </c>
      <c r="L63">
        <v>4.216267171347762</v>
      </c>
      <c r="M63">
        <v>1.1793084326787588</v>
      </c>
      <c r="N63">
        <v>1.3045055014775826</v>
      </c>
      <c r="O63">
        <v>1.461127198055971</v>
      </c>
      <c r="P63">
        <v>2.2543043423582616</v>
      </c>
      <c r="Q63">
        <v>0.17737534413414777</v>
      </c>
      <c r="R63">
        <v>0.58431368959690022</v>
      </c>
      <c r="S63">
        <v>0.29222768238811669</v>
      </c>
      <c r="T63">
        <v>0.72051690670006252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0.75471125434006225</v>
      </c>
      <c r="AF63">
        <v>0.319101595481672</v>
      </c>
      <c r="AG63">
        <v>2.144737292207437</v>
      </c>
      <c r="AH63">
        <v>0.29088695522855357</v>
      </c>
      <c r="AI63">
        <v>0</v>
      </c>
      <c r="AJ63">
        <v>0</v>
      </c>
      <c r="AK63">
        <v>3.9194661930747827</v>
      </c>
      <c r="AL63">
        <v>0</v>
      </c>
      <c r="AM63">
        <v>0.69905129970873414</v>
      </c>
      <c r="AN63">
        <v>3.007802442705072E-2</v>
      </c>
      <c r="AO63">
        <v>0</v>
      </c>
      <c r="AP63">
        <v>0</v>
      </c>
      <c r="AQ63">
        <v>1.3464529861903747</v>
      </c>
      <c r="AR63">
        <v>0</v>
      </c>
      <c r="AS63">
        <v>1.3856027324538291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92.711529951993327</v>
      </c>
      <c r="BA63">
        <v>4.9443421569576138</v>
      </c>
      <c r="BB63">
        <f t="shared" si="0"/>
        <v>113.34135537791357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1.1791475101085851</v>
      </c>
      <c r="H64">
        <v>0</v>
      </c>
      <c r="I64">
        <v>0</v>
      </c>
      <c r="J64">
        <v>0</v>
      </c>
      <c r="K64">
        <v>1.3149854709192115</v>
      </c>
      <c r="L64">
        <v>4.2162069287320474</v>
      </c>
      <c r="M64">
        <v>1.1793084326787588</v>
      </c>
      <c r="N64">
        <v>1.3045055014775826</v>
      </c>
      <c r="O64">
        <v>1.461127198055971</v>
      </c>
      <c r="P64">
        <v>2.2543043423582616</v>
      </c>
      <c r="Q64">
        <v>0.17737534413414777</v>
      </c>
      <c r="R64">
        <v>0.58431368959690022</v>
      </c>
      <c r="S64">
        <v>0.29222768238811669</v>
      </c>
      <c r="T64">
        <v>0.72051690670006252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0.75471125434006225</v>
      </c>
      <c r="AF64">
        <v>0.319101595481672</v>
      </c>
      <c r="AG64">
        <v>2.144737292207437</v>
      </c>
      <c r="AH64">
        <v>0.5526852041327488</v>
      </c>
      <c r="AI64">
        <v>0</v>
      </c>
      <c r="AJ64">
        <v>0</v>
      </c>
      <c r="AK64">
        <v>3.9194661930747827</v>
      </c>
      <c r="AL64">
        <v>0</v>
      </c>
      <c r="AM64">
        <v>0.69905129970873414</v>
      </c>
      <c r="AN64">
        <v>3.007802442705072E-2</v>
      </c>
      <c r="AO64">
        <v>0</v>
      </c>
      <c r="AP64">
        <v>0</v>
      </c>
      <c r="AQ64">
        <v>1.3464529861903747</v>
      </c>
      <c r="AR64">
        <v>0</v>
      </c>
      <c r="AS64">
        <v>1.3856027324538291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93.248156960968473</v>
      </c>
      <c r="BA64">
        <v>4.9777138145956332</v>
      </c>
      <c r="BB64">
        <f t="shared" si="0"/>
        <v>114.10634873553919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1.1791475101085851</v>
      </c>
      <c r="H65">
        <v>0</v>
      </c>
      <c r="I65">
        <v>0</v>
      </c>
      <c r="J65">
        <v>0</v>
      </c>
      <c r="K65">
        <v>1.1897384811991865</v>
      </c>
      <c r="L65">
        <v>4.2162262701093134</v>
      </c>
      <c r="M65">
        <v>1.1793084326787588</v>
      </c>
      <c r="N65">
        <v>1.3045055014775826</v>
      </c>
      <c r="O65">
        <v>1.461127198055971</v>
      </c>
      <c r="P65">
        <v>2.2853782271281902</v>
      </c>
      <c r="Q65">
        <v>0.17737534413414777</v>
      </c>
      <c r="R65">
        <v>0.58431368959690022</v>
      </c>
      <c r="S65">
        <v>0.29222768238811669</v>
      </c>
      <c r="T65">
        <v>0.72051690670006252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0.75471125434006225</v>
      </c>
      <c r="AF65">
        <v>0.319101595481672</v>
      </c>
      <c r="AG65">
        <v>2.144737292207437</v>
      </c>
      <c r="AH65">
        <v>0.5526852041327488</v>
      </c>
      <c r="AI65">
        <v>0</v>
      </c>
      <c r="AJ65">
        <v>0</v>
      </c>
      <c r="AK65">
        <v>3.9194661930747827</v>
      </c>
      <c r="AL65">
        <v>0</v>
      </c>
      <c r="AM65">
        <v>0.69905129970873414</v>
      </c>
      <c r="AN65">
        <v>3.007802442705072E-2</v>
      </c>
      <c r="AO65">
        <v>0</v>
      </c>
      <c r="AP65">
        <v>0</v>
      </c>
      <c r="AQ65">
        <v>1.3464529861903747</v>
      </c>
      <c r="AR65">
        <v>0</v>
      </c>
      <c r="AS65">
        <v>1.3856027324538291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93.271345230640776</v>
      </c>
      <c r="BA65">
        <v>4.9747474569505856</v>
      </c>
      <c r="BB65">
        <f t="shared" si="0"/>
        <v>114.03834959928371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1.1791475101085851</v>
      </c>
      <c r="H66">
        <v>0</v>
      </c>
      <c r="I66">
        <v>0</v>
      </c>
      <c r="J66">
        <v>0</v>
      </c>
      <c r="K66">
        <v>1.3149664739302094</v>
      </c>
      <c r="L66">
        <v>4.2162262701093134</v>
      </c>
      <c r="M66">
        <v>1.1793084326787588</v>
      </c>
      <c r="N66">
        <v>1.3045055014775826</v>
      </c>
      <c r="O66">
        <v>1.461127198055971</v>
      </c>
      <c r="P66">
        <v>2.2854519808201972</v>
      </c>
      <c r="Q66">
        <v>0.17737534413414777</v>
      </c>
      <c r="R66">
        <v>0.58431368959690022</v>
      </c>
      <c r="S66">
        <v>0.29222768238811669</v>
      </c>
      <c r="T66">
        <v>0.72051690670006252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0.75471125434006225</v>
      </c>
      <c r="AF66">
        <v>0.319101595481672</v>
      </c>
      <c r="AG66">
        <v>2.144737292207437</v>
      </c>
      <c r="AH66">
        <v>0.5526852041327488</v>
      </c>
      <c r="AI66">
        <v>0</v>
      </c>
      <c r="AJ66">
        <v>0</v>
      </c>
      <c r="AK66">
        <v>3.9194661930747827</v>
      </c>
      <c r="AL66">
        <v>0</v>
      </c>
      <c r="AM66">
        <v>0.69905129970873414</v>
      </c>
      <c r="AN66">
        <v>3.007802442705072E-2</v>
      </c>
      <c r="AO66">
        <v>0</v>
      </c>
      <c r="AP66">
        <v>0</v>
      </c>
      <c r="AQ66">
        <v>1.3464529861903747</v>
      </c>
      <c r="AR66">
        <v>0</v>
      </c>
      <c r="AS66">
        <v>1.3856027324538291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93.271345230640776</v>
      </c>
      <c r="BA66">
        <v>4.9799850699510682</v>
      </c>
      <c r="BB66">
        <f t="shared" si="0"/>
        <v>114.15841373270625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1.1791475101085851</v>
      </c>
      <c r="H67">
        <v>0</v>
      </c>
      <c r="I67">
        <v>0</v>
      </c>
      <c r="J67">
        <v>0</v>
      </c>
      <c r="K67">
        <v>1.3149664739302094</v>
      </c>
      <c r="L67">
        <v>4.2162262701093134</v>
      </c>
      <c r="M67">
        <v>1.1793084326787588</v>
      </c>
      <c r="N67">
        <v>1.3045055014775826</v>
      </c>
      <c r="O67">
        <v>1.461127198055971</v>
      </c>
      <c r="P67">
        <v>2.2854519808201972</v>
      </c>
      <c r="Q67">
        <v>0.17737534413414777</v>
      </c>
      <c r="R67">
        <v>0.58431368959690022</v>
      </c>
      <c r="S67">
        <v>0.29222768238811669</v>
      </c>
      <c r="T67">
        <v>0.72051690670006252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0.75730559687850196</v>
      </c>
      <c r="AF67">
        <v>0.319101595481672</v>
      </c>
      <c r="AG67">
        <v>2.144737292207437</v>
      </c>
      <c r="AH67">
        <v>0.5526852041327488</v>
      </c>
      <c r="AI67">
        <v>0</v>
      </c>
      <c r="AJ67">
        <v>0</v>
      </c>
      <c r="AK67">
        <v>3.9194661930747827</v>
      </c>
      <c r="AL67">
        <v>0</v>
      </c>
      <c r="AM67">
        <v>0.69905129970873414</v>
      </c>
      <c r="AN67">
        <v>3.007802442705072E-2</v>
      </c>
      <c r="AO67">
        <v>0</v>
      </c>
      <c r="AP67">
        <v>0</v>
      </c>
      <c r="AQ67">
        <v>1.3464529861903747</v>
      </c>
      <c r="AR67">
        <v>0</v>
      </c>
      <c r="AS67">
        <v>1.3856027324538291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93.323525360050098</v>
      </c>
      <c r="BA67">
        <v>4.9822746428784832</v>
      </c>
      <c r="BB67">
        <f t="shared" si="0"/>
        <v>114.21089863172659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1.1791475101085851</v>
      </c>
      <c r="H68">
        <v>0</v>
      </c>
      <c r="I68">
        <v>0</v>
      </c>
      <c r="J68">
        <v>0</v>
      </c>
      <c r="K68">
        <v>1.3149664739302094</v>
      </c>
      <c r="L68">
        <v>4.2162262701093134</v>
      </c>
      <c r="M68">
        <v>1.1793084326787588</v>
      </c>
      <c r="N68">
        <v>1.3045055014775826</v>
      </c>
      <c r="O68">
        <v>1.461127198055971</v>
      </c>
      <c r="P68">
        <v>2.2854519808201972</v>
      </c>
      <c r="Q68">
        <v>0.17737534413414777</v>
      </c>
      <c r="R68">
        <v>0.58431368959690022</v>
      </c>
      <c r="S68">
        <v>0.29222768238811669</v>
      </c>
      <c r="T68">
        <v>0.72051690670006252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1.51461115230986</v>
      </c>
      <c r="AF68">
        <v>0.319101595481672</v>
      </c>
      <c r="AG68">
        <v>2.144737292207437</v>
      </c>
      <c r="AH68">
        <v>0.5526852041327488</v>
      </c>
      <c r="AI68">
        <v>0</v>
      </c>
      <c r="AJ68">
        <v>0</v>
      </c>
      <c r="AK68">
        <v>3.9194661930747827</v>
      </c>
      <c r="AL68">
        <v>0</v>
      </c>
      <c r="AM68">
        <v>0.69905129970873414</v>
      </c>
      <c r="AN68">
        <v>3.007802442705072E-2</v>
      </c>
      <c r="AO68">
        <v>0</v>
      </c>
      <c r="AP68">
        <v>0</v>
      </c>
      <c r="AQ68">
        <v>0.67322651974317771</v>
      </c>
      <c r="AR68">
        <v>0</v>
      </c>
      <c r="AS68">
        <v>1.3856027324538291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93.333961594656643</v>
      </c>
      <c r="BA68">
        <v>4.986225383404574</v>
      </c>
      <c r="BB68">
        <f t="shared" ref="BB68:BB99" si="1">SUM(B68:AZ68)-BA68</f>
        <v>114.30146321479121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1.1791475101085851</v>
      </c>
      <c r="H69">
        <v>0</v>
      </c>
      <c r="I69">
        <v>0</v>
      </c>
      <c r="J69">
        <v>0</v>
      </c>
      <c r="K69">
        <v>1.3149666689924517</v>
      </c>
      <c r="L69">
        <v>4.2162262701093134</v>
      </c>
      <c r="M69">
        <v>1.1793084326787588</v>
      </c>
      <c r="N69">
        <v>1.3045055014775826</v>
      </c>
      <c r="O69">
        <v>1.461127198055971</v>
      </c>
      <c r="P69">
        <v>2.2854519808201972</v>
      </c>
      <c r="Q69">
        <v>0.17752399101333369</v>
      </c>
      <c r="R69">
        <v>0.58431368959690022</v>
      </c>
      <c r="S69">
        <v>0.2921625938409258</v>
      </c>
      <c r="T69">
        <v>0.72051690670006252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2.2719167491883621</v>
      </c>
      <c r="AF69">
        <v>0.319101595481672</v>
      </c>
      <c r="AG69">
        <v>2.144737292207437</v>
      </c>
      <c r="AH69">
        <v>0.5526852041327488</v>
      </c>
      <c r="AI69">
        <v>0</v>
      </c>
      <c r="AJ69">
        <v>0</v>
      </c>
      <c r="AK69">
        <v>3.9194661930747827</v>
      </c>
      <c r="AL69">
        <v>0</v>
      </c>
      <c r="AM69">
        <v>0.69905129970873414</v>
      </c>
      <c r="AN69">
        <v>3.007802442705072E-2</v>
      </c>
      <c r="AO69">
        <v>0</v>
      </c>
      <c r="AP69">
        <v>0</v>
      </c>
      <c r="AQ69">
        <v>0.67322651974317771</v>
      </c>
      <c r="AR69">
        <v>0</v>
      </c>
      <c r="AS69">
        <v>1.3856027324538291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93.401368190356919</v>
      </c>
      <c r="BA69">
        <v>5.0207018539462531</v>
      </c>
      <c r="BB69">
        <f t="shared" si="1"/>
        <v>115.09178269022256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1.1791475101085851</v>
      </c>
      <c r="H70">
        <v>0</v>
      </c>
      <c r="I70">
        <v>0</v>
      </c>
      <c r="J70">
        <v>0</v>
      </c>
      <c r="K70">
        <v>1.3149666689924517</v>
      </c>
      <c r="L70">
        <v>4.2162262701093134</v>
      </c>
      <c r="M70">
        <v>1.1793084326787588</v>
      </c>
      <c r="N70">
        <v>1.3045055014775826</v>
      </c>
      <c r="O70">
        <v>1.461127198055971</v>
      </c>
      <c r="P70">
        <v>2.2854519808201972</v>
      </c>
      <c r="Q70">
        <v>0.17752399101333369</v>
      </c>
      <c r="R70">
        <v>0.58431368959690022</v>
      </c>
      <c r="S70">
        <v>0.2921625938409258</v>
      </c>
      <c r="T70">
        <v>0.72051690670006252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2.2719167491883621</v>
      </c>
      <c r="AF70">
        <v>0.319101595481672</v>
      </c>
      <c r="AG70">
        <v>2.144737292207437</v>
      </c>
      <c r="AH70">
        <v>0.5526852041327488</v>
      </c>
      <c r="AI70">
        <v>0</v>
      </c>
      <c r="AJ70">
        <v>0</v>
      </c>
      <c r="AK70">
        <v>3.9194661930747827</v>
      </c>
      <c r="AL70">
        <v>0</v>
      </c>
      <c r="AM70">
        <v>0.69905129970873414</v>
      </c>
      <c r="AN70">
        <v>3.007802442705072E-2</v>
      </c>
      <c r="AO70">
        <v>0</v>
      </c>
      <c r="AP70">
        <v>0</v>
      </c>
      <c r="AQ70">
        <v>0.67322651974317771</v>
      </c>
      <c r="AR70">
        <v>0</v>
      </c>
      <c r="AS70">
        <v>1.3856027324538291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93.405278647464002</v>
      </c>
      <c r="BA70">
        <v>5.0208653110533312</v>
      </c>
      <c r="BB70">
        <f t="shared" si="1"/>
        <v>115.09552969022256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1.1791475101085851</v>
      </c>
      <c r="H71">
        <v>0</v>
      </c>
      <c r="I71">
        <v>0</v>
      </c>
      <c r="J71">
        <v>0</v>
      </c>
      <c r="K71">
        <v>1.3149666689924517</v>
      </c>
      <c r="L71">
        <v>4.2162262701093134</v>
      </c>
      <c r="M71">
        <v>1.1793084326787588</v>
      </c>
      <c r="N71">
        <v>1.3045055014775826</v>
      </c>
      <c r="O71">
        <v>1.461127198055971</v>
      </c>
      <c r="P71">
        <v>2.2749625400402707</v>
      </c>
      <c r="Q71">
        <v>0.17752399101333369</v>
      </c>
      <c r="R71">
        <v>0.58431368959690022</v>
      </c>
      <c r="S71">
        <v>0.2921625938409258</v>
      </c>
      <c r="T71">
        <v>0.72051690670006252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0.40683653016406562</v>
      </c>
      <c r="AE71">
        <v>2.2719167491883621</v>
      </c>
      <c r="AF71">
        <v>0.319101595481672</v>
      </c>
      <c r="AG71">
        <v>2.144737292207437</v>
      </c>
      <c r="AH71">
        <v>0.5526852041327488</v>
      </c>
      <c r="AI71">
        <v>0</v>
      </c>
      <c r="AJ71">
        <v>0</v>
      </c>
      <c r="AK71">
        <v>3.9194661930747827</v>
      </c>
      <c r="AL71">
        <v>0</v>
      </c>
      <c r="AM71">
        <v>0.69905129970873414</v>
      </c>
      <c r="AN71">
        <v>3.007802442705072E-2</v>
      </c>
      <c r="AO71">
        <v>0</v>
      </c>
      <c r="AP71">
        <v>0</v>
      </c>
      <c r="AQ71">
        <v>0.67322651974317771</v>
      </c>
      <c r="AR71">
        <v>0</v>
      </c>
      <c r="AS71">
        <v>1.3856027324538291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93.457459820496766</v>
      </c>
      <c r="BA71">
        <v>5.0396137924223554</v>
      </c>
      <c r="BB71">
        <f t="shared" si="1"/>
        <v>115.52530947127043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1.1791475101085851</v>
      </c>
      <c r="H72">
        <v>0</v>
      </c>
      <c r="I72">
        <v>0</v>
      </c>
      <c r="J72">
        <v>0</v>
      </c>
      <c r="K72">
        <v>1.3149666689924517</v>
      </c>
      <c r="L72">
        <v>4.2162262701093134</v>
      </c>
      <c r="M72">
        <v>1.1793084326787588</v>
      </c>
      <c r="N72">
        <v>1.3045055014775826</v>
      </c>
      <c r="O72">
        <v>1.461127198055971</v>
      </c>
      <c r="P72">
        <v>2.2749625400402707</v>
      </c>
      <c r="Q72">
        <v>0.17752399101333369</v>
      </c>
      <c r="R72">
        <v>0.58431368959690022</v>
      </c>
      <c r="S72">
        <v>0.2921625938409258</v>
      </c>
      <c r="T72">
        <v>0.72051690670006252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0.40683653016406562</v>
      </c>
      <c r="AE72">
        <v>2.2719167491883621</v>
      </c>
      <c r="AF72">
        <v>0.319101595481672</v>
      </c>
      <c r="AG72">
        <v>2.144737292207437</v>
      </c>
      <c r="AH72">
        <v>0.5526852041327488</v>
      </c>
      <c r="AI72">
        <v>0</v>
      </c>
      <c r="AJ72">
        <v>0</v>
      </c>
      <c r="AK72">
        <v>3.9194661930747827</v>
      </c>
      <c r="AL72">
        <v>0</v>
      </c>
      <c r="AM72">
        <v>0.69905129970873414</v>
      </c>
      <c r="AN72">
        <v>3.007802442705072E-2</v>
      </c>
      <c r="AO72">
        <v>0</v>
      </c>
      <c r="AP72">
        <v>0</v>
      </c>
      <c r="AQ72">
        <v>0.67322651974317771</v>
      </c>
      <c r="AR72">
        <v>0</v>
      </c>
      <c r="AS72">
        <v>1.3856027324538291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93.467896055103324</v>
      </c>
      <c r="BA72">
        <v>5.0400500270289088</v>
      </c>
      <c r="BB72">
        <f t="shared" si="1"/>
        <v>115.53530947127044</v>
      </c>
    </row>
    <row r="73" spans="1:54">
      <c r="A73" t="s">
        <v>115</v>
      </c>
      <c r="B73">
        <v>0</v>
      </c>
      <c r="C73">
        <v>0</v>
      </c>
      <c r="D73">
        <v>4.1718722604884163E-2</v>
      </c>
      <c r="E73">
        <v>0</v>
      </c>
      <c r="F73">
        <v>0</v>
      </c>
      <c r="G73">
        <v>1.1736286787726988</v>
      </c>
      <c r="H73">
        <v>0</v>
      </c>
      <c r="I73">
        <v>0</v>
      </c>
      <c r="J73">
        <v>8.35245884012321E-2</v>
      </c>
      <c r="K73">
        <v>1.3149666689924517</v>
      </c>
      <c r="L73">
        <v>4.2162262701093134</v>
      </c>
      <c r="M73">
        <v>1.1793084326787588</v>
      </c>
      <c r="N73">
        <v>1.3045055014775826</v>
      </c>
      <c r="O73">
        <v>1.461127198055971</v>
      </c>
      <c r="P73">
        <v>2.2749625400402707</v>
      </c>
      <c r="Q73">
        <v>0.17752399101333369</v>
      </c>
      <c r="R73">
        <v>0.58431368959690022</v>
      </c>
      <c r="S73">
        <v>0.2921625938409258</v>
      </c>
      <c r="T73">
        <v>0.72051690670006252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0.17688545849044551</v>
      </c>
      <c r="AC73">
        <v>0.44810946002006052</v>
      </c>
      <c r="AD73">
        <v>0.40683653016406562</v>
      </c>
      <c r="AE73">
        <v>2.2719167491883621</v>
      </c>
      <c r="AF73">
        <v>0.319101595481672</v>
      </c>
      <c r="AG73">
        <v>2.144737292207437</v>
      </c>
      <c r="AH73">
        <v>0.89503676205385096</v>
      </c>
      <c r="AI73">
        <v>0</v>
      </c>
      <c r="AJ73">
        <v>0</v>
      </c>
      <c r="AK73">
        <v>3.9194661930747827</v>
      </c>
      <c r="AL73">
        <v>0</v>
      </c>
      <c r="AM73">
        <v>0.69905129970873414</v>
      </c>
      <c r="AN73">
        <v>3.007802442705072E-2</v>
      </c>
      <c r="AO73">
        <v>0</v>
      </c>
      <c r="AP73">
        <v>0</v>
      </c>
      <c r="AQ73">
        <v>0.67322651974317771</v>
      </c>
      <c r="AR73">
        <v>0</v>
      </c>
      <c r="AS73">
        <v>1.3856027324538291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94.084083698601532</v>
      </c>
      <c r="BA73">
        <v>5.1112462364921925</v>
      </c>
      <c r="BB73">
        <f t="shared" si="1"/>
        <v>117.1673718614072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1.1736286787726988</v>
      </c>
      <c r="H74">
        <v>0</v>
      </c>
      <c r="I74">
        <v>0</v>
      </c>
      <c r="J74">
        <v>0</v>
      </c>
      <c r="K74">
        <v>1.3149666689924517</v>
      </c>
      <c r="L74">
        <v>4.2162262701093134</v>
      </c>
      <c r="M74">
        <v>1.1793084326787588</v>
      </c>
      <c r="N74">
        <v>1.3045055014775826</v>
      </c>
      <c r="O74">
        <v>1.461127198055971</v>
      </c>
      <c r="P74">
        <v>2.2749625400402707</v>
      </c>
      <c r="Q74">
        <v>0.17752399101333369</v>
      </c>
      <c r="R74">
        <v>0.58431368959690022</v>
      </c>
      <c r="S74">
        <v>0.2921625938409258</v>
      </c>
      <c r="T74">
        <v>0.72051690670006252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0.69339089594772974</v>
      </c>
      <c r="AC74">
        <v>0.44810946002006052</v>
      </c>
      <c r="AD74">
        <v>0.40683653016406562</v>
      </c>
      <c r="AE74">
        <v>2.2719167491883621</v>
      </c>
      <c r="AF74">
        <v>0.32688451168728977</v>
      </c>
      <c r="AG74">
        <v>2.144737292207437</v>
      </c>
      <c r="AH74">
        <v>1.4544347329367564</v>
      </c>
      <c r="AI74">
        <v>0</v>
      </c>
      <c r="AJ74">
        <v>0</v>
      </c>
      <c r="AK74">
        <v>3.9194661930747827</v>
      </c>
      <c r="AL74">
        <v>0</v>
      </c>
      <c r="AM74">
        <v>0.69905129970873414</v>
      </c>
      <c r="AN74">
        <v>3.007802442705072E-2</v>
      </c>
      <c r="AO74">
        <v>0</v>
      </c>
      <c r="AP74">
        <v>0</v>
      </c>
      <c r="AQ74">
        <v>0.67322651974317771</v>
      </c>
      <c r="AR74">
        <v>0</v>
      </c>
      <c r="AS74">
        <v>1.3856027324538291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95.094703610937174</v>
      </c>
      <c r="BA74">
        <v>5.1935530667937728</v>
      </c>
      <c r="BB74">
        <f t="shared" si="1"/>
        <v>119.05412795698096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1.1736286787726988</v>
      </c>
      <c r="H75">
        <v>0</v>
      </c>
      <c r="I75">
        <v>0</v>
      </c>
      <c r="J75">
        <v>0</v>
      </c>
      <c r="K75">
        <v>1.3149666689924517</v>
      </c>
      <c r="L75">
        <v>4.2162262701093134</v>
      </c>
      <c r="M75">
        <v>1.1793084326787588</v>
      </c>
      <c r="N75">
        <v>1.3045055014775826</v>
      </c>
      <c r="O75">
        <v>1.461127198055971</v>
      </c>
      <c r="P75">
        <v>2.2749625400402707</v>
      </c>
      <c r="Q75">
        <v>0.17752399101333369</v>
      </c>
      <c r="R75">
        <v>0.58431368959690022</v>
      </c>
      <c r="S75">
        <v>0.2921625938409258</v>
      </c>
      <c r="T75">
        <v>0.72051690670006252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0.69339089594772974</v>
      </c>
      <c r="AC75">
        <v>0.44810946002006052</v>
      </c>
      <c r="AD75">
        <v>0.40683653016406562</v>
      </c>
      <c r="AE75">
        <v>2.2719167491883621</v>
      </c>
      <c r="AF75">
        <v>0.6382031546945699</v>
      </c>
      <c r="AG75">
        <v>2.144737292207437</v>
      </c>
      <c r="AH75">
        <v>1.2978033071383843</v>
      </c>
      <c r="AI75">
        <v>0</v>
      </c>
      <c r="AJ75">
        <v>0</v>
      </c>
      <c r="AK75">
        <v>3.9194661930747827</v>
      </c>
      <c r="AL75">
        <v>0</v>
      </c>
      <c r="AM75">
        <v>0.69905129970873414</v>
      </c>
      <c r="AN75">
        <v>3.007802442705072E-2</v>
      </c>
      <c r="AO75">
        <v>0</v>
      </c>
      <c r="AP75">
        <v>0</v>
      </c>
      <c r="AQ75">
        <v>1.3464529861903747</v>
      </c>
      <c r="AR75">
        <v>0</v>
      </c>
      <c r="AS75">
        <v>1.3856027324538291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95.949586725109555</v>
      </c>
      <c r="BA75">
        <v>5.263893972943011</v>
      </c>
      <c r="BB75">
        <f t="shared" si="1"/>
        <v>120.6665838486602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1.1736286787726988</v>
      </c>
      <c r="H76">
        <v>0</v>
      </c>
      <c r="I76">
        <v>0</v>
      </c>
      <c r="J76">
        <v>0</v>
      </c>
      <c r="K76">
        <v>1.3149666689924517</v>
      </c>
      <c r="L76">
        <v>4.2162262701093134</v>
      </c>
      <c r="M76">
        <v>1.1793084326787588</v>
      </c>
      <c r="N76">
        <v>1.3045055014775826</v>
      </c>
      <c r="O76">
        <v>1.461127198055971</v>
      </c>
      <c r="P76">
        <v>2.2749625400402707</v>
      </c>
      <c r="Q76">
        <v>0.17752399101333369</v>
      </c>
      <c r="R76">
        <v>0.58431368959690022</v>
      </c>
      <c r="S76">
        <v>0.2921625938409258</v>
      </c>
      <c r="T76">
        <v>0.72051690670006252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1.3981025329238477</v>
      </c>
      <c r="AC76">
        <v>0.44810946002006052</v>
      </c>
      <c r="AD76">
        <v>0.40683653016406562</v>
      </c>
      <c r="AE76">
        <v>2.2719167491883621</v>
      </c>
      <c r="AF76">
        <v>0.97287065512502546</v>
      </c>
      <c r="AG76">
        <v>2.144737292207437</v>
      </c>
      <c r="AH76">
        <v>1.9019531139636818</v>
      </c>
      <c r="AI76">
        <v>0</v>
      </c>
      <c r="AJ76">
        <v>0</v>
      </c>
      <c r="AK76">
        <v>3.9194661930747827</v>
      </c>
      <c r="AL76">
        <v>0</v>
      </c>
      <c r="AM76">
        <v>0.69905129970873414</v>
      </c>
      <c r="AN76">
        <v>3.007802442705072E-2</v>
      </c>
      <c r="AO76">
        <v>0</v>
      </c>
      <c r="AP76">
        <v>0</v>
      </c>
      <c r="AQ76">
        <v>2.0196795059335524</v>
      </c>
      <c r="AR76">
        <v>0</v>
      </c>
      <c r="AS76">
        <v>1.3856027324538291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99.073536839908158</v>
      </c>
      <c r="BA76">
        <v>5.4913154661357417</v>
      </c>
      <c r="BB76">
        <f t="shared" si="1"/>
        <v>125.8798679342411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1.1791475101085851</v>
      </c>
      <c r="H77">
        <v>0</v>
      </c>
      <c r="I77">
        <v>0</v>
      </c>
      <c r="J77">
        <v>0</v>
      </c>
      <c r="K77">
        <v>1.3149666689924517</v>
      </c>
      <c r="L77">
        <v>4.2162262701093134</v>
      </c>
      <c r="M77">
        <v>1.1793084326787588</v>
      </c>
      <c r="N77">
        <v>1.3045055014775826</v>
      </c>
      <c r="O77">
        <v>1.461127198055971</v>
      </c>
      <c r="P77">
        <v>2.285558985542361</v>
      </c>
      <c r="Q77">
        <v>0.17752399101333369</v>
      </c>
      <c r="R77">
        <v>0.58431368959690022</v>
      </c>
      <c r="S77">
        <v>0.2921625938409258</v>
      </c>
      <c r="T77">
        <v>0.72051690670006252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1.3981025329238477</v>
      </c>
      <c r="AC77">
        <v>0.89710330400947957</v>
      </c>
      <c r="AD77">
        <v>0.81367310073594434</v>
      </c>
      <c r="AE77">
        <v>2.2719167491883621</v>
      </c>
      <c r="AF77">
        <v>1.2841892981323053</v>
      </c>
      <c r="AG77">
        <v>2.144737292207437</v>
      </c>
      <c r="AH77">
        <v>2.5732306963055729</v>
      </c>
      <c r="AI77">
        <v>0</v>
      </c>
      <c r="AJ77">
        <v>0</v>
      </c>
      <c r="AK77">
        <v>3.9194661930747827</v>
      </c>
      <c r="AL77">
        <v>0</v>
      </c>
      <c r="AM77">
        <v>0.69905129970873414</v>
      </c>
      <c r="AN77">
        <v>3.007802442705072E-2</v>
      </c>
      <c r="AO77">
        <v>0</v>
      </c>
      <c r="AP77">
        <v>0</v>
      </c>
      <c r="AQ77">
        <v>2.6929059723807494</v>
      </c>
      <c r="AR77">
        <v>0</v>
      </c>
      <c r="AS77">
        <v>1.3856027324538291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102.626379670215</v>
      </c>
      <c r="BA77">
        <v>5.7454850148601437</v>
      </c>
      <c r="BB77">
        <f t="shared" si="1"/>
        <v>131.70630959901919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1.1791475101085851</v>
      </c>
      <c r="H78">
        <v>0</v>
      </c>
      <c r="I78">
        <v>0</v>
      </c>
      <c r="J78">
        <v>0</v>
      </c>
      <c r="K78">
        <v>1.3149666689924517</v>
      </c>
      <c r="L78">
        <v>4.2162262701093134</v>
      </c>
      <c r="M78">
        <v>1.1793084326787588</v>
      </c>
      <c r="N78">
        <v>1.3045055014775826</v>
      </c>
      <c r="O78">
        <v>1.461127198055971</v>
      </c>
      <c r="P78">
        <v>2.2854519808201972</v>
      </c>
      <c r="Q78">
        <v>0.17752399101333369</v>
      </c>
      <c r="R78">
        <v>0.58431368959690022</v>
      </c>
      <c r="S78">
        <v>0.2921625938409258</v>
      </c>
      <c r="T78">
        <v>0.72051690670006252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2.0971538228429054</v>
      </c>
      <c r="AC78">
        <v>1.3456845133538244</v>
      </c>
      <c r="AD78">
        <v>1.2205096309000101</v>
      </c>
      <c r="AE78">
        <v>2.2719167491883621</v>
      </c>
      <c r="AF78">
        <v>1.3620189316825451</v>
      </c>
      <c r="AG78">
        <v>2.144737292207437</v>
      </c>
      <c r="AH78">
        <v>3.3161112031934876</v>
      </c>
      <c r="AI78">
        <v>0</v>
      </c>
      <c r="AJ78">
        <v>0</v>
      </c>
      <c r="AK78">
        <v>3.9194661930747827</v>
      </c>
      <c r="AL78">
        <v>0</v>
      </c>
      <c r="AM78">
        <v>0.69905129970873414</v>
      </c>
      <c r="AN78">
        <v>3.007802442705072E-2</v>
      </c>
      <c r="AO78">
        <v>0</v>
      </c>
      <c r="AP78">
        <v>0</v>
      </c>
      <c r="AQ78">
        <v>2.6929059723807494</v>
      </c>
      <c r="AR78">
        <v>0</v>
      </c>
      <c r="AS78">
        <v>1.3856027324538291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103.66193279064913</v>
      </c>
      <c r="BA78">
        <v>5.8880491517972864</v>
      </c>
      <c r="BB78">
        <f t="shared" si="1"/>
        <v>134.97437074765966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1.1791475101085851</v>
      </c>
      <c r="H79">
        <v>0</v>
      </c>
      <c r="I79">
        <v>0</v>
      </c>
      <c r="J79">
        <v>0</v>
      </c>
      <c r="K79">
        <v>1.3149666689924517</v>
      </c>
      <c r="L79">
        <v>4.2162262701093134</v>
      </c>
      <c r="M79">
        <v>1.1793084326787588</v>
      </c>
      <c r="N79">
        <v>1.3045055014775826</v>
      </c>
      <c r="O79">
        <v>1.461127198055971</v>
      </c>
      <c r="P79">
        <v>2.2854519808201972</v>
      </c>
      <c r="Q79">
        <v>0.17752399101333369</v>
      </c>
      <c r="R79">
        <v>0.58431368959690022</v>
      </c>
      <c r="S79">
        <v>0.2921625938409258</v>
      </c>
      <c r="T79">
        <v>0.72051690670006252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2.0971538228429054</v>
      </c>
      <c r="AC79">
        <v>1.3456845133538244</v>
      </c>
      <c r="AD79">
        <v>1.6273462014718887</v>
      </c>
      <c r="AE79">
        <v>2.2719167491883621</v>
      </c>
      <c r="AF79">
        <v>1.3620189316825451</v>
      </c>
      <c r="AG79">
        <v>2.144737292207437</v>
      </c>
      <c r="AH79">
        <v>3.3161112031934876</v>
      </c>
      <c r="AI79">
        <v>0.17688546912221731</v>
      </c>
      <c r="AJ79">
        <v>0</v>
      </c>
      <c r="AK79">
        <v>3.9194661930747827</v>
      </c>
      <c r="AL79">
        <v>0</v>
      </c>
      <c r="AM79">
        <v>0.69905129970873414</v>
      </c>
      <c r="AN79">
        <v>3.007802442705072E-2</v>
      </c>
      <c r="AO79">
        <v>0</v>
      </c>
      <c r="AP79">
        <v>0</v>
      </c>
      <c r="AQ79">
        <v>2.6929059723807494</v>
      </c>
      <c r="AR79">
        <v>0</v>
      </c>
      <c r="AS79">
        <v>1.3561218418696754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103.66725944479231</v>
      </c>
      <c r="BA79">
        <v>5.9114390859732682</v>
      </c>
      <c r="BB79">
        <f t="shared" si="1"/>
        <v>135.5105486167368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1.1791475101085851</v>
      </c>
      <c r="H80">
        <v>0</v>
      </c>
      <c r="I80">
        <v>0</v>
      </c>
      <c r="J80">
        <v>0</v>
      </c>
      <c r="K80">
        <v>1.3149666689924517</v>
      </c>
      <c r="L80">
        <v>4.2162262701093134</v>
      </c>
      <c r="M80">
        <v>1.1793084326787588</v>
      </c>
      <c r="N80">
        <v>1.3045055014775826</v>
      </c>
      <c r="O80">
        <v>1.461127198055971</v>
      </c>
      <c r="P80">
        <v>2.2854519808201972</v>
      </c>
      <c r="Q80">
        <v>0.17752399101333369</v>
      </c>
      <c r="R80">
        <v>0.58431368959690022</v>
      </c>
      <c r="S80">
        <v>0.2921625938409258</v>
      </c>
      <c r="T80">
        <v>0.72051690670006252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2.0971538228429054</v>
      </c>
      <c r="AC80">
        <v>1.3456845133538244</v>
      </c>
      <c r="AD80">
        <v>1.6273462014718887</v>
      </c>
      <c r="AE80">
        <v>2.2719167491883621</v>
      </c>
      <c r="AF80">
        <v>1.3620189316825451</v>
      </c>
      <c r="AG80">
        <v>2.144737292207437</v>
      </c>
      <c r="AH80">
        <v>3.3161112031934876</v>
      </c>
      <c r="AI80">
        <v>0.76650362998027655</v>
      </c>
      <c r="AJ80">
        <v>0</v>
      </c>
      <c r="AK80">
        <v>3.9194661930747827</v>
      </c>
      <c r="AL80">
        <v>0</v>
      </c>
      <c r="AM80">
        <v>0.69905129970873414</v>
      </c>
      <c r="AN80">
        <v>3.007802442705072E-2</v>
      </c>
      <c r="AO80">
        <v>0</v>
      </c>
      <c r="AP80">
        <v>0</v>
      </c>
      <c r="AQ80">
        <v>2.6929059723807494</v>
      </c>
      <c r="AR80">
        <v>0</v>
      </c>
      <c r="AS80">
        <v>1.3561218418696754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103.66745251513254</v>
      </c>
      <c r="BA80">
        <v>5.9360931954373637</v>
      </c>
      <c r="BB80">
        <f t="shared" si="1"/>
        <v>136.07570573847096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1.1791475101085851</v>
      </c>
      <c r="H81">
        <v>0</v>
      </c>
      <c r="I81">
        <v>0.12199540805677311</v>
      </c>
      <c r="J81">
        <v>0</v>
      </c>
      <c r="K81">
        <v>1.3149666689924517</v>
      </c>
      <c r="L81">
        <v>4.2162262701093134</v>
      </c>
      <c r="M81">
        <v>1.1793084326787588</v>
      </c>
      <c r="N81">
        <v>1.3045055014775826</v>
      </c>
      <c r="O81">
        <v>1.461127198055971</v>
      </c>
      <c r="P81">
        <v>2.2854519808201972</v>
      </c>
      <c r="Q81">
        <v>0.17752399101333369</v>
      </c>
      <c r="R81">
        <v>0.58431368959690022</v>
      </c>
      <c r="S81">
        <v>0.2921625938409258</v>
      </c>
      <c r="T81">
        <v>0.72051690670006252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2.0971538228429054</v>
      </c>
      <c r="AC81">
        <v>1.3456845133538244</v>
      </c>
      <c r="AD81">
        <v>1.6273462014718887</v>
      </c>
      <c r="AE81">
        <v>2.2719167491883621</v>
      </c>
      <c r="AF81">
        <v>1.3620189316825451</v>
      </c>
      <c r="AG81">
        <v>2.144737292207437</v>
      </c>
      <c r="AH81">
        <v>3.3161112031934876</v>
      </c>
      <c r="AI81">
        <v>1.5330072599605531</v>
      </c>
      <c r="AJ81">
        <v>0</v>
      </c>
      <c r="AK81">
        <v>3.9194661930747827</v>
      </c>
      <c r="AL81">
        <v>0</v>
      </c>
      <c r="AM81">
        <v>0.69905129970873414</v>
      </c>
      <c r="AN81">
        <v>3.007802442705072E-2</v>
      </c>
      <c r="AO81">
        <v>0</v>
      </c>
      <c r="AP81">
        <v>0</v>
      </c>
      <c r="AQ81">
        <v>2.6929059723807494</v>
      </c>
      <c r="AR81">
        <v>0</v>
      </c>
      <c r="AS81">
        <v>1.3561218418696754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103.66745251513254</v>
      </c>
      <c r="BA81">
        <v>5.9732324552273122</v>
      </c>
      <c r="BB81">
        <f t="shared" si="1"/>
        <v>136.92706551671807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1.1791475101085851</v>
      </c>
      <c r="H82">
        <v>0</v>
      </c>
      <c r="I82">
        <v>0.12199540805677311</v>
      </c>
      <c r="J82">
        <v>0</v>
      </c>
      <c r="K82">
        <v>1.3149666689924517</v>
      </c>
      <c r="L82">
        <v>4.2162262701093134</v>
      </c>
      <c r="M82">
        <v>1.1793084326787588</v>
      </c>
      <c r="N82">
        <v>1.3045055014775826</v>
      </c>
      <c r="O82">
        <v>1.461127198055971</v>
      </c>
      <c r="P82">
        <v>2.2854519808201972</v>
      </c>
      <c r="Q82">
        <v>0.17752399101333369</v>
      </c>
      <c r="R82">
        <v>0.58431368959690022</v>
      </c>
      <c r="S82">
        <v>0.2921625938409258</v>
      </c>
      <c r="T82">
        <v>0.72051690670006252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2.0971538228429054</v>
      </c>
      <c r="AC82">
        <v>1.3456845133538244</v>
      </c>
      <c r="AD82">
        <v>1.6273462014718887</v>
      </c>
      <c r="AE82">
        <v>2.2719167491883621</v>
      </c>
      <c r="AF82">
        <v>1.3620189316825451</v>
      </c>
      <c r="AG82">
        <v>2.144737292207437</v>
      </c>
      <c r="AH82">
        <v>3.3161112031934876</v>
      </c>
      <c r="AI82">
        <v>1.5330072599605531</v>
      </c>
      <c r="AJ82">
        <v>0</v>
      </c>
      <c r="AK82">
        <v>3.9194661930747827</v>
      </c>
      <c r="AL82">
        <v>0</v>
      </c>
      <c r="AM82">
        <v>0.69905129970873414</v>
      </c>
      <c r="AN82">
        <v>3.007802442705072E-2</v>
      </c>
      <c r="AO82">
        <v>0</v>
      </c>
      <c r="AP82">
        <v>0</v>
      </c>
      <c r="AQ82">
        <v>2.6929059723807494</v>
      </c>
      <c r="AR82">
        <v>0</v>
      </c>
      <c r="AS82">
        <v>1.3561218418696754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103.66745251513254</v>
      </c>
      <c r="BA82">
        <v>5.9732324552273122</v>
      </c>
      <c r="BB82">
        <f t="shared" si="1"/>
        <v>136.92706551671807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1.1791989806335348</v>
      </c>
      <c r="H83">
        <v>0</v>
      </c>
      <c r="I83">
        <v>0.12199540805677311</v>
      </c>
      <c r="J83">
        <v>0</v>
      </c>
      <c r="K83">
        <v>1.3149666689924517</v>
      </c>
      <c r="L83">
        <v>4.2162262701093134</v>
      </c>
      <c r="M83">
        <v>1.1793084326787588</v>
      </c>
      <c r="N83">
        <v>1.3045055014775826</v>
      </c>
      <c r="O83">
        <v>1.461127198055971</v>
      </c>
      <c r="P83">
        <v>2.2854519808201972</v>
      </c>
      <c r="Q83">
        <v>0.17752399101333369</v>
      </c>
      <c r="R83">
        <v>0.58431368959690022</v>
      </c>
      <c r="S83">
        <v>0.2921625938409258</v>
      </c>
      <c r="T83">
        <v>0.72051690670006252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2.0971538228429054</v>
      </c>
      <c r="AC83">
        <v>1.3456845133538244</v>
      </c>
      <c r="AD83">
        <v>1.2205096309000101</v>
      </c>
      <c r="AE83">
        <v>2.2719167491883621</v>
      </c>
      <c r="AF83">
        <v>1.3620189316825451</v>
      </c>
      <c r="AG83">
        <v>2.144737292207437</v>
      </c>
      <c r="AH83">
        <v>2.7634259990607388</v>
      </c>
      <c r="AI83">
        <v>1.5330072599605531</v>
      </c>
      <c r="AJ83">
        <v>0</v>
      </c>
      <c r="AK83">
        <v>3.9194661930747827</v>
      </c>
      <c r="AL83">
        <v>0</v>
      </c>
      <c r="AM83">
        <v>0.69905129970873414</v>
      </c>
      <c r="AN83">
        <v>3.007802442705072E-2</v>
      </c>
      <c r="AO83">
        <v>0</v>
      </c>
      <c r="AP83">
        <v>0</v>
      </c>
      <c r="AQ83">
        <v>2.6929059723807494</v>
      </c>
      <c r="AR83">
        <v>0</v>
      </c>
      <c r="AS83">
        <v>1.3561218418696754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102.87601022750989</v>
      </c>
      <c r="BA83">
        <v>5.900044308889969</v>
      </c>
      <c r="BB83">
        <f t="shared" si="1"/>
        <v>135.24934107125313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1.1791989806335348</v>
      </c>
      <c r="H84">
        <v>0</v>
      </c>
      <c r="I84">
        <v>0.12199540805677311</v>
      </c>
      <c r="J84">
        <v>0</v>
      </c>
      <c r="K84">
        <v>1.3149666689924517</v>
      </c>
      <c r="L84">
        <v>4.2162262701093134</v>
      </c>
      <c r="M84">
        <v>1.1793084326787588</v>
      </c>
      <c r="N84">
        <v>1.3045055014775826</v>
      </c>
      <c r="O84">
        <v>1.461127198055971</v>
      </c>
      <c r="P84">
        <v>2.2854519808201972</v>
      </c>
      <c r="Q84">
        <v>0.17752399101333369</v>
      </c>
      <c r="R84">
        <v>0.58431368959690022</v>
      </c>
      <c r="S84">
        <v>0.2921625938409258</v>
      </c>
      <c r="T84">
        <v>0.72051690670006252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2.0971538228429054</v>
      </c>
      <c r="AC84">
        <v>1.3456845133538244</v>
      </c>
      <c r="AD84">
        <v>0.81367310073594434</v>
      </c>
      <c r="AE84">
        <v>2.2719167491883621</v>
      </c>
      <c r="AF84">
        <v>1.3620189316825451</v>
      </c>
      <c r="AG84">
        <v>2.144737292207437</v>
      </c>
      <c r="AH84">
        <v>2.7634259990607388</v>
      </c>
      <c r="AI84">
        <v>1.5330072599605531</v>
      </c>
      <c r="AJ84">
        <v>0</v>
      </c>
      <c r="AK84">
        <v>3.9194661930747827</v>
      </c>
      <c r="AL84">
        <v>0</v>
      </c>
      <c r="AM84">
        <v>0.69905129970873414</v>
      </c>
      <c r="AN84">
        <v>3.007802442705072E-2</v>
      </c>
      <c r="AO84">
        <v>0</v>
      </c>
      <c r="AP84">
        <v>0</v>
      </c>
      <c r="AQ84">
        <v>2.6929059723807494</v>
      </c>
      <c r="AR84">
        <v>0</v>
      </c>
      <c r="AS84">
        <v>1.3561218418696754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102.87601022750989</v>
      </c>
      <c r="BA84">
        <v>5.8830385419291105</v>
      </c>
      <c r="BB84">
        <f t="shared" si="1"/>
        <v>134.85951030804989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1.1791989806335348</v>
      </c>
      <c r="H85">
        <v>0</v>
      </c>
      <c r="I85">
        <v>0.12199540805677311</v>
      </c>
      <c r="J85">
        <v>0</v>
      </c>
      <c r="K85">
        <v>1.3149666689924517</v>
      </c>
      <c r="L85">
        <v>4.2162262701093134</v>
      </c>
      <c r="M85">
        <v>1.1793084326787588</v>
      </c>
      <c r="N85">
        <v>1.3045055014775826</v>
      </c>
      <c r="O85">
        <v>1.461127198055971</v>
      </c>
      <c r="P85">
        <v>2.2854519808201972</v>
      </c>
      <c r="Q85">
        <v>0.17752399101333369</v>
      </c>
      <c r="R85">
        <v>0.58431368959690022</v>
      </c>
      <c r="S85">
        <v>0.2921625938409258</v>
      </c>
      <c r="T85">
        <v>0.72051690670006252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2.0971538228429054</v>
      </c>
      <c r="AC85">
        <v>1.3456845133538244</v>
      </c>
      <c r="AD85">
        <v>0.40683653016406562</v>
      </c>
      <c r="AE85">
        <v>2.2719167491883621</v>
      </c>
      <c r="AF85">
        <v>1.3620189316825451</v>
      </c>
      <c r="AG85">
        <v>2.144737292207437</v>
      </c>
      <c r="AH85">
        <v>2.4613510848465876</v>
      </c>
      <c r="AI85">
        <v>0.76650362998027655</v>
      </c>
      <c r="AJ85">
        <v>0</v>
      </c>
      <c r="AK85">
        <v>3.9194661930747827</v>
      </c>
      <c r="AL85">
        <v>0</v>
      </c>
      <c r="AM85">
        <v>0.69905129970873414</v>
      </c>
      <c r="AN85">
        <v>3.007802442705072E-2</v>
      </c>
      <c r="AO85">
        <v>0</v>
      </c>
      <c r="AP85">
        <v>0</v>
      </c>
      <c r="AQ85">
        <v>2.6929059723807494</v>
      </c>
      <c r="AR85">
        <v>0</v>
      </c>
      <c r="AS85">
        <v>1.3561218418696754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102.42369964516803</v>
      </c>
      <c r="BA85">
        <v>5.802459607789995</v>
      </c>
      <c r="BB85">
        <f t="shared" si="1"/>
        <v>133.01236354508083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1.1791989806335348</v>
      </c>
      <c r="H86">
        <v>0</v>
      </c>
      <c r="I86">
        <v>0.18319453141306616</v>
      </c>
      <c r="J86">
        <v>0</v>
      </c>
      <c r="K86">
        <v>1.3149666689924517</v>
      </c>
      <c r="L86">
        <v>4.2162262701093134</v>
      </c>
      <c r="M86">
        <v>1.1793084326787588</v>
      </c>
      <c r="N86">
        <v>1.3045055014775826</v>
      </c>
      <c r="O86">
        <v>1.461127198055971</v>
      </c>
      <c r="P86">
        <v>2.2854519808201972</v>
      </c>
      <c r="Q86">
        <v>0.17752399101333369</v>
      </c>
      <c r="R86">
        <v>0.58431368959690022</v>
      </c>
      <c r="S86">
        <v>0.2921625938409258</v>
      </c>
      <c r="T86">
        <v>0.72051690670006252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2.0971538228429054</v>
      </c>
      <c r="AC86">
        <v>1.3456845133538244</v>
      </c>
      <c r="AD86">
        <v>5.8961828263836696E-2</v>
      </c>
      <c r="AE86">
        <v>2.2719167491883621</v>
      </c>
      <c r="AF86">
        <v>0.97287065512502546</v>
      </c>
      <c r="AG86">
        <v>2.144737292207437</v>
      </c>
      <c r="AH86">
        <v>1.7900735241077019</v>
      </c>
      <c r="AI86">
        <v>0.17688546912221731</v>
      </c>
      <c r="AJ86">
        <v>0</v>
      </c>
      <c r="AK86">
        <v>3.9194661930747827</v>
      </c>
      <c r="AL86">
        <v>0</v>
      </c>
      <c r="AM86">
        <v>0.69905129970873414</v>
      </c>
      <c r="AN86">
        <v>3.007802442705072E-2</v>
      </c>
      <c r="AO86">
        <v>0</v>
      </c>
      <c r="AP86">
        <v>0</v>
      </c>
      <c r="AQ86">
        <v>2.0196795059335524</v>
      </c>
      <c r="AR86">
        <v>0</v>
      </c>
      <c r="AS86">
        <v>1.3561218418696754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101.42385618868711</v>
      </c>
      <c r="BA86">
        <v>5.6515704067056056</v>
      </c>
      <c r="BB86">
        <f t="shared" si="1"/>
        <v>129.55346324653868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1.1791989806335348</v>
      </c>
      <c r="H87">
        <v>0</v>
      </c>
      <c r="I87">
        <v>0.18319453141306616</v>
      </c>
      <c r="J87">
        <v>0</v>
      </c>
      <c r="K87">
        <v>1.3149666689924517</v>
      </c>
      <c r="L87">
        <v>4.2162262701093134</v>
      </c>
      <c r="M87">
        <v>1.1793084326787588</v>
      </c>
      <c r="N87">
        <v>1.3045055014775826</v>
      </c>
      <c r="O87">
        <v>1.461127198055971</v>
      </c>
      <c r="P87">
        <v>2.2854519808201972</v>
      </c>
      <c r="Q87">
        <v>0.17752399101333369</v>
      </c>
      <c r="R87">
        <v>0.58431368959690022</v>
      </c>
      <c r="S87">
        <v>0.2921625938409258</v>
      </c>
      <c r="T87">
        <v>0.72051690670006252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2.0971538228429054</v>
      </c>
      <c r="AC87">
        <v>1.3456845133538244</v>
      </c>
      <c r="AD87">
        <v>5.8961828263836696E-2</v>
      </c>
      <c r="AE87">
        <v>2.2719167491883621</v>
      </c>
      <c r="AF87">
        <v>0.97287065512502546</v>
      </c>
      <c r="AG87">
        <v>2.144737292207437</v>
      </c>
      <c r="AH87">
        <v>1.3425551430807763</v>
      </c>
      <c r="AI87">
        <v>0</v>
      </c>
      <c r="AJ87">
        <v>0</v>
      </c>
      <c r="AK87">
        <v>3.9194661930747827</v>
      </c>
      <c r="AL87">
        <v>0</v>
      </c>
      <c r="AM87">
        <v>0.69905129970873414</v>
      </c>
      <c r="AN87">
        <v>3.007802442705072E-2</v>
      </c>
      <c r="AO87">
        <v>0</v>
      </c>
      <c r="AP87">
        <v>0</v>
      </c>
      <c r="AQ87">
        <v>1.3386700141747563</v>
      </c>
      <c r="AR87">
        <v>0</v>
      </c>
      <c r="AS87">
        <v>1.3561218418696754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100.75816635357964</v>
      </c>
      <c r="BA87">
        <v>5.5691782939063614</v>
      </c>
      <c r="BB87">
        <f t="shared" si="1"/>
        <v>127.66475218232253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1.1791989806335348</v>
      </c>
      <c r="H88">
        <v>0</v>
      </c>
      <c r="I88">
        <v>0.18319453141306616</v>
      </c>
      <c r="J88">
        <v>0</v>
      </c>
      <c r="K88">
        <v>1.3149666689924517</v>
      </c>
      <c r="L88">
        <v>4.2162262701093134</v>
      </c>
      <c r="M88">
        <v>1.1793084326787588</v>
      </c>
      <c r="N88">
        <v>1.3045055014775826</v>
      </c>
      <c r="O88">
        <v>1.461127198055971</v>
      </c>
      <c r="P88">
        <v>2.2854519808201972</v>
      </c>
      <c r="Q88">
        <v>0.17752399101333369</v>
      </c>
      <c r="R88">
        <v>0.58431368959690022</v>
      </c>
      <c r="S88">
        <v>0.2921625938409258</v>
      </c>
      <c r="T88">
        <v>0.72051690670006252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2.0971538228429054</v>
      </c>
      <c r="AC88">
        <v>1.3456845133538244</v>
      </c>
      <c r="AD88">
        <v>5.8961828263836696E-2</v>
      </c>
      <c r="AE88">
        <v>2.2719167491883621</v>
      </c>
      <c r="AF88">
        <v>0.97287065512502546</v>
      </c>
      <c r="AG88">
        <v>2.144737292207437</v>
      </c>
      <c r="AH88">
        <v>1.3425551430807763</v>
      </c>
      <c r="AI88">
        <v>0</v>
      </c>
      <c r="AJ88">
        <v>0</v>
      </c>
      <c r="AK88">
        <v>3.9194661930747827</v>
      </c>
      <c r="AL88">
        <v>0</v>
      </c>
      <c r="AM88">
        <v>0.69905129970873414</v>
      </c>
      <c r="AN88">
        <v>3.007802442705072E-2</v>
      </c>
      <c r="AO88">
        <v>0</v>
      </c>
      <c r="AP88">
        <v>0</v>
      </c>
      <c r="AQ88">
        <v>0</v>
      </c>
      <c r="AR88">
        <v>0</v>
      </c>
      <c r="AS88">
        <v>1.3561218418696754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100.75816635357964</v>
      </c>
      <c r="BA88">
        <v>5.5132218873138568</v>
      </c>
      <c r="BB88">
        <f t="shared" si="1"/>
        <v>126.38203857474029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1.2210796372733232</v>
      </c>
      <c r="H89">
        <v>0</v>
      </c>
      <c r="I89">
        <v>0</v>
      </c>
      <c r="J89">
        <v>0</v>
      </c>
      <c r="K89">
        <v>1.3149666689924517</v>
      </c>
      <c r="L89">
        <v>4.2162262701093134</v>
      </c>
      <c r="M89">
        <v>1.1793084326787588</v>
      </c>
      <c r="N89">
        <v>1.3045055014775826</v>
      </c>
      <c r="O89">
        <v>1.461127198055971</v>
      </c>
      <c r="P89">
        <v>2.2854519808201972</v>
      </c>
      <c r="Q89">
        <v>0.17752399101333369</v>
      </c>
      <c r="R89">
        <v>0.58431368959690022</v>
      </c>
      <c r="S89">
        <v>0.2921625938409258</v>
      </c>
      <c r="T89">
        <v>0.72051690670006252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2.0971538228429054</v>
      </c>
      <c r="AC89">
        <v>1.3456845133538244</v>
      </c>
      <c r="AD89">
        <v>0.35377088876739393</v>
      </c>
      <c r="AE89">
        <v>2.2719167491883621</v>
      </c>
      <c r="AF89">
        <v>0.97287065512502546</v>
      </c>
      <c r="AG89">
        <v>2.144737292207437</v>
      </c>
      <c r="AH89">
        <v>1.3425551430807763</v>
      </c>
      <c r="AI89">
        <v>0</v>
      </c>
      <c r="AJ89">
        <v>0</v>
      </c>
      <c r="AK89">
        <v>3.9194661930747827</v>
      </c>
      <c r="AL89">
        <v>0</v>
      </c>
      <c r="AM89">
        <v>0.69905129970873414</v>
      </c>
      <c r="AN89">
        <v>3.007802442705072E-2</v>
      </c>
      <c r="AO89">
        <v>0</v>
      </c>
      <c r="AP89">
        <v>0</v>
      </c>
      <c r="AQ89">
        <v>0</v>
      </c>
      <c r="AR89">
        <v>0</v>
      </c>
      <c r="AS89">
        <v>1.3561218418696754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100.75816635357964</v>
      </c>
      <c r="BA89">
        <v>5.5196379860773828</v>
      </c>
      <c r="BB89">
        <f t="shared" si="1"/>
        <v>126.52911766170706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1.2210796372733232</v>
      </c>
      <c r="H90">
        <v>0</v>
      </c>
      <c r="I90">
        <v>0</v>
      </c>
      <c r="J90">
        <v>0</v>
      </c>
      <c r="K90">
        <v>1.3149666689924517</v>
      </c>
      <c r="L90">
        <v>4.2162262701093134</v>
      </c>
      <c r="M90">
        <v>1.1793084326787588</v>
      </c>
      <c r="N90">
        <v>1.3045055014775826</v>
      </c>
      <c r="O90">
        <v>1.461127198055971</v>
      </c>
      <c r="P90">
        <v>2.2854519808201972</v>
      </c>
      <c r="Q90">
        <v>0.17752399101333369</v>
      </c>
      <c r="R90">
        <v>0.58431368959690022</v>
      </c>
      <c r="S90">
        <v>0.2921625938409258</v>
      </c>
      <c r="T90">
        <v>0.72051690670006252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2.0971538228429054</v>
      </c>
      <c r="AC90">
        <v>1.3456845133538244</v>
      </c>
      <c r="AD90">
        <v>0.79008835326728444</v>
      </c>
      <c r="AE90">
        <v>2.2719167491883621</v>
      </c>
      <c r="AF90">
        <v>0.97287065512502546</v>
      </c>
      <c r="AG90">
        <v>2.144737292207437</v>
      </c>
      <c r="AH90">
        <v>1.7900735241077019</v>
      </c>
      <c r="AI90">
        <v>0</v>
      </c>
      <c r="AJ90">
        <v>0</v>
      </c>
      <c r="AK90">
        <v>3.9194661930747827</v>
      </c>
      <c r="AL90">
        <v>0</v>
      </c>
      <c r="AM90">
        <v>0.69905129970873414</v>
      </c>
      <c r="AN90">
        <v>3.007802442705072E-2</v>
      </c>
      <c r="AO90">
        <v>0</v>
      </c>
      <c r="AP90">
        <v>0</v>
      </c>
      <c r="AQ90">
        <v>0</v>
      </c>
      <c r="AR90">
        <v>0</v>
      </c>
      <c r="AS90">
        <v>1.3561218418696754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101.41282613233146</v>
      </c>
      <c r="BA90">
        <v>5.5839471031722354</v>
      </c>
      <c r="BB90">
        <f t="shared" si="1"/>
        <v>128.00330416889085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1.1791989806335348</v>
      </c>
      <c r="H91">
        <v>0</v>
      </c>
      <c r="I91">
        <v>0</v>
      </c>
      <c r="J91">
        <v>3.8614389669557636</v>
      </c>
      <c r="K91">
        <v>1.3149666689924517</v>
      </c>
      <c r="L91">
        <v>4.2162262701093134</v>
      </c>
      <c r="M91">
        <v>1.1793084326787588</v>
      </c>
      <c r="N91">
        <v>1.3045055014775826</v>
      </c>
      <c r="O91">
        <v>1.461127198055971</v>
      </c>
      <c r="P91">
        <v>2.2854519808201972</v>
      </c>
      <c r="Q91">
        <v>0.17752399101333369</v>
      </c>
      <c r="R91">
        <v>0.58431368959690022</v>
      </c>
      <c r="S91">
        <v>0.2921625938409258</v>
      </c>
      <c r="T91">
        <v>0.72051690670006252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2.0971538228429054</v>
      </c>
      <c r="AC91">
        <v>1.3456845133538244</v>
      </c>
      <c r="AD91">
        <v>0.81367310073594434</v>
      </c>
      <c r="AE91">
        <v>2.2719167491883621</v>
      </c>
      <c r="AF91">
        <v>0.97287065512502546</v>
      </c>
      <c r="AG91">
        <v>2.144737292207437</v>
      </c>
      <c r="AH91">
        <v>2.2375919051346269</v>
      </c>
      <c r="AI91">
        <v>0</v>
      </c>
      <c r="AJ91">
        <v>0</v>
      </c>
      <c r="AK91">
        <v>3.9194661930747827</v>
      </c>
      <c r="AL91">
        <v>0</v>
      </c>
      <c r="AM91">
        <v>0.69905129970873414</v>
      </c>
      <c r="AN91">
        <v>3.007802442705072E-2</v>
      </c>
      <c r="AO91">
        <v>0</v>
      </c>
      <c r="AP91">
        <v>0</v>
      </c>
      <c r="AQ91">
        <v>0</v>
      </c>
      <c r="AR91">
        <v>0</v>
      </c>
      <c r="AS91">
        <v>1.3561218418696754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102.13157065330827</v>
      </c>
      <c r="BA91">
        <v>5.7933402722913767</v>
      </c>
      <c r="BB91">
        <f t="shared" si="1"/>
        <v>132.80331695956005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1.1791989806335348</v>
      </c>
      <c r="H92">
        <v>0</v>
      </c>
      <c r="I92">
        <v>0</v>
      </c>
      <c r="J92">
        <v>0</v>
      </c>
      <c r="K92">
        <v>1.3149666689924517</v>
      </c>
      <c r="L92">
        <v>4.2162262701093134</v>
      </c>
      <c r="M92">
        <v>1.1793084326787588</v>
      </c>
      <c r="N92">
        <v>1.3045055014775826</v>
      </c>
      <c r="O92">
        <v>1.461127198055971</v>
      </c>
      <c r="P92">
        <v>2.2854519808201972</v>
      </c>
      <c r="Q92">
        <v>0.17752399101333369</v>
      </c>
      <c r="R92">
        <v>0.58431368959690022</v>
      </c>
      <c r="S92">
        <v>0.2921625938409258</v>
      </c>
      <c r="T92">
        <v>0.72051690670006252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2.0971538228429054</v>
      </c>
      <c r="AC92">
        <v>1.3456845133538244</v>
      </c>
      <c r="AD92">
        <v>0.81367310073594434</v>
      </c>
      <c r="AE92">
        <v>2.2719167491883621</v>
      </c>
      <c r="AF92">
        <v>0.6382031546945699</v>
      </c>
      <c r="AG92">
        <v>2.144737292207437</v>
      </c>
      <c r="AH92">
        <v>2.2375919051346269</v>
      </c>
      <c r="AI92">
        <v>0</v>
      </c>
      <c r="AJ92">
        <v>0</v>
      </c>
      <c r="AK92">
        <v>3.9194661930747827</v>
      </c>
      <c r="AL92">
        <v>0</v>
      </c>
      <c r="AM92">
        <v>0.69905129970873414</v>
      </c>
      <c r="AN92">
        <v>3.007802442705072E-2</v>
      </c>
      <c r="AO92">
        <v>0</v>
      </c>
      <c r="AP92">
        <v>0</v>
      </c>
      <c r="AQ92">
        <v>0</v>
      </c>
      <c r="AR92">
        <v>0</v>
      </c>
      <c r="AS92">
        <v>1.3561218418696754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102.13157065330827</v>
      </c>
      <c r="BA92">
        <v>5.6179430219546322</v>
      </c>
      <c r="BB92">
        <f t="shared" si="1"/>
        <v>128.78260774251058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1.1791989806335348</v>
      </c>
      <c r="H93">
        <v>0</v>
      </c>
      <c r="I93">
        <v>0</v>
      </c>
      <c r="J93">
        <v>0</v>
      </c>
      <c r="K93">
        <v>1.3149666689924517</v>
      </c>
      <c r="L93">
        <v>4.2162262701093134</v>
      </c>
      <c r="M93">
        <v>1.1793084326787588</v>
      </c>
      <c r="N93">
        <v>1.3045055014775826</v>
      </c>
      <c r="O93">
        <v>1.461127198055971</v>
      </c>
      <c r="P93">
        <v>2.2854519808201972</v>
      </c>
      <c r="Q93">
        <v>0.17752399101333369</v>
      </c>
      <c r="R93">
        <v>0.58431368959690022</v>
      </c>
      <c r="S93">
        <v>0.2921625938409258</v>
      </c>
      <c r="T93">
        <v>0.72051690670006252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2.0971538228429054</v>
      </c>
      <c r="AC93">
        <v>1.3443283383419886</v>
      </c>
      <c r="AD93">
        <v>0.81367310073594434</v>
      </c>
      <c r="AE93">
        <v>2.2719167491883621</v>
      </c>
      <c r="AF93">
        <v>0.6382031546945699</v>
      </c>
      <c r="AG93">
        <v>2.144737292207437</v>
      </c>
      <c r="AH93">
        <v>1.7900735241077019</v>
      </c>
      <c r="AI93">
        <v>0</v>
      </c>
      <c r="AJ93">
        <v>0</v>
      </c>
      <c r="AK93">
        <v>3.9194661930747827</v>
      </c>
      <c r="AL93">
        <v>0</v>
      </c>
      <c r="AM93">
        <v>0.69905129970873414</v>
      </c>
      <c r="AN93">
        <v>3.007802442705072E-2</v>
      </c>
      <c r="AO93">
        <v>0</v>
      </c>
      <c r="AP93">
        <v>0</v>
      </c>
      <c r="AQ93">
        <v>0</v>
      </c>
      <c r="AR93">
        <v>0</v>
      </c>
      <c r="AS93">
        <v>1.3561218418696754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103.58818305155498</v>
      </c>
      <c r="BA93">
        <v>5.6600664637589349</v>
      </c>
      <c r="BB93">
        <f t="shared" si="1"/>
        <v>129.74822214291422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1.1791989806335348</v>
      </c>
      <c r="H94">
        <v>0</v>
      </c>
      <c r="I94">
        <v>0</v>
      </c>
      <c r="J94">
        <v>0</v>
      </c>
      <c r="K94">
        <v>1.3149666689924517</v>
      </c>
      <c r="L94">
        <v>4.2162262701093134</v>
      </c>
      <c r="M94">
        <v>1.1793084326787588</v>
      </c>
      <c r="N94">
        <v>1.3045055014775826</v>
      </c>
      <c r="O94">
        <v>1.461127198055971</v>
      </c>
      <c r="P94">
        <v>2.2854519808201972</v>
      </c>
      <c r="Q94">
        <v>0.17752399101333369</v>
      </c>
      <c r="R94">
        <v>0.58431368959690022</v>
      </c>
      <c r="S94">
        <v>0.2921625938409258</v>
      </c>
      <c r="T94">
        <v>0.72051690670006252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2.0971538228429054</v>
      </c>
      <c r="AC94">
        <v>0.89621887832192815</v>
      </c>
      <c r="AD94">
        <v>0.76650364620643774</v>
      </c>
      <c r="AE94">
        <v>2.2719167491883621</v>
      </c>
      <c r="AF94">
        <v>0.6382031546945699</v>
      </c>
      <c r="AG94">
        <v>2.144737292207437</v>
      </c>
      <c r="AH94">
        <v>1.3425551430807763</v>
      </c>
      <c r="AI94">
        <v>0</v>
      </c>
      <c r="AJ94">
        <v>0</v>
      </c>
      <c r="AK94">
        <v>3.9194661930747827</v>
      </c>
      <c r="AL94">
        <v>0</v>
      </c>
      <c r="AM94">
        <v>0.69905129970873414</v>
      </c>
      <c r="AN94">
        <v>3.007802442705072E-2</v>
      </c>
      <c r="AO94">
        <v>0</v>
      </c>
      <c r="AP94">
        <v>0</v>
      </c>
      <c r="AQ94">
        <v>0</v>
      </c>
      <c r="AR94">
        <v>0</v>
      </c>
      <c r="AS94">
        <v>1.3561218418696754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102.88134209977038</v>
      </c>
      <c r="BA94">
        <v>5.591111585019239</v>
      </c>
      <c r="BB94">
        <f t="shared" si="1"/>
        <v>128.16753877429284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1.1791989806335348</v>
      </c>
      <c r="H95">
        <v>0</v>
      </c>
      <c r="I95">
        <v>0</v>
      </c>
      <c r="J95">
        <v>0</v>
      </c>
      <c r="K95">
        <v>1.3149666689924517</v>
      </c>
      <c r="L95">
        <v>4.2162262701093134</v>
      </c>
      <c r="M95">
        <v>1.1793084326787588</v>
      </c>
      <c r="N95">
        <v>1.3045055014775826</v>
      </c>
      <c r="O95">
        <v>1.461127198055971</v>
      </c>
      <c r="P95">
        <v>2.2854519808201972</v>
      </c>
      <c r="Q95">
        <v>0.17752399101333369</v>
      </c>
      <c r="R95">
        <v>0.58431368959690022</v>
      </c>
      <c r="S95">
        <v>0.2921625938409258</v>
      </c>
      <c r="T95">
        <v>0.72051690670006252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2.0971538228429054</v>
      </c>
      <c r="AC95">
        <v>0.89621887832192815</v>
      </c>
      <c r="AD95">
        <v>0.35377088876739393</v>
      </c>
      <c r="AE95">
        <v>2.2719167491883621</v>
      </c>
      <c r="AF95">
        <v>0.6382031546945699</v>
      </c>
      <c r="AG95">
        <v>2.144737292207437</v>
      </c>
      <c r="AH95">
        <v>0.89503676205385096</v>
      </c>
      <c r="AI95">
        <v>0</v>
      </c>
      <c r="AJ95">
        <v>0</v>
      </c>
      <c r="AK95">
        <v>3.9194661930747827</v>
      </c>
      <c r="AL95">
        <v>0</v>
      </c>
      <c r="AM95">
        <v>0.69905129970873414</v>
      </c>
      <c r="AN95">
        <v>3.007802442705072E-2</v>
      </c>
      <c r="AO95">
        <v>0</v>
      </c>
      <c r="AP95">
        <v>0</v>
      </c>
      <c r="AQ95">
        <v>0</v>
      </c>
      <c r="AR95">
        <v>0</v>
      </c>
      <c r="AS95">
        <v>1.3561218418696754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102.2359037779169</v>
      </c>
      <c r="BA95">
        <v>5.5281737655778871</v>
      </c>
      <c r="BB95">
        <f t="shared" si="1"/>
        <v>126.72478713341474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1.1791989806335348</v>
      </c>
      <c r="H96">
        <v>0</v>
      </c>
      <c r="I96">
        <v>0</v>
      </c>
      <c r="J96">
        <v>0</v>
      </c>
      <c r="K96">
        <v>1.3149666689924517</v>
      </c>
      <c r="L96">
        <v>4.2162262701093134</v>
      </c>
      <c r="M96">
        <v>1.1793084326787588</v>
      </c>
      <c r="N96">
        <v>1.3045055014775826</v>
      </c>
      <c r="O96">
        <v>1.461127198055971</v>
      </c>
      <c r="P96">
        <v>2.2854519808201972</v>
      </c>
      <c r="Q96">
        <v>0.17752399101333369</v>
      </c>
      <c r="R96">
        <v>0.58431368959690022</v>
      </c>
      <c r="S96">
        <v>0.2921625938409258</v>
      </c>
      <c r="T96">
        <v>0.72051690670006252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2.0971538228429054</v>
      </c>
      <c r="AC96">
        <v>0.89621887832192815</v>
      </c>
      <c r="AD96">
        <v>0.40683653016406562</v>
      </c>
      <c r="AE96">
        <v>2.2719167491883621</v>
      </c>
      <c r="AF96">
        <v>0.6382031546945699</v>
      </c>
      <c r="AG96">
        <v>2.144737292207437</v>
      </c>
      <c r="AH96">
        <v>0.23718473481527863</v>
      </c>
      <c r="AI96">
        <v>0</v>
      </c>
      <c r="AJ96">
        <v>0</v>
      </c>
      <c r="AK96">
        <v>3.9194661930747827</v>
      </c>
      <c r="AL96">
        <v>0</v>
      </c>
      <c r="AM96">
        <v>0.69905129970873414</v>
      </c>
      <c r="AN96">
        <v>3.007802442705072E-2</v>
      </c>
      <c r="AO96">
        <v>0</v>
      </c>
      <c r="AP96">
        <v>0</v>
      </c>
      <c r="AQ96">
        <v>0</v>
      </c>
      <c r="AR96">
        <v>0</v>
      </c>
      <c r="AS96">
        <v>1.3561218418696754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101.26042788561887</v>
      </c>
      <c r="BA96">
        <v>5.462118802351636</v>
      </c>
      <c r="BB96">
        <f t="shared" si="1"/>
        <v>125.21057981850105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1.1791989806335348</v>
      </c>
      <c r="H97">
        <v>0</v>
      </c>
      <c r="I97">
        <v>0</v>
      </c>
      <c r="J97">
        <v>0</v>
      </c>
      <c r="K97">
        <v>1.3149666689924517</v>
      </c>
      <c r="L97">
        <v>4.2162262701093134</v>
      </c>
      <c r="M97">
        <v>1.1793084326787588</v>
      </c>
      <c r="N97">
        <v>1.3045055014775826</v>
      </c>
      <c r="O97">
        <v>1.461127198055971</v>
      </c>
      <c r="P97">
        <v>2.2854519808201972</v>
      </c>
      <c r="Q97">
        <v>0.17752399101333369</v>
      </c>
      <c r="R97">
        <v>0.58431368959690022</v>
      </c>
      <c r="S97">
        <v>0.2921625938409258</v>
      </c>
      <c r="T97">
        <v>0.72051690670006252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2.0971538228429054</v>
      </c>
      <c r="AC97">
        <v>0.89621887832192815</v>
      </c>
      <c r="AD97">
        <v>0.40683653016406562</v>
      </c>
      <c r="AE97">
        <v>2.2719167491883621</v>
      </c>
      <c r="AF97">
        <v>0.319101595481672</v>
      </c>
      <c r="AG97">
        <v>2.144737292207437</v>
      </c>
      <c r="AH97">
        <v>0</v>
      </c>
      <c r="AI97">
        <v>0</v>
      </c>
      <c r="AJ97">
        <v>0</v>
      </c>
      <c r="AK97">
        <v>3.9194661930747827</v>
      </c>
      <c r="AL97">
        <v>0</v>
      </c>
      <c r="AM97">
        <v>0.69905129970873414</v>
      </c>
      <c r="AN97">
        <v>3.007802442705072E-2</v>
      </c>
      <c r="AO97">
        <v>0</v>
      </c>
      <c r="AP97">
        <v>0</v>
      </c>
      <c r="AQ97">
        <v>0</v>
      </c>
      <c r="AR97">
        <v>0</v>
      </c>
      <c r="AS97">
        <v>1.3561218418696754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100.98504905030265</v>
      </c>
      <c r="BA97">
        <v>5.4273551999450422</v>
      </c>
      <c r="BB97">
        <f t="shared" si="1"/>
        <v>124.41367829156324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1.1791989806335348</v>
      </c>
      <c r="H98">
        <v>0</v>
      </c>
      <c r="I98">
        <v>0</v>
      </c>
      <c r="J98">
        <v>0</v>
      </c>
      <c r="K98">
        <v>1.3149666689924517</v>
      </c>
      <c r="L98">
        <v>4.2162262701093134</v>
      </c>
      <c r="M98">
        <v>1.1793084326787588</v>
      </c>
      <c r="N98">
        <v>1.3045055014775826</v>
      </c>
      <c r="O98">
        <v>1.461127198055971</v>
      </c>
      <c r="P98">
        <v>2.2854519808201972</v>
      </c>
      <c r="Q98">
        <v>0.17752399101333369</v>
      </c>
      <c r="R98">
        <v>0.58431368959690022</v>
      </c>
      <c r="S98">
        <v>0.2921625938409258</v>
      </c>
      <c r="T98">
        <v>0.72051690670006252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1.3981025329238477</v>
      </c>
      <c r="AC98">
        <v>0.89621887832192815</v>
      </c>
      <c r="AD98">
        <v>0.40683653016406562</v>
      </c>
      <c r="AE98">
        <v>2.2719167491883621</v>
      </c>
      <c r="AF98">
        <v>0.319101595481672</v>
      </c>
      <c r="AG98">
        <v>2.144737292207437</v>
      </c>
      <c r="AH98">
        <v>0</v>
      </c>
      <c r="AI98">
        <v>0</v>
      </c>
      <c r="AJ98">
        <v>0</v>
      </c>
      <c r="AK98">
        <v>3.9194661930747827</v>
      </c>
      <c r="AL98">
        <v>0</v>
      </c>
      <c r="AM98">
        <v>0.69905129970873414</v>
      </c>
      <c r="AN98">
        <v>3.007802442705072E-2</v>
      </c>
      <c r="AO98">
        <v>0</v>
      </c>
      <c r="AP98">
        <v>0</v>
      </c>
      <c r="AQ98">
        <v>0</v>
      </c>
      <c r="AR98">
        <v>0</v>
      </c>
      <c r="AS98">
        <v>1.3561218418696754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100.98963890628259</v>
      </c>
      <c r="BA98">
        <v>5.3983267120063889</v>
      </c>
      <c r="BB98">
        <f t="shared" si="1"/>
        <v>123.74824534556279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1.0429680651221041E-5</v>
      </c>
      <c r="E99">
        <f t="shared" si="2"/>
        <v>0</v>
      </c>
      <c r="F99">
        <f t="shared" si="2"/>
        <v>0</v>
      </c>
      <c r="G99">
        <f t="shared" si="2"/>
        <v>2.7886518754029553E-2</v>
      </c>
      <c r="H99">
        <f t="shared" si="2"/>
        <v>0</v>
      </c>
      <c r="I99">
        <f t="shared" si="2"/>
        <v>2.8989015863076603E-4</v>
      </c>
      <c r="J99">
        <f t="shared" si="2"/>
        <v>1.7950347885869967E-3</v>
      </c>
      <c r="K99">
        <f t="shared" si="2"/>
        <v>3.1684564108576653E-2</v>
      </c>
      <c r="L99">
        <f t="shared" si="2"/>
        <v>0.10121644910487967</v>
      </c>
      <c r="M99">
        <f t="shared" si="2"/>
        <v>2.8303402384290147E-2</v>
      </c>
      <c r="N99">
        <f t="shared" si="2"/>
        <v>3.1308132035461948E-2</v>
      </c>
      <c r="O99">
        <f t="shared" si="2"/>
        <v>3.5067052753343361E-2</v>
      </c>
      <c r="P99">
        <f t="shared" si="2"/>
        <v>5.6215689739152884E-2</v>
      </c>
      <c r="Q99">
        <f t="shared" si="2"/>
        <v>4.2638691914396289E-3</v>
      </c>
      <c r="R99">
        <f t="shared" si="2"/>
        <v>1.3992594586095005E-2</v>
      </c>
      <c r="S99">
        <f t="shared" si="2"/>
        <v>7.0250845010626506E-3</v>
      </c>
      <c r="T99">
        <f t="shared" si="2"/>
        <v>1.728683479660657E-2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2.1743466140715036E-2</v>
      </c>
      <c r="AC99">
        <f t="shared" si="2"/>
        <v>1.3338744423594538E-2</v>
      </c>
      <c r="AD99">
        <f t="shared" si="2"/>
        <v>8.5435674668098288E-3</v>
      </c>
      <c r="AE99">
        <f t="shared" si="2"/>
        <v>3.7065815693793039E-2</v>
      </c>
      <c r="AF99">
        <f t="shared" si="2"/>
        <v>1.0094506197064443E-2</v>
      </c>
      <c r="AG99">
        <f t="shared" si="2"/>
        <v>5.1473695012978375E-2</v>
      </c>
      <c r="AH99">
        <f t="shared" si="2"/>
        <v>2.2387107004931107E-2</v>
      </c>
      <c r="AI99">
        <f t="shared" si="2"/>
        <v>4.0094036190235997E-3</v>
      </c>
      <c r="AJ99">
        <f t="shared" si="2"/>
        <v>0</v>
      </c>
      <c r="AK99">
        <f t="shared" si="2"/>
        <v>9.4067188633794582E-2</v>
      </c>
      <c r="AL99">
        <f t="shared" si="2"/>
        <v>0</v>
      </c>
      <c r="AM99">
        <f t="shared" si="2"/>
        <v>1.6777231193009629E-2</v>
      </c>
      <c r="AN99">
        <f t="shared" si="2"/>
        <v>7.1951364632435717E-4</v>
      </c>
      <c r="AO99">
        <f t="shared" si="2"/>
        <v>0</v>
      </c>
      <c r="AP99">
        <f t="shared" si="2"/>
        <v>0</v>
      </c>
      <c r="AQ99">
        <f t="shared" si="2"/>
        <v>2.591727437440073E-2</v>
      </c>
      <c r="AR99">
        <f t="shared" si="2"/>
        <v>0</v>
      </c>
      <c r="AS99">
        <f t="shared" si="2"/>
        <v>3.3195503797723624E-2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2.2534310931955757</v>
      </c>
      <c r="BA99">
        <f t="shared" si="2"/>
        <v>0.12327278366187035</v>
      </c>
      <c r="BB99">
        <f t="shared" si="1"/>
        <v>2.8258368733206751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2" t="s">
        <v>189</v>
      </c>
      <c r="BB1" s="235" t="s">
        <v>142</v>
      </c>
    </row>
    <row r="2" spans="1:54">
      <c r="A2" s="235"/>
      <c r="AS2" s="169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15.073532665414318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0.63007366541431686</v>
      </c>
      <c r="BB3">
        <f>SUM(B3:AZ3)-BA3</f>
        <v>14.443459000000001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15.073532665414318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0.63007366541431686</v>
      </c>
      <c r="BB4">
        <f t="shared" ref="BB4:BB67" si="0">SUM(B4:AZ4)-BA4</f>
        <v>14.443459000000001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15.073532665414318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0.63007366541431686</v>
      </c>
      <c r="BB5">
        <f t="shared" si="0"/>
        <v>14.443459000000001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15.073532665414318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0.63007366541431686</v>
      </c>
      <c r="BB6">
        <f t="shared" si="0"/>
        <v>14.443459000000001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13.551778334376957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0.5664643343769562</v>
      </c>
      <c r="BB7">
        <f t="shared" si="0"/>
        <v>12.985314000000001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15.073532665414318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0.63007366541431686</v>
      </c>
      <c r="BB8">
        <f t="shared" si="0"/>
        <v>14.443459000000001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15.073532665414318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0.63007366541431686</v>
      </c>
      <c r="BB9">
        <f t="shared" si="0"/>
        <v>14.443459000000001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15.073532665414318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0.63007366541431686</v>
      </c>
      <c r="BB10">
        <f t="shared" si="0"/>
        <v>14.443459000000001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14.42968482571488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0.60316082571488039</v>
      </c>
      <c r="BB11">
        <f t="shared" si="0"/>
        <v>13.826523999999999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13.676446462116466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0.5716754621164668</v>
      </c>
      <c r="BB12">
        <f t="shared" si="0"/>
        <v>13.104771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15.073532665414318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0.63007366541431686</v>
      </c>
      <c r="BB13">
        <f t="shared" si="0"/>
        <v>14.443459000000001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15.073532665414318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0.63007366541431686</v>
      </c>
      <c r="BB14">
        <f t="shared" si="0"/>
        <v>14.443459000000001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15.073532665414318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0.63007366541431686</v>
      </c>
      <c r="BB15">
        <f t="shared" si="0"/>
        <v>14.443459000000001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15.073532665414318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0.63007366541431686</v>
      </c>
      <c r="BB16">
        <f t="shared" si="0"/>
        <v>14.443459000000001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15.073532665414318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0.63007366541431686</v>
      </c>
      <c r="BB17">
        <f t="shared" si="0"/>
        <v>14.443459000000001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15.073532665414318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0.63007366541431686</v>
      </c>
      <c r="BB18">
        <f t="shared" si="0"/>
        <v>14.443459000000001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15.073532665414318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0.63007366541431686</v>
      </c>
      <c r="BB19">
        <f t="shared" si="0"/>
        <v>14.443459000000001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15.073532665414318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0.63007366541431686</v>
      </c>
      <c r="BB20">
        <f t="shared" si="0"/>
        <v>14.443459000000001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15.073532665414318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0.63007366541431686</v>
      </c>
      <c r="BB21">
        <f t="shared" si="0"/>
        <v>14.443459000000001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15.073532665414318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0.63007366541431686</v>
      </c>
      <c r="BB22">
        <f t="shared" si="0"/>
        <v>14.443459000000001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15.073532665414318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0.63007366541431686</v>
      </c>
      <c r="BB23">
        <f t="shared" si="0"/>
        <v>14.443459000000001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15.073532665414318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0.63007366541431686</v>
      </c>
      <c r="BB24">
        <f t="shared" si="0"/>
        <v>14.443459000000001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15.073532665414318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0.63007366541431686</v>
      </c>
      <c r="BB25">
        <f t="shared" si="0"/>
        <v>14.443459000000001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15.073532665414318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0.63007366541431686</v>
      </c>
      <c r="BB26">
        <f t="shared" si="0"/>
        <v>14.443459000000001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15.073532665414318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0.63007366541431686</v>
      </c>
      <c r="BB27">
        <f t="shared" si="0"/>
        <v>14.443459000000001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15.073532665414318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0.63007366541431686</v>
      </c>
      <c r="BB28">
        <f t="shared" si="0"/>
        <v>14.443459000000001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15.073532665414318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0.63007366541431686</v>
      </c>
      <c r="BB29">
        <f t="shared" si="0"/>
        <v>14.443459000000001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15.073532665414318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0.63007366541431686</v>
      </c>
      <c r="BB30">
        <f t="shared" si="0"/>
        <v>14.443459000000001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15.073532665414318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0.63007366541431686</v>
      </c>
      <c r="BB31">
        <f t="shared" si="0"/>
        <v>14.443459000000001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15.073532665414318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0.63007366541431686</v>
      </c>
      <c r="BB32">
        <f t="shared" si="0"/>
        <v>14.443459000000001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15.073532665414318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0.63007366541431686</v>
      </c>
      <c r="BB33">
        <f t="shared" si="0"/>
        <v>14.443459000000001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15.073532665414318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0.63007366541431686</v>
      </c>
      <c r="BB34">
        <f t="shared" si="0"/>
        <v>14.443459000000001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15.073532665414318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0.63007366541431686</v>
      </c>
      <c r="BB35">
        <f t="shared" si="0"/>
        <v>14.443459000000001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15.073532665414318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0.63007366541431686</v>
      </c>
      <c r="BB36">
        <f t="shared" si="0"/>
        <v>14.443459000000001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15.073532665414318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0.63007366541431686</v>
      </c>
      <c r="BB37">
        <f t="shared" si="0"/>
        <v>14.443459000000001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15.073532665414318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0.63007366541431686</v>
      </c>
      <c r="BB38">
        <f t="shared" si="0"/>
        <v>14.443459000000001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15.073532665414318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0.63007366541431686</v>
      </c>
      <c r="BB39">
        <f t="shared" si="0"/>
        <v>14.443459000000001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15.073532665414318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0.63007366541431686</v>
      </c>
      <c r="BB40">
        <f t="shared" si="0"/>
        <v>14.443459000000001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15.073532665414318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0.63007366541431686</v>
      </c>
      <c r="BB41">
        <f t="shared" si="0"/>
        <v>14.443459000000001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15.073532665414318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0.63007366541431686</v>
      </c>
      <c r="BB42">
        <f t="shared" si="0"/>
        <v>14.443459000000001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15.073532665414318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0.63007366541431686</v>
      </c>
      <c r="BB43">
        <f t="shared" si="0"/>
        <v>14.443459000000001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15.073532665414318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0.63007366541431686</v>
      </c>
      <c r="BB44">
        <f t="shared" si="0"/>
        <v>14.443459000000001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11.586554998956377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0.48431799895637617</v>
      </c>
      <c r="BB45">
        <f t="shared" si="0"/>
        <v>11.102237000000001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11.586554998956377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0.48431799895637617</v>
      </c>
      <c r="BB46">
        <f t="shared" si="0"/>
        <v>11.102237000000001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11.586554998956377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0.48431799895637617</v>
      </c>
      <c r="BB47">
        <f t="shared" si="0"/>
        <v>11.102237000000001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11.586554998956377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0.48431799895637617</v>
      </c>
      <c r="BB48">
        <f t="shared" si="0"/>
        <v>11.102237000000001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11.586554998956377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0.48431799895637617</v>
      </c>
      <c r="BB49">
        <f t="shared" si="0"/>
        <v>11.102237000000001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11.586554998956377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0.48431799895637617</v>
      </c>
      <c r="BB50">
        <f t="shared" si="0"/>
        <v>11.102237000000001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11.586554998956377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0.48431799895637617</v>
      </c>
      <c r="BB51">
        <f t="shared" si="0"/>
        <v>11.102237000000001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11.586554998956377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0.48431799895637617</v>
      </c>
      <c r="BB52">
        <f t="shared" si="0"/>
        <v>11.102237000000001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11.586554998956377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0.48431799895637617</v>
      </c>
      <c r="BB53">
        <f t="shared" si="0"/>
        <v>11.102237000000001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11.586554998956377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0.48431799895637617</v>
      </c>
      <c r="BB54">
        <f t="shared" si="0"/>
        <v>11.102237000000001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11.586554998956377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0.48431799895637617</v>
      </c>
      <c r="BB55">
        <f t="shared" si="0"/>
        <v>11.102237000000001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11.586554998956377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0.48431799895637617</v>
      </c>
      <c r="BB56">
        <f t="shared" si="0"/>
        <v>11.102237000000001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11.586554998956377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0.48431799895637617</v>
      </c>
      <c r="BB57">
        <f t="shared" si="0"/>
        <v>11.102237000000001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11.586554998956377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0.48431799895637617</v>
      </c>
      <c r="BB58">
        <f t="shared" si="0"/>
        <v>11.102237000000001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11.586554998956377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0.48431799895637617</v>
      </c>
      <c r="BB59">
        <f t="shared" si="0"/>
        <v>11.102237000000001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11.586554998956377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0.48431799895637617</v>
      </c>
      <c r="BB60">
        <f t="shared" si="0"/>
        <v>11.102237000000001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11.586554998956377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0.48431799895637617</v>
      </c>
      <c r="BB61">
        <f t="shared" si="0"/>
        <v>11.102237000000001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11.586554998956377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0.48431799895637617</v>
      </c>
      <c r="BB62">
        <f t="shared" si="0"/>
        <v>11.102237000000001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11.586554998956377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0.48431799895637617</v>
      </c>
      <c r="BB63">
        <f t="shared" si="0"/>
        <v>11.102237000000001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11.586554998956377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0.48431799895637617</v>
      </c>
      <c r="BB64">
        <f t="shared" si="0"/>
        <v>11.102237000000001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11.586554998956377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0.48431799895637617</v>
      </c>
      <c r="BB65">
        <f t="shared" si="0"/>
        <v>11.102237000000001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11.586554998956377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0.48431799895637617</v>
      </c>
      <c r="BB66">
        <f t="shared" si="0"/>
        <v>11.102237000000001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11.586554998956377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0.48431799895637617</v>
      </c>
      <c r="BB67">
        <f t="shared" si="0"/>
        <v>11.102237000000001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11.586554998956377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0.48431799895637617</v>
      </c>
      <c r="BB68">
        <f t="shared" ref="BB68:BB99" si="1">SUM(B68:AZ68)-BA68</f>
        <v>11.102237000000001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11.586554998956377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0.48431799895637617</v>
      </c>
      <c r="BB69">
        <f t="shared" si="1"/>
        <v>11.102237000000001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11.586554998956377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0.48431799895637617</v>
      </c>
      <c r="BB70">
        <f t="shared" si="1"/>
        <v>11.102237000000001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11.586554998956377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0.48431799895637617</v>
      </c>
      <c r="BB71">
        <f t="shared" si="1"/>
        <v>11.102237000000001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11.586554998956377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0.48431799895637617</v>
      </c>
      <c r="BB72">
        <f t="shared" si="1"/>
        <v>11.102237000000001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11.586554998956377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0.48431799895637617</v>
      </c>
      <c r="BB73">
        <f t="shared" si="1"/>
        <v>11.102237000000001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11.586554998956377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0.48431799895637617</v>
      </c>
      <c r="BB74">
        <f t="shared" si="1"/>
        <v>11.102237000000001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11.586554998956377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0.48431799895637617</v>
      </c>
      <c r="BB75">
        <f t="shared" si="1"/>
        <v>11.102237000000001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11.586554998956377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0.48431799895637617</v>
      </c>
      <c r="BB76">
        <f t="shared" si="1"/>
        <v>11.102237000000001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11.586554998956377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0.48431799895637617</v>
      </c>
      <c r="BB77">
        <f t="shared" si="1"/>
        <v>11.102237000000001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11.586554998956377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0.48431799895637617</v>
      </c>
      <c r="BB78">
        <f t="shared" si="1"/>
        <v>11.102237000000001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11.586554998956377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0.48431799895637617</v>
      </c>
      <c r="BB79">
        <f t="shared" si="1"/>
        <v>11.102237000000001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11.586554998956377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0.48431799895637617</v>
      </c>
      <c r="BB80">
        <f t="shared" si="1"/>
        <v>11.102237000000001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11.586554998956377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0.48431799895637617</v>
      </c>
      <c r="BB81">
        <f t="shared" si="1"/>
        <v>11.102237000000001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11.586554998956377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0.48431799895637617</v>
      </c>
      <c r="BB82">
        <f t="shared" si="1"/>
        <v>11.102237000000001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11.586554998956377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0.48431799895637617</v>
      </c>
      <c r="BB83">
        <f t="shared" si="1"/>
        <v>11.102237000000001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11.586554998956377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0.48431799895637617</v>
      </c>
      <c r="BB84">
        <f t="shared" si="1"/>
        <v>11.102237000000001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11.586554998956377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0.48431799895637617</v>
      </c>
      <c r="BB85">
        <f t="shared" si="1"/>
        <v>11.102237000000001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11.586554998956377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0.48431799895637617</v>
      </c>
      <c r="BB86">
        <f t="shared" si="1"/>
        <v>11.102237000000001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11.586554998956377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0.48431799895637617</v>
      </c>
      <c r="BB87">
        <f t="shared" si="1"/>
        <v>11.102237000000001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11.586554998956377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0.48431799895637617</v>
      </c>
      <c r="BB88">
        <f t="shared" si="1"/>
        <v>11.102237000000001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11.586554998956377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0.48431799895637617</v>
      </c>
      <c r="BB89">
        <f t="shared" si="1"/>
        <v>11.102237000000001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11.586554998956377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0.48431799895637617</v>
      </c>
      <c r="BB90">
        <f t="shared" si="1"/>
        <v>11.102237000000001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11.586554998956377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0.48431799895637617</v>
      </c>
      <c r="BB91">
        <f t="shared" si="1"/>
        <v>11.102237000000001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11.586554998956377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0.48431799895637617</v>
      </c>
      <c r="BB92">
        <f t="shared" si="1"/>
        <v>11.102237000000001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11.586554998956377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0.48431799895637617</v>
      </c>
      <c r="BB93">
        <f t="shared" si="1"/>
        <v>11.102237000000001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11.586554998956377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0.48431799895637617</v>
      </c>
      <c r="BB94">
        <f t="shared" si="1"/>
        <v>11.102237000000001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11.586554998956377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0.48431799895637617</v>
      </c>
      <c r="BB95">
        <f t="shared" si="1"/>
        <v>11.102237000000001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11.586554998956377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0.48431799895637617</v>
      </c>
      <c r="BB96">
        <f t="shared" si="1"/>
        <v>11.102237000000001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11.586554998956377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0.48431799895637617</v>
      </c>
      <c r="BB97">
        <f t="shared" si="1"/>
        <v>11.102237000000001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11.586554998956377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0.48431799895637617</v>
      </c>
      <c r="BB98">
        <f t="shared" si="1"/>
        <v>11.102237000000001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0.3137999133792525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1.3116836379252759E-2</v>
      </c>
      <c r="BB99">
        <f t="shared" si="1"/>
        <v>0.30068307699999974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4.5999999999999996</v>
      </c>
      <c r="H3" s="216">
        <v>0</v>
      </c>
      <c r="I3" s="216">
        <v>0</v>
      </c>
      <c r="J3" s="216">
        <v>80.38</v>
      </c>
      <c r="K3" s="216">
        <v>496.23</v>
      </c>
      <c r="L3" s="216">
        <v>18.440000000000001</v>
      </c>
      <c r="M3" s="216">
        <v>64.02</v>
      </c>
      <c r="N3" s="216">
        <v>52.85</v>
      </c>
      <c r="O3" s="216">
        <v>73.77</v>
      </c>
      <c r="P3" s="216">
        <v>31.81</v>
      </c>
      <c r="Q3" s="216">
        <v>9.42</v>
      </c>
      <c r="R3" s="216">
        <v>19.23</v>
      </c>
      <c r="S3" s="216">
        <v>11.81</v>
      </c>
      <c r="T3" s="216">
        <v>1.61</v>
      </c>
      <c r="U3" s="216">
        <v>49.84</v>
      </c>
      <c r="V3" s="216">
        <v>8.76</v>
      </c>
      <c r="W3" s="216">
        <v>14.12</v>
      </c>
      <c r="X3" s="216">
        <v>62.38</v>
      </c>
      <c r="Y3" s="216">
        <v>0</v>
      </c>
      <c r="Z3" s="216">
        <v>58.85</v>
      </c>
      <c r="AA3" s="216">
        <v>33.369999999999997</v>
      </c>
      <c r="AB3" s="216">
        <v>0</v>
      </c>
      <c r="AC3" s="216">
        <v>14.95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108.79</v>
      </c>
      <c r="AL3" s="216">
        <v>0</v>
      </c>
      <c r="AM3" s="216">
        <v>0</v>
      </c>
      <c r="AN3" s="216">
        <v>0</v>
      </c>
      <c r="AO3" s="216">
        <v>0</v>
      </c>
      <c r="AP3" s="216">
        <v>100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4.5999999999999996</v>
      </c>
      <c r="H4" s="216">
        <v>0</v>
      </c>
      <c r="I4" s="216">
        <v>0</v>
      </c>
      <c r="J4" s="216">
        <v>80.38</v>
      </c>
      <c r="K4" s="216">
        <v>496.23</v>
      </c>
      <c r="L4" s="216">
        <v>18.440000000000001</v>
      </c>
      <c r="M4" s="216">
        <v>64.02</v>
      </c>
      <c r="N4" s="216">
        <v>52.85</v>
      </c>
      <c r="O4" s="216">
        <v>73.77</v>
      </c>
      <c r="P4" s="216">
        <v>31.81</v>
      </c>
      <c r="Q4" s="216">
        <v>9.42</v>
      </c>
      <c r="R4" s="216">
        <v>19.23</v>
      </c>
      <c r="S4" s="216">
        <v>11.81</v>
      </c>
      <c r="T4" s="216">
        <v>1.61</v>
      </c>
      <c r="U4" s="216">
        <v>49.84</v>
      </c>
      <c r="V4" s="216">
        <v>8.76</v>
      </c>
      <c r="W4" s="216">
        <v>14.12</v>
      </c>
      <c r="X4" s="216">
        <v>62.38</v>
      </c>
      <c r="Y4" s="216">
        <v>0</v>
      </c>
      <c r="Z4" s="216">
        <v>58.85</v>
      </c>
      <c r="AA4" s="216">
        <v>33.369999999999997</v>
      </c>
      <c r="AB4" s="216">
        <v>0</v>
      </c>
      <c r="AC4" s="216">
        <v>14.95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108.79</v>
      </c>
      <c r="AL4" s="216">
        <v>0</v>
      </c>
      <c r="AM4" s="216">
        <v>0</v>
      </c>
      <c r="AN4" s="216">
        <v>0</v>
      </c>
      <c r="AO4" s="216">
        <v>0</v>
      </c>
      <c r="AP4" s="216">
        <v>100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11.79</v>
      </c>
      <c r="H5" s="216">
        <v>0</v>
      </c>
      <c r="I5" s="216">
        <v>0</v>
      </c>
      <c r="J5" s="216">
        <v>92.82</v>
      </c>
      <c r="K5" s="216">
        <v>496.23</v>
      </c>
      <c r="L5" s="216">
        <v>18.440000000000001</v>
      </c>
      <c r="M5" s="216">
        <v>64.02</v>
      </c>
      <c r="N5" s="216">
        <v>52.85</v>
      </c>
      <c r="O5" s="216">
        <v>73.77</v>
      </c>
      <c r="P5" s="216">
        <v>31.81</v>
      </c>
      <c r="Q5" s="216">
        <v>9.42</v>
      </c>
      <c r="R5" s="216">
        <v>19.23</v>
      </c>
      <c r="S5" s="216">
        <v>11.81</v>
      </c>
      <c r="T5" s="216">
        <v>1.61</v>
      </c>
      <c r="U5" s="216">
        <v>49.84</v>
      </c>
      <c r="V5" s="216">
        <v>8.76</v>
      </c>
      <c r="W5" s="216">
        <v>14.63</v>
      </c>
      <c r="X5" s="216">
        <v>62.38</v>
      </c>
      <c r="Y5" s="216">
        <v>0</v>
      </c>
      <c r="Z5" s="216">
        <v>58.85</v>
      </c>
      <c r="AA5" s="216">
        <v>33.369999999999997</v>
      </c>
      <c r="AB5" s="216">
        <v>0</v>
      </c>
      <c r="AC5" s="216">
        <v>14.95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108.79</v>
      </c>
      <c r="AL5" s="216">
        <v>0</v>
      </c>
      <c r="AM5" s="216">
        <v>0</v>
      </c>
      <c r="AN5" s="216">
        <v>0</v>
      </c>
      <c r="AO5" s="216">
        <v>0</v>
      </c>
      <c r="AP5" s="216">
        <v>100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11.79</v>
      </c>
      <c r="H6" s="216">
        <v>0</v>
      </c>
      <c r="I6" s="216">
        <v>0</v>
      </c>
      <c r="J6" s="216">
        <v>92.82</v>
      </c>
      <c r="K6" s="216">
        <v>496.23</v>
      </c>
      <c r="L6" s="216">
        <v>18.440000000000001</v>
      </c>
      <c r="M6" s="216">
        <v>64.02</v>
      </c>
      <c r="N6" s="216">
        <v>52.85</v>
      </c>
      <c r="O6" s="216">
        <v>73.77</v>
      </c>
      <c r="P6" s="216">
        <v>31.81</v>
      </c>
      <c r="Q6" s="216">
        <v>9.42</v>
      </c>
      <c r="R6" s="216">
        <v>19.23</v>
      </c>
      <c r="S6" s="216">
        <v>11.81</v>
      </c>
      <c r="T6" s="216">
        <v>1.61</v>
      </c>
      <c r="U6" s="216">
        <v>49.84</v>
      </c>
      <c r="V6" s="216">
        <v>8.76</v>
      </c>
      <c r="W6" s="216">
        <v>14.71</v>
      </c>
      <c r="X6" s="216">
        <v>62.38</v>
      </c>
      <c r="Y6" s="216">
        <v>0</v>
      </c>
      <c r="Z6" s="216">
        <v>58.85</v>
      </c>
      <c r="AA6" s="216">
        <v>33.369999999999997</v>
      </c>
      <c r="AB6" s="216">
        <v>0</v>
      </c>
      <c r="AC6" s="216">
        <v>14.95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108.79</v>
      </c>
      <c r="AL6" s="216">
        <v>0</v>
      </c>
      <c r="AM6" s="216">
        <v>0</v>
      </c>
      <c r="AN6" s="216">
        <v>0</v>
      </c>
      <c r="AO6" s="216">
        <v>0</v>
      </c>
      <c r="AP6" s="216">
        <v>100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11.79</v>
      </c>
      <c r="H7" s="216">
        <v>0</v>
      </c>
      <c r="I7" s="216">
        <v>0</v>
      </c>
      <c r="J7" s="216">
        <v>92.82</v>
      </c>
      <c r="K7" s="216">
        <v>496.23</v>
      </c>
      <c r="L7" s="216">
        <v>18.440000000000001</v>
      </c>
      <c r="M7" s="216">
        <v>64.02</v>
      </c>
      <c r="N7" s="216">
        <v>52.85</v>
      </c>
      <c r="O7" s="216">
        <v>73.77</v>
      </c>
      <c r="P7" s="216">
        <v>31.81</v>
      </c>
      <c r="Q7" s="216">
        <v>9.42</v>
      </c>
      <c r="R7" s="216">
        <v>19.23</v>
      </c>
      <c r="S7" s="216">
        <v>11.81</v>
      </c>
      <c r="T7" s="216">
        <v>1.61</v>
      </c>
      <c r="U7" s="216">
        <v>49.84</v>
      </c>
      <c r="V7" s="216">
        <v>8.76</v>
      </c>
      <c r="W7" s="216">
        <v>14.71</v>
      </c>
      <c r="X7" s="216">
        <v>62.38</v>
      </c>
      <c r="Y7" s="216">
        <v>0</v>
      </c>
      <c r="Z7" s="216">
        <v>58.85</v>
      </c>
      <c r="AA7" s="216">
        <v>33.369999999999997</v>
      </c>
      <c r="AB7" s="216">
        <v>0</v>
      </c>
      <c r="AC7" s="216">
        <v>14.95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108.79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11.79</v>
      </c>
      <c r="H8" s="216">
        <v>0</v>
      </c>
      <c r="I8" s="216">
        <v>0</v>
      </c>
      <c r="J8" s="216">
        <v>92.82</v>
      </c>
      <c r="K8" s="216">
        <v>496.23</v>
      </c>
      <c r="L8" s="216">
        <v>18.440000000000001</v>
      </c>
      <c r="M8" s="216">
        <v>64.02</v>
      </c>
      <c r="N8" s="216">
        <v>52.85</v>
      </c>
      <c r="O8" s="216">
        <v>73.77</v>
      </c>
      <c r="P8" s="216">
        <v>31.81</v>
      </c>
      <c r="Q8" s="216">
        <v>9.42</v>
      </c>
      <c r="R8" s="216">
        <v>19.23</v>
      </c>
      <c r="S8" s="216">
        <v>11.81</v>
      </c>
      <c r="T8" s="216">
        <v>1.61</v>
      </c>
      <c r="U8" s="216">
        <v>49.84</v>
      </c>
      <c r="V8" s="216">
        <v>8.76</v>
      </c>
      <c r="W8" s="216">
        <v>14.71</v>
      </c>
      <c r="X8" s="216">
        <v>62.38</v>
      </c>
      <c r="Y8" s="216">
        <v>0</v>
      </c>
      <c r="Z8" s="216">
        <v>58.85</v>
      </c>
      <c r="AA8" s="216">
        <v>33.369999999999997</v>
      </c>
      <c r="AB8" s="216">
        <v>0</v>
      </c>
      <c r="AC8" s="216">
        <v>14.95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108.79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92.82</v>
      </c>
      <c r="K9" s="216">
        <v>496.23</v>
      </c>
      <c r="L9" s="216">
        <v>18.440000000000001</v>
      </c>
      <c r="M9" s="216">
        <v>64.02</v>
      </c>
      <c r="N9" s="216">
        <v>52.85</v>
      </c>
      <c r="O9" s="216">
        <v>73.77</v>
      </c>
      <c r="P9" s="216">
        <v>31.81</v>
      </c>
      <c r="Q9" s="216">
        <v>9.42</v>
      </c>
      <c r="R9" s="216">
        <v>19.23</v>
      </c>
      <c r="S9" s="216">
        <v>11.81</v>
      </c>
      <c r="T9" s="216">
        <v>1.61</v>
      </c>
      <c r="U9" s="216">
        <v>49.84</v>
      </c>
      <c r="V9" s="216">
        <v>8.76</v>
      </c>
      <c r="W9" s="216">
        <v>14.71</v>
      </c>
      <c r="X9" s="216">
        <v>62.38</v>
      </c>
      <c r="Y9" s="216">
        <v>0</v>
      </c>
      <c r="Z9" s="216">
        <v>58.85</v>
      </c>
      <c r="AA9" s="216">
        <v>33.369999999999997</v>
      </c>
      <c r="AB9" s="216">
        <v>0</v>
      </c>
      <c r="AC9" s="216">
        <v>14.95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108.79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92.82</v>
      </c>
      <c r="K10" s="216">
        <v>496.23</v>
      </c>
      <c r="L10" s="216">
        <v>18.440000000000001</v>
      </c>
      <c r="M10" s="216">
        <v>64.02</v>
      </c>
      <c r="N10" s="216">
        <v>52.85</v>
      </c>
      <c r="O10" s="216">
        <v>73.77</v>
      </c>
      <c r="P10" s="216">
        <v>31.81</v>
      </c>
      <c r="Q10" s="216">
        <v>9.42</v>
      </c>
      <c r="R10" s="216">
        <v>19.23</v>
      </c>
      <c r="S10" s="216">
        <v>11.81</v>
      </c>
      <c r="T10" s="216">
        <v>1.61</v>
      </c>
      <c r="U10" s="216">
        <v>49.84</v>
      </c>
      <c r="V10" s="216">
        <v>8.76</v>
      </c>
      <c r="W10" s="216">
        <v>14.71</v>
      </c>
      <c r="X10" s="216">
        <v>62.38</v>
      </c>
      <c r="Y10" s="216">
        <v>0</v>
      </c>
      <c r="Z10" s="216">
        <v>58.85</v>
      </c>
      <c r="AA10" s="216">
        <v>33.369999999999997</v>
      </c>
      <c r="AB10" s="216">
        <v>0</v>
      </c>
      <c r="AC10" s="216">
        <v>14.95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108.79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38.130000000000003</v>
      </c>
      <c r="K11" s="216">
        <v>496.23</v>
      </c>
      <c r="L11" s="216">
        <v>18.440000000000001</v>
      </c>
      <c r="M11" s="216">
        <v>64.02</v>
      </c>
      <c r="N11" s="216">
        <v>52.85</v>
      </c>
      <c r="O11" s="216">
        <v>73.77</v>
      </c>
      <c r="P11" s="216">
        <v>31.81</v>
      </c>
      <c r="Q11" s="216">
        <v>9.42</v>
      </c>
      <c r="R11" s="216">
        <v>19.23</v>
      </c>
      <c r="S11" s="216">
        <v>11.81</v>
      </c>
      <c r="T11" s="216">
        <v>1.61</v>
      </c>
      <c r="U11" s="216">
        <v>49.84</v>
      </c>
      <c r="V11" s="216">
        <v>8.76</v>
      </c>
      <c r="W11" s="216">
        <v>14.71</v>
      </c>
      <c r="X11" s="216">
        <v>62.38</v>
      </c>
      <c r="Y11" s="216">
        <v>0</v>
      </c>
      <c r="Z11" s="216">
        <v>58.85</v>
      </c>
      <c r="AA11" s="216">
        <v>33.369999999999997</v>
      </c>
      <c r="AB11" s="216">
        <v>0</v>
      </c>
      <c r="AC11" s="216">
        <v>14.95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108.79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36.71</v>
      </c>
      <c r="K12" s="216">
        <v>496.23</v>
      </c>
      <c r="L12" s="216">
        <v>18.440000000000001</v>
      </c>
      <c r="M12" s="216">
        <v>64.02</v>
      </c>
      <c r="N12" s="216">
        <v>52.85</v>
      </c>
      <c r="O12" s="216">
        <v>73.77</v>
      </c>
      <c r="P12" s="216">
        <v>31.81</v>
      </c>
      <c r="Q12" s="216">
        <v>9.42</v>
      </c>
      <c r="R12" s="216">
        <v>19.23</v>
      </c>
      <c r="S12" s="216">
        <v>11.81</v>
      </c>
      <c r="T12" s="216">
        <v>1.61</v>
      </c>
      <c r="U12" s="216">
        <v>49.84</v>
      </c>
      <c r="V12" s="216">
        <v>8.76</v>
      </c>
      <c r="W12" s="216">
        <v>14.71</v>
      </c>
      <c r="X12" s="216">
        <v>62.38</v>
      </c>
      <c r="Y12" s="216">
        <v>0</v>
      </c>
      <c r="Z12" s="216">
        <v>58.85</v>
      </c>
      <c r="AA12" s="216">
        <v>33.369999999999997</v>
      </c>
      <c r="AB12" s="216">
        <v>0</v>
      </c>
      <c r="AC12" s="216">
        <v>14.43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108.79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36.71</v>
      </c>
      <c r="K13" s="216">
        <v>496.23</v>
      </c>
      <c r="L13" s="216">
        <v>18.440000000000001</v>
      </c>
      <c r="M13" s="216">
        <v>64.02</v>
      </c>
      <c r="N13" s="216">
        <v>52.85</v>
      </c>
      <c r="O13" s="216">
        <v>73.77</v>
      </c>
      <c r="P13" s="216">
        <v>31.81</v>
      </c>
      <c r="Q13" s="216">
        <v>9.42</v>
      </c>
      <c r="R13" s="216">
        <v>19.23</v>
      </c>
      <c r="S13" s="216">
        <v>11.81</v>
      </c>
      <c r="T13" s="216">
        <v>1.61</v>
      </c>
      <c r="U13" s="216">
        <v>49.84</v>
      </c>
      <c r="V13" s="216">
        <v>8.76</v>
      </c>
      <c r="W13" s="216">
        <v>14.12</v>
      </c>
      <c r="X13" s="216">
        <v>62.38</v>
      </c>
      <c r="Y13" s="216">
        <v>0</v>
      </c>
      <c r="Z13" s="216">
        <v>58.85</v>
      </c>
      <c r="AA13" s="216">
        <v>33.369999999999997</v>
      </c>
      <c r="AB13" s="216">
        <v>0</v>
      </c>
      <c r="AC13" s="216">
        <v>14.43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98.06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36.71</v>
      </c>
      <c r="K14" s="216">
        <v>496.23</v>
      </c>
      <c r="L14" s="216">
        <v>18.440000000000001</v>
      </c>
      <c r="M14" s="216">
        <v>64.02</v>
      </c>
      <c r="N14" s="216">
        <v>52.85</v>
      </c>
      <c r="O14" s="216">
        <v>73.77</v>
      </c>
      <c r="P14" s="216">
        <v>31.81</v>
      </c>
      <c r="Q14" s="216">
        <v>9.42</v>
      </c>
      <c r="R14" s="216">
        <v>19.23</v>
      </c>
      <c r="S14" s="216">
        <v>11.81</v>
      </c>
      <c r="T14" s="216">
        <v>1.61</v>
      </c>
      <c r="U14" s="216">
        <v>49.84</v>
      </c>
      <c r="V14" s="216">
        <v>8.76</v>
      </c>
      <c r="W14" s="216">
        <v>14.12</v>
      </c>
      <c r="X14" s="216">
        <v>62.38</v>
      </c>
      <c r="Y14" s="216">
        <v>0</v>
      </c>
      <c r="Z14" s="216">
        <v>58.85</v>
      </c>
      <c r="AA14" s="216">
        <v>33.369999999999997</v>
      </c>
      <c r="AB14" s="216">
        <v>0</v>
      </c>
      <c r="AC14" s="216">
        <v>14.12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98.06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496.23</v>
      </c>
      <c r="L15" s="216">
        <v>18.440000000000001</v>
      </c>
      <c r="M15" s="216">
        <v>64.02</v>
      </c>
      <c r="N15" s="216">
        <v>52.85</v>
      </c>
      <c r="O15" s="216">
        <v>73.77</v>
      </c>
      <c r="P15" s="216">
        <v>31.81</v>
      </c>
      <c r="Q15" s="216">
        <v>9.42</v>
      </c>
      <c r="R15" s="216">
        <v>19.23</v>
      </c>
      <c r="S15" s="216">
        <v>11.81</v>
      </c>
      <c r="T15" s="216">
        <v>1.61</v>
      </c>
      <c r="U15" s="216">
        <v>49.84</v>
      </c>
      <c r="V15" s="216">
        <v>8.76</v>
      </c>
      <c r="W15" s="216">
        <v>14.63</v>
      </c>
      <c r="X15" s="216">
        <v>62.38</v>
      </c>
      <c r="Y15" s="216">
        <v>0</v>
      </c>
      <c r="Z15" s="216">
        <v>58.85</v>
      </c>
      <c r="AA15" s="216">
        <v>33.369999999999997</v>
      </c>
      <c r="AB15" s="216">
        <v>0</v>
      </c>
      <c r="AC15" s="216">
        <v>14.12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98.06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496.23</v>
      </c>
      <c r="L16" s="216">
        <v>18.440000000000001</v>
      </c>
      <c r="M16" s="216">
        <v>64.02</v>
      </c>
      <c r="N16" s="216">
        <v>52.85</v>
      </c>
      <c r="O16" s="216">
        <v>73.77</v>
      </c>
      <c r="P16" s="216">
        <v>31.81</v>
      </c>
      <c r="Q16" s="216">
        <v>9.42</v>
      </c>
      <c r="R16" s="216">
        <v>19.23</v>
      </c>
      <c r="S16" s="216">
        <v>11.81</v>
      </c>
      <c r="T16" s="216">
        <v>1.61</v>
      </c>
      <c r="U16" s="216">
        <v>49.84</v>
      </c>
      <c r="V16" s="216">
        <v>8.76</v>
      </c>
      <c r="W16" s="216">
        <v>14.71</v>
      </c>
      <c r="X16" s="216">
        <v>62.38</v>
      </c>
      <c r="Y16" s="216">
        <v>0</v>
      </c>
      <c r="Z16" s="216">
        <v>58.85</v>
      </c>
      <c r="AA16" s="216">
        <v>33.369999999999997</v>
      </c>
      <c r="AB16" s="216">
        <v>0</v>
      </c>
      <c r="AC16" s="216">
        <v>14.12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98.06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496.23</v>
      </c>
      <c r="L17" s="216">
        <v>18.440000000000001</v>
      </c>
      <c r="M17" s="216">
        <v>64.02</v>
      </c>
      <c r="N17" s="216">
        <v>52.85</v>
      </c>
      <c r="O17" s="216">
        <v>73.77</v>
      </c>
      <c r="P17" s="216">
        <v>31.81</v>
      </c>
      <c r="Q17" s="216">
        <v>9.42</v>
      </c>
      <c r="R17" s="216">
        <v>19.23</v>
      </c>
      <c r="S17" s="216">
        <v>11.81</v>
      </c>
      <c r="T17" s="216">
        <v>1.61</v>
      </c>
      <c r="U17" s="216">
        <v>49.84</v>
      </c>
      <c r="V17" s="216">
        <v>8.76</v>
      </c>
      <c r="W17" s="216">
        <v>14.71</v>
      </c>
      <c r="X17" s="216">
        <v>62.38</v>
      </c>
      <c r="Y17" s="216">
        <v>0</v>
      </c>
      <c r="Z17" s="216">
        <v>58.85</v>
      </c>
      <c r="AA17" s="216">
        <v>33.369999999999997</v>
      </c>
      <c r="AB17" s="216">
        <v>0</v>
      </c>
      <c r="AC17" s="216">
        <v>14.12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98.06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496.23</v>
      </c>
      <c r="L18" s="216">
        <v>18.440000000000001</v>
      </c>
      <c r="M18" s="216">
        <v>64.02</v>
      </c>
      <c r="N18" s="216">
        <v>52.85</v>
      </c>
      <c r="O18" s="216">
        <v>73.77</v>
      </c>
      <c r="P18" s="216">
        <v>31.81</v>
      </c>
      <c r="Q18" s="216">
        <v>9.42</v>
      </c>
      <c r="R18" s="216">
        <v>19.23</v>
      </c>
      <c r="S18" s="216">
        <v>11.81</v>
      </c>
      <c r="T18" s="216">
        <v>1.61</v>
      </c>
      <c r="U18" s="216">
        <v>49.84</v>
      </c>
      <c r="V18" s="216">
        <v>8.76</v>
      </c>
      <c r="W18" s="216">
        <v>14.71</v>
      </c>
      <c r="X18" s="216">
        <v>62.38</v>
      </c>
      <c r="Y18" s="216">
        <v>0</v>
      </c>
      <c r="Z18" s="216">
        <v>58.85</v>
      </c>
      <c r="AA18" s="216">
        <v>33.369999999999997</v>
      </c>
      <c r="AB18" s="216">
        <v>0</v>
      </c>
      <c r="AC18" s="216">
        <v>14.12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98.06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496.23</v>
      </c>
      <c r="L19" s="216">
        <v>18.440000000000001</v>
      </c>
      <c r="M19" s="216">
        <v>64.02</v>
      </c>
      <c r="N19" s="216">
        <v>52.85</v>
      </c>
      <c r="O19" s="216">
        <v>73.77</v>
      </c>
      <c r="P19" s="216">
        <v>31.81</v>
      </c>
      <c r="Q19" s="216">
        <v>9.42</v>
      </c>
      <c r="R19" s="216">
        <v>19.23</v>
      </c>
      <c r="S19" s="216">
        <v>11.81</v>
      </c>
      <c r="T19" s="216">
        <v>1.61</v>
      </c>
      <c r="U19" s="216">
        <v>49.84</v>
      </c>
      <c r="V19" s="216">
        <v>8.76</v>
      </c>
      <c r="W19" s="216">
        <v>14.71</v>
      </c>
      <c r="X19" s="216">
        <v>62.38</v>
      </c>
      <c r="Y19" s="216">
        <v>0</v>
      </c>
      <c r="Z19" s="216">
        <v>58.85</v>
      </c>
      <c r="AA19" s="216">
        <v>33.369999999999997</v>
      </c>
      <c r="AB19" s="216">
        <v>0</v>
      </c>
      <c r="AC19" s="216">
        <v>14.12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98.06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496.23</v>
      </c>
      <c r="L20" s="216">
        <v>18.440000000000001</v>
      </c>
      <c r="M20" s="216">
        <v>64.02</v>
      </c>
      <c r="N20" s="216">
        <v>52.85</v>
      </c>
      <c r="O20" s="216">
        <v>73.77</v>
      </c>
      <c r="P20" s="216">
        <v>31.81</v>
      </c>
      <c r="Q20" s="216">
        <v>9.42</v>
      </c>
      <c r="R20" s="216">
        <v>19.23</v>
      </c>
      <c r="S20" s="216">
        <v>11.81</v>
      </c>
      <c r="T20" s="216">
        <v>1.61</v>
      </c>
      <c r="U20" s="216">
        <v>49.84</v>
      </c>
      <c r="V20" s="216">
        <v>8.76</v>
      </c>
      <c r="W20" s="216">
        <v>14.71</v>
      </c>
      <c r="X20" s="216">
        <v>62.38</v>
      </c>
      <c r="Y20" s="216">
        <v>0</v>
      </c>
      <c r="Z20" s="216">
        <v>58.85</v>
      </c>
      <c r="AA20" s="216">
        <v>33.369999999999997</v>
      </c>
      <c r="AB20" s="216">
        <v>0</v>
      </c>
      <c r="AC20" s="216">
        <v>14.12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98.06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496.23</v>
      </c>
      <c r="L21" s="216">
        <v>18.440000000000001</v>
      </c>
      <c r="M21" s="216">
        <v>64.02</v>
      </c>
      <c r="N21" s="216">
        <v>52.85</v>
      </c>
      <c r="O21" s="216">
        <v>73.77</v>
      </c>
      <c r="P21" s="216">
        <v>31.81</v>
      </c>
      <c r="Q21" s="216">
        <v>9.42</v>
      </c>
      <c r="R21" s="216">
        <v>19.23</v>
      </c>
      <c r="S21" s="216">
        <v>11.81</v>
      </c>
      <c r="T21" s="216">
        <v>1.61</v>
      </c>
      <c r="U21" s="216">
        <v>49.84</v>
      </c>
      <c r="V21" s="216">
        <v>8.76</v>
      </c>
      <c r="W21" s="216">
        <v>14.71</v>
      </c>
      <c r="X21" s="216">
        <v>62.38</v>
      </c>
      <c r="Y21" s="216">
        <v>0</v>
      </c>
      <c r="Z21" s="216">
        <v>58.85</v>
      </c>
      <c r="AA21" s="216">
        <v>33.369999999999997</v>
      </c>
      <c r="AB21" s="216">
        <v>0</v>
      </c>
      <c r="AC21" s="216">
        <v>14.12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98.06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496.23</v>
      </c>
      <c r="L22" s="216">
        <v>18.440000000000001</v>
      </c>
      <c r="M22" s="216">
        <v>64.02</v>
      </c>
      <c r="N22" s="216">
        <v>52.85</v>
      </c>
      <c r="O22" s="216">
        <v>73.77</v>
      </c>
      <c r="P22" s="216">
        <v>31.81</v>
      </c>
      <c r="Q22" s="216">
        <v>9.42</v>
      </c>
      <c r="R22" s="216">
        <v>19.23</v>
      </c>
      <c r="S22" s="216">
        <v>11.81</v>
      </c>
      <c r="T22" s="216">
        <v>1.61</v>
      </c>
      <c r="U22" s="216">
        <v>49.84</v>
      </c>
      <c r="V22" s="216">
        <v>8.76</v>
      </c>
      <c r="W22" s="216">
        <v>14.71</v>
      </c>
      <c r="X22" s="216">
        <v>62.38</v>
      </c>
      <c r="Y22" s="216">
        <v>0</v>
      </c>
      <c r="Z22" s="216">
        <v>58.85</v>
      </c>
      <c r="AA22" s="216">
        <v>33.369999999999997</v>
      </c>
      <c r="AB22" s="216">
        <v>0</v>
      </c>
      <c r="AC22" s="216">
        <v>14.12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98.06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496.23</v>
      </c>
      <c r="L23" s="216">
        <v>18.440000000000001</v>
      </c>
      <c r="M23" s="216">
        <v>64.02</v>
      </c>
      <c r="N23" s="216">
        <v>52.85</v>
      </c>
      <c r="O23" s="216">
        <v>73.77</v>
      </c>
      <c r="P23" s="216">
        <v>31.81</v>
      </c>
      <c r="Q23" s="216">
        <v>9.42</v>
      </c>
      <c r="R23" s="216">
        <v>19.23</v>
      </c>
      <c r="S23" s="216">
        <v>11.81</v>
      </c>
      <c r="T23" s="216">
        <v>1.61</v>
      </c>
      <c r="U23" s="216">
        <v>49.84</v>
      </c>
      <c r="V23" s="216">
        <v>8.76</v>
      </c>
      <c r="W23" s="216">
        <v>14.71</v>
      </c>
      <c r="X23" s="216">
        <v>62.38</v>
      </c>
      <c r="Y23" s="216">
        <v>0</v>
      </c>
      <c r="Z23" s="216">
        <v>58.85</v>
      </c>
      <c r="AA23" s="216">
        <v>33.369999999999997</v>
      </c>
      <c r="AB23" s="216">
        <v>0</v>
      </c>
      <c r="AC23" s="216">
        <v>14.95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98.06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496.23</v>
      </c>
      <c r="L24" s="216">
        <v>18.440000000000001</v>
      </c>
      <c r="M24" s="216">
        <v>64.02</v>
      </c>
      <c r="N24" s="216">
        <v>52.85</v>
      </c>
      <c r="O24" s="216">
        <v>73.77</v>
      </c>
      <c r="P24" s="216">
        <v>31.81</v>
      </c>
      <c r="Q24" s="216">
        <v>9.42</v>
      </c>
      <c r="R24" s="216">
        <v>19.23</v>
      </c>
      <c r="S24" s="216">
        <v>11.81</v>
      </c>
      <c r="T24" s="216">
        <v>1.61</v>
      </c>
      <c r="U24" s="216">
        <v>49.84</v>
      </c>
      <c r="V24" s="216">
        <v>8.76</v>
      </c>
      <c r="W24" s="216">
        <v>14.71</v>
      </c>
      <c r="X24" s="216">
        <v>62.38</v>
      </c>
      <c r="Y24" s="216">
        <v>0</v>
      </c>
      <c r="Z24" s="216">
        <v>58.85</v>
      </c>
      <c r="AA24" s="216">
        <v>33.369999999999997</v>
      </c>
      <c r="AB24" s="216">
        <v>0</v>
      </c>
      <c r="AC24" s="216">
        <v>14.95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98.06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496.23</v>
      </c>
      <c r="L25" s="216">
        <v>18.440000000000001</v>
      </c>
      <c r="M25" s="216">
        <v>64.02</v>
      </c>
      <c r="N25" s="216">
        <v>52.85</v>
      </c>
      <c r="O25" s="216">
        <v>73.77</v>
      </c>
      <c r="P25" s="216">
        <v>31.81</v>
      </c>
      <c r="Q25" s="216">
        <v>9.42</v>
      </c>
      <c r="R25" s="216">
        <v>19.23</v>
      </c>
      <c r="S25" s="216">
        <v>11.81</v>
      </c>
      <c r="T25" s="216">
        <v>1.61</v>
      </c>
      <c r="U25" s="216">
        <v>49.84</v>
      </c>
      <c r="V25" s="216">
        <v>8.76</v>
      </c>
      <c r="W25" s="216">
        <v>14.71</v>
      </c>
      <c r="X25" s="216">
        <v>62.38</v>
      </c>
      <c r="Y25" s="216">
        <v>0</v>
      </c>
      <c r="Z25" s="216">
        <v>58.85</v>
      </c>
      <c r="AA25" s="216">
        <v>33.369999999999997</v>
      </c>
      <c r="AB25" s="216">
        <v>0</v>
      </c>
      <c r="AC25" s="216">
        <v>14.95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98.06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496.23</v>
      </c>
      <c r="L26" s="216">
        <v>18.440000000000001</v>
      </c>
      <c r="M26" s="216">
        <v>64.02</v>
      </c>
      <c r="N26" s="216">
        <v>52.85</v>
      </c>
      <c r="O26" s="216">
        <v>73.77</v>
      </c>
      <c r="P26" s="216">
        <v>31.81</v>
      </c>
      <c r="Q26" s="216">
        <v>9.42</v>
      </c>
      <c r="R26" s="216">
        <v>19.23</v>
      </c>
      <c r="S26" s="216">
        <v>11.81</v>
      </c>
      <c r="T26" s="216">
        <v>1.61</v>
      </c>
      <c r="U26" s="216">
        <v>49.84</v>
      </c>
      <c r="V26" s="216">
        <v>8.76</v>
      </c>
      <c r="W26" s="216">
        <v>14.71</v>
      </c>
      <c r="X26" s="216">
        <v>62.38</v>
      </c>
      <c r="Y26" s="216">
        <v>0</v>
      </c>
      <c r="Z26" s="216">
        <v>58.85</v>
      </c>
      <c r="AA26" s="216">
        <v>33.369999999999997</v>
      </c>
      <c r="AB26" s="216">
        <v>0</v>
      </c>
      <c r="AC26" s="216">
        <v>10.72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98.06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496.23</v>
      </c>
      <c r="L27" s="216">
        <v>18.440000000000001</v>
      </c>
      <c r="M27" s="216">
        <v>64.02</v>
      </c>
      <c r="N27" s="216">
        <v>52.85</v>
      </c>
      <c r="O27" s="216">
        <v>73.77</v>
      </c>
      <c r="P27" s="216">
        <v>31.81</v>
      </c>
      <c r="Q27" s="216">
        <v>9.42</v>
      </c>
      <c r="R27" s="216">
        <v>19.23</v>
      </c>
      <c r="S27" s="216">
        <v>11.81</v>
      </c>
      <c r="T27" s="216">
        <v>1.61</v>
      </c>
      <c r="U27" s="216">
        <v>49.84</v>
      </c>
      <c r="V27" s="216">
        <v>8.76</v>
      </c>
      <c r="W27" s="216">
        <v>14.71</v>
      </c>
      <c r="X27" s="216">
        <v>62.38</v>
      </c>
      <c r="Y27" s="216">
        <v>0</v>
      </c>
      <c r="Z27" s="216">
        <v>58.85</v>
      </c>
      <c r="AA27" s="216">
        <v>33.369999999999997</v>
      </c>
      <c r="AB27" s="216">
        <v>0</v>
      </c>
      <c r="AC27" s="216">
        <v>8.94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98.06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7.78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445</v>
      </c>
      <c r="L28" s="216">
        <v>18.45</v>
      </c>
      <c r="M28" s="216">
        <v>64.02</v>
      </c>
      <c r="N28" s="216">
        <v>52.85</v>
      </c>
      <c r="O28" s="216">
        <v>73.77</v>
      </c>
      <c r="P28" s="216">
        <v>31.81</v>
      </c>
      <c r="Q28" s="216">
        <v>9.7799999999999994</v>
      </c>
      <c r="R28" s="216">
        <v>19.23</v>
      </c>
      <c r="S28" s="216">
        <v>11.8</v>
      </c>
      <c r="T28" s="216">
        <v>1.61</v>
      </c>
      <c r="U28" s="216">
        <v>49.84</v>
      </c>
      <c r="V28" s="216">
        <v>8.76</v>
      </c>
      <c r="W28" s="216">
        <v>14.71</v>
      </c>
      <c r="X28" s="216">
        <v>62.38</v>
      </c>
      <c r="Y28" s="216">
        <v>0</v>
      </c>
      <c r="Z28" s="216">
        <v>58.85</v>
      </c>
      <c r="AA28" s="216">
        <v>33.369999999999997</v>
      </c>
      <c r="AB28" s="216">
        <v>0</v>
      </c>
      <c r="AC28" s="216">
        <v>8.94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80.430000000000007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16.940000000000001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393.88</v>
      </c>
      <c r="L29" s="216">
        <v>18.440000000000001</v>
      </c>
      <c r="M29" s="216">
        <v>64.02</v>
      </c>
      <c r="N29" s="216">
        <v>52.85</v>
      </c>
      <c r="O29" s="216">
        <v>73.77</v>
      </c>
      <c r="P29" s="216">
        <v>31.81</v>
      </c>
      <c r="Q29" s="216">
        <v>9.7799999999999994</v>
      </c>
      <c r="R29" s="216">
        <v>19.97</v>
      </c>
      <c r="S29" s="216">
        <v>12.26</v>
      </c>
      <c r="T29" s="216">
        <v>1.61</v>
      </c>
      <c r="U29" s="216">
        <v>49.84</v>
      </c>
      <c r="V29" s="216">
        <v>8.76</v>
      </c>
      <c r="W29" s="216">
        <v>14.71</v>
      </c>
      <c r="X29" s="216">
        <v>62.39</v>
      </c>
      <c r="Y29" s="216">
        <v>0</v>
      </c>
      <c r="Z29" s="216">
        <v>58.85</v>
      </c>
      <c r="AA29" s="216">
        <v>33.909999999999997</v>
      </c>
      <c r="AB29" s="216">
        <v>0</v>
      </c>
      <c r="AC29" s="216">
        <v>14.95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80.430000000000007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20.03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337.02</v>
      </c>
      <c r="L30" s="216">
        <v>18.440000000000001</v>
      </c>
      <c r="M30" s="216">
        <v>64.02</v>
      </c>
      <c r="N30" s="216">
        <v>52.85</v>
      </c>
      <c r="O30" s="216">
        <v>73.77</v>
      </c>
      <c r="P30" s="216">
        <v>31.81</v>
      </c>
      <c r="Q30" s="216">
        <v>9.41</v>
      </c>
      <c r="R30" s="216">
        <v>19.23</v>
      </c>
      <c r="S30" s="216">
        <v>11.28</v>
      </c>
      <c r="T30" s="216">
        <v>1.61</v>
      </c>
      <c r="U30" s="216">
        <v>49.84</v>
      </c>
      <c r="V30" s="216">
        <v>8.76</v>
      </c>
      <c r="W30" s="216">
        <v>14.71</v>
      </c>
      <c r="X30" s="216">
        <v>62.38</v>
      </c>
      <c r="Y30" s="216">
        <v>0</v>
      </c>
      <c r="Z30" s="216">
        <v>58.85</v>
      </c>
      <c r="AA30" s="216">
        <v>33.369999999999997</v>
      </c>
      <c r="AB30" s="216">
        <v>0</v>
      </c>
      <c r="AC30" s="216">
        <v>14.95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80.430000000000007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24.22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259.98</v>
      </c>
      <c r="L31" s="216">
        <v>18.440000000000001</v>
      </c>
      <c r="M31" s="216">
        <v>64.02</v>
      </c>
      <c r="N31" s="216">
        <v>52.85</v>
      </c>
      <c r="O31" s="216">
        <v>73.77</v>
      </c>
      <c r="P31" s="216">
        <v>31.81</v>
      </c>
      <c r="Q31" s="216">
        <v>9.41</v>
      </c>
      <c r="R31" s="216">
        <v>19.23</v>
      </c>
      <c r="S31" s="216">
        <v>11.8</v>
      </c>
      <c r="T31" s="216">
        <v>1.61</v>
      </c>
      <c r="U31" s="216">
        <v>49.84</v>
      </c>
      <c r="V31" s="216">
        <v>8.76</v>
      </c>
      <c r="W31" s="216">
        <v>14.71</v>
      </c>
      <c r="X31" s="216">
        <v>62.38</v>
      </c>
      <c r="Y31" s="216">
        <v>0</v>
      </c>
      <c r="Z31" s="216">
        <v>58.85</v>
      </c>
      <c r="AA31" s="216">
        <v>33.369999999999997</v>
      </c>
      <c r="AB31" s="216">
        <v>0</v>
      </c>
      <c r="AC31" s="216">
        <v>14.95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80.430000000000007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32.71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259.99</v>
      </c>
      <c r="L32" s="216">
        <v>18.440000000000001</v>
      </c>
      <c r="M32" s="216">
        <v>64.02</v>
      </c>
      <c r="N32" s="216">
        <v>52.85</v>
      </c>
      <c r="O32" s="216">
        <v>73.77</v>
      </c>
      <c r="P32" s="216">
        <v>31.81</v>
      </c>
      <c r="Q32" s="216">
        <v>9.42</v>
      </c>
      <c r="R32" s="216">
        <v>19.23</v>
      </c>
      <c r="S32" s="216">
        <v>12.26</v>
      </c>
      <c r="T32" s="216">
        <v>1.61</v>
      </c>
      <c r="U32" s="216">
        <v>49.84</v>
      </c>
      <c r="V32" s="216">
        <v>8.76</v>
      </c>
      <c r="W32" s="216">
        <v>14.71</v>
      </c>
      <c r="X32" s="216">
        <v>62.39</v>
      </c>
      <c r="Y32" s="216">
        <v>0</v>
      </c>
      <c r="Z32" s="216">
        <v>58.85</v>
      </c>
      <c r="AA32" s="216">
        <v>34.01</v>
      </c>
      <c r="AB32" s="216">
        <v>0</v>
      </c>
      <c r="AC32" s="216">
        <v>14.54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80.430000000000007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35.200000000000003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259.98</v>
      </c>
      <c r="L33" s="216">
        <v>18.440000000000001</v>
      </c>
      <c r="M33" s="216">
        <v>64.02</v>
      </c>
      <c r="N33" s="216">
        <v>52.85</v>
      </c>
      <c r="O33" s="216">
        <v>73.77</v>
      </c>
      <c r="P33" s="216">
        <v>31.81</v>
      </c>
      <c r="Q33" s="216">
        <v>9.41</v>
      </c>
      <c r="R33" s="216">
        <v>15.76</v>
      </c>
      <c r="S33" s="216">
        <v>11.8</v>
      </c>
      <c r="T33" s="216">
        <v>1.61</v>
      </c>
      <c r="U33" s="216">
        <v>49.84</v>
      </c>
      <c r="V33" s="216">
        <v>8.76</v>
      </c>
      <c r="W33" s="216">
        <v>14.71</v>
      </c>
      <c r="X33" s="216">
        <v>62.38</v>
      </c>
      <c r="Y33" s="216">
        <v>0</v>
      </c>
      <c r="Z33" s="216">
        <v>58.85</v>
      </c>
      <c r="AA33" s="216">
        <v>33.369999999999997</v>
      </c>
      <c r="AB33" s="216">
        <v>0</v>
      </c>
      <c r="AC33" s="216">
        <v>14.54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80.430000000000007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40.840000000000003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259.99</v>
      </c>
      <c r="L34" s="216">
        <v>18.440000000000001</v>
      </c>
      <c r="M34" s="216">
        <v>64.02</v>
      </c>
      <c r="N34" s="216">
        <v>52.85</v>
      </c>
      <c r="O34" s="216">
        <v>73.77</v>
      </c>
      <c r="P34" s="216">
        <v>31.81</v>
      </c>
      <c r="Q34" s="216">
        <v>9.42</v>
      </c>
      <c r="R34" s="216">
        <v>19.23</v>
      </c>
      <c r="S34" s="216">
        <v>11.8</v>
      </c>
      <c r="T34" s="216">
        <v>1.61</v>
      </c>
      <c r="U34" s="216">
        <v>49.84</v>
      </c>
      <c r="V34" s="216">
        <v>8.76</v>
      </c>
      <c r="W34" s="216">
        <v>14.71</v>
      </c>
      <c r="X34" s="216">
        <v>62.38</v>
      </c>
      <c r="Y34" s="216">
        <v>0</v>
      </c>
      <c r="Z34" s="216">
        <v>58.85</v>
      </c>
      <c r="AA34" s="216">
        <v>33.380000000000003</v>
      </c>
      <c r="AB34" s="216">
        <v>0</v>
      </c>
      <c r="AC34" s="216">
        <v>14.54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80.430000000000007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46.5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259.98</v>
      </c>
      <c r="L35" s="216">
        <v>18.440000000000001</v>
      </c>
      <c r="M35" s="216">
        <v>64.02</v>
      </c>
      <c r="N35" s="216">
        <v>52.85</v>
      </c>
      <c r="O35" s="216">
        <v>73.77</v>
      </c>
      <c r="P35" s="216">
        <v>31.81</v>
      </c>
      <c r="Q35" s="216">
        <v>9.41</v>
      </c>
      <c r="R35" s="216">
        <v>19.23</v>
      </c>
      <c r="S35" s="216">
        <v>9.77</v>
      </c>
      <c r="T35" s="216">
        <v>1.61</v>
      </c>
      <c r="U35" s="216">
        <v>49.84</v>
      </c>
      <c r="V35" s="216">
        <v>8.76</v>
      </c>
      <c r="W35" s="216">
        <v>14.71</v>
      </c>
      <c r="X35" s="216">
        <v>62.38</v>
      </c>
      <c r="Y35" s="216">
        <v>0</v>
      </c>
      <c r="Z35" s="216">
        <v>58.85</v>
      </c>
      <c r="AA35" s="216">
        <v>33.369999999999997</v>
      </c>
      <c r="AB35" s="216">
        <v>0</v>
      </c>
      <c r="AC35" s="216">
        <v>14.54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80.430000000000007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46.5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259.98</v>
      </c>
      <c r="L36" s="216">
        <v>18.440000000000001</v>
      </c>
      <c r="M36" s="216">
        <v>64.02</v>
      </c>
      <c r="N36" s="216">
        <v>52.85</v>
      </c>
      <c r="O36" s="216">
        <v>73.77</v>
      </c>
      <c r="P36" s="216">
        <v>31.81</v>
      </c>
      <c r="Q36" s="216">
        <v>9.41</v>
      </c>
      <c r="R36" s="216">
        <v>19.23</v>
      </c>
      <c r="S36" s="216">
        <v>11.04</v>
      </c>
      <c r="T36" s="216">
        <v>1.61</v>
      </c>
      <c r="U36" s="216">
        <v>49.84</v>
      </c>
      <c r="V36" s="216">
        <v>8.76</v>
      </c>
      <c r="W36" s="216">
        <v>14.71</v>
      </c>
      <c r="X36" s="216">
        <v>62.38</v>
      </c>
      <c r="Y36" s="216">
        <v>0</v>
      </c>
      <c r="Z36" s="216">
        <v>58.85</v>
      </c>
      <c r="AA36" s="216">
        <v>33.369999999999997</v>
      </c>
      <c r="AB36" s="216">
        <v>0</v>
      </c>
      <c r="AC36" s="216">
        <v>14.54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80.430000000000007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46.5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259.98</v>
      </c>
      <c r="L37" s="216">
        <v>18.440000000000001</v>
      </c>
      <c r="M37" s="216">
        <v>64.02</v>
      </c>
      <c r="N37" s="216">
        <v>52.85</v>
      </c>
      <c r="O37" s="216">
        <v>73.77</v>
      </c>
      <c r="P37" s="216">
        <v>31.81</v>
      </c>
      <c r="Q37" s="216">
        <v>9.41</v>
      </c>
      <c r="R37" s="216">
        <v>19.23</v>
      </c>
      <c r="S37" s="216">
        <v>11.8</v>
      </c>
      <c r="T37" s="216">
        <v>1.61</v>
      </c>
      <c r="U37" s="216">
        <v>49.84</v>
      </c>
      <c r="V37" s="216">
        <v>8.76</v>
      </c>
      <c r="W37" s="216">
        <v>14.71</v>
      </c>
      <c r="X37" s="216">
        <v>62.38</v>
      </c>
      <c r="Y37" s="216">
        <v>0</v>
      </c>
      <c r="Z37" s="216">
        <v>58.85</v>
      </c>
      <c r="AA37" s="216">
        <v>33.369999999999997</v>
      </c>
      <c r="AB37" s="216">
        <v>0</v>
      </c>
      <c r="AC37" s="216">
        <v>14.54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80.430000000000007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46.5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259.98</v>
      </c>
      <c r="L38" s="216">
        <v>18.440000000000001</v>
      </c>
      <c r="M38" s="216">
        <v>64.02</v>
      </c>
      <c r="N38" s="216">
        <v>52.85</v>
      </c>
      <c r="O38" s="216">
        <v>73.77</v>
      </c>
      <c r="P38" s="216">
        <v>31.81</v>
      </c>
      <c r="Q38" s="216">
        <v>9.41</v>
      </c>
      <c r="R38" s="216">
        <v>19.23</v>
      </c>
      <c r="S38" s="216">
        <v>11.8</v>
      </c>
      <c r="T38" s="216">
        <v>1.61</v>
      </c>
      <c r="U38" s="216">
        <v>49.84</v>
      </c>
      <c r="V38" s="216">
        <v>8.76</v>
      </c>
      <c r="W38" s="216">
        <v>14.71</v>
      </c>
      <c r="X38" s="216">
        <v>62.38</v>
      </c>
      <c r="Y38" s="216">
        <v>0</v>
      </c>
      <c r="Z38" s="216">
        <v>58.85</v>
      </c>
      <c r="AA38" s="216">
        <v>33.369999999999997</v>
      </c>
      <c r="AB38" s="216">
        <v>0</v>
      </c>
      <c r="AC38" s="216">
        <v>13.71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80.430000000000007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46.5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267.76</v>
      </c>
      <c r="L39" s="216">
        <v>10.59</v>
      </c>
      <c r="M39" s="216">
        <v>64.02</v>
      </c>
      <c r="N39" s="216">
        <v>52.85</v>
      </c>
      <c r="O39" s="216">
        <v>73.77</v>
      </c>
      <c r="P39" s="216">
        <v>31.81</v>
      </c>
      <c r="Q39" s="216">
        <v>5.78</v>
      </c>
      <c r="R39" s="216">
        <v>9.6300000000000008</v>
      </c>
      <c r="S39" s="216">
        <v>9.27</v>
      </c>
      <c r="T39" s="216">
        <v>0.97</v>
      </c>
      <c r="U39" s="216">
        <v>49.84</v>
      </c>
      <c r="V39" s="216">
        <v>4.8099999999999996</v>
      </c>
      <c r="W39" s="216">
        <v>9.6300000000000008</v>
      </c>
      <c r="X39" s="216">
        <v>62.38</v>
      </c>
      <c r="Y39" s="216">
        <v>0</v>
      </c>
      <c r="Z39" s="216">
        <v>58.85</v>
      </c>
      <c r="AA39" s="216">
        <v>19.260000000000002</v>
      </c>
      <c r="AB39" s="216">
        <v>0</v>
      </c>
      <c r="AC39" s="216">
        <v>13.71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80.430000000000007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46.5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270</v>
      </c>
      <c r="L40" s="216">
        <v>10.59</v>
      </c>
      <c r="M40" s="216">
        <v>64.02</v>
      </c>
      <c r="N40" s="216">
        <v>52.85</v>
      </c>
      <c r="O40" s="216">
        <v>73.77</v>
      </c>
      <c r="P40" s="216">
        <v>31.81</v>
      </c>
      <c r="Q40" s="216">
        <v>5.82</v>
      </c>
      <c r="R40" s="216">
        <v>9.6300000000000008</v>
      </c>
      <c r="S40" s="216">
        <v>7.1</v>
      </c>
      <c r="T40" s="216">
        <v>0.97</v>
      </c>
      <c r="U40" s="216">
        <v>49.84</v>
      </c>
      <c r="V40" s="216">
        <v>4.8099999999999996</v>
      </c>
      <c r="W40" s="216">
        <v>9.6300000000000008</v>
      </c>
      <c r="X40" s="216">
        <v>62.38</v>
      </c>
      <c r="Y40" s="216">
        <v>0</v>
      </c>
      <c r="Z40" s="216">
        <v>58.85</v>
      </c>
      <c r="AA40" s="216">
        <v>19.260000000000002</v>
      </c>
      <c r="AB40" s="216">
        <v>0</v>
      </c>
      <c r="AC40" s="216">
        <v>13.71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80.430000000000007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46.5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270</v>
      </c>
      <c r="L41" s="216">
        <v>10.65</v>
      </c>
      <c r="M41" s="216">
        <v>64.02</v>
      </c>
      <c r="N41" s="216">
        <v>52.85</v>
      </c>
      <c r="O41" s="216">
        <v>73.77</v>
      </c>
      <c r="P41" s="216">
        <v>31.81</v>
      </c>
      <c r="Q41" s="216">
        <v>5.78</v>
      </c>
      <c r="R41" s="216">
        <v>9.6300000000000008</v>
      </c>
      <c r="S41" s="216">
        <v>6.74</v>
      </c>
      <c r="T41" s="216">
        <v>0.97</v>
      </c>
      <c r="U41" s="216">
        <v>49.84</v>
      </c>
      <c r="V41" s="216">
        <v>4.8099999999999996</v>
      </c>
      <c r="W41" s="216">
        <v>9.6300000000000008</v>
      </c>
      <c r="X41" s="216">
        <v>62.38</v>
      </c>
      <c r="Y41" s="216">
        <v>0</v>
      </c>
      <c r="Z41" s="216">
        <v>58.85</v>
      </c>
      <c r="AA41" s="216">
        <v>19.260000000000002</v>
      </c>
      <c r="AB41" s="216">
        <v>0</v>
      </c>
      <c r="AC41" s="216">
        <v>13.71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82.43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46.5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270</v>
      </c>
      <c r="L42" s="216">
        <v>10.62</v>
      </c>
      <c r="M42" s="216">
        <v>64.02</v>
      </c>
      <c r="N42" s="216">
        <v>52.85</v>
      </c>
      <c r="O42" s="216">
        <v>73.77</v>
      </c>
      <c r="P42" s="216">
        <v>31.81</v>
      </c>
      <c r="Q42" s="216">
        <v>5.78</v>
      </c>
      <c r="R42" s="216">
        <v>9.6300000000000008</v>
      </c>
      <c r="S42" s="216">
        <v>6.92</v>
      </c>
      <c r="T42" s="216">
        <v>0.97</v>
      </c>
      <c r="U42" s="216">
        <v>49.84</v>
      </c>
      <c r="V42" s="216">
        <v>4.8099999999999996</v>
      </c>
      <c r="W42" s="216">
        <v>9.6300000000000008</v>
      </c>
      <c r="X42" s="216">
        <v>62.38</v>
      </c>
      <c r="Y42" s="216">
        <v>0</v>
      </c>
      <c r="Z42" s="216">
        <v>58.85</v>
      </c>
      <c r="AA42" s="216">
        <v>19.260000000000002</v>
      </c>
      <c r="AB42" s="216">
        <v>0</v>
      </c>
      <c r="AC42" s="216">
        <v>13.71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82.43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46.5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270</v>
      </c>
      <c r="L43" s="216">
        <v>10.62</v>
      </c>
      <c r="M43" s="216">
        <v>64.02</v>
      </c>
      <c r="N43" s="216">
        <v>52.85</v>
      </c>
      <c r="O43" s="216">
        <v>73.77</v>
      </c>
      <c r="P43" s="216">
        <v>31.81</v>
      </c>
      <c r="Q43" s="216">
        <v>5.78</v>
      </c>
      <c r="R43" s="216">
        <v>9.6300000000000008</v>
      </c>
      <c r="S43" s="216">
        <v>6.92</v>
      </c>
      <c r="T43" s="216">
        <v>0.97</v>
      </c>
      <c r="U43" s="216">
        <v>49.84</v>
      </c>
      <c r="V43" s="216">
        <v>4.8099999999999996</v>
      </c>
      <c r="W43" s="216">
        <v>9.6300000000000008</v>
      </c>
      <c r="X43" s="216">
        <v>62.38</v>
      </c>
      <c r="Y43" s="216">
        <v>0</v>
      </c>
      <c r="Z43" s="216">
        <v>58.85</v>
      </c>
      <c r="AA43" s="216">
        <v>19.260000000000002</v>
      </c>
      <c r="AB43" s="216">
        <v>0</v>
      </c>
      <c r="AC43" s="216">
        <v>13.71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82.61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46.5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270</v>
      </c>
      <c r="L44" s="216">
        <v>10.62</v>
      </c>
      <c r="M44" s="216">
        <v>64.02</v>
      </c>
      <c r="N44" s="216">
        <v>52.85</v>
      </c>
      <c r="O44" s="216">
        <v>73.77</v>
      </c>
      <c r="P44" s="216">
        <v>31.81</v>
      </c>
      <c r="Q44" s="216">
        <v>5.78</v>
      </c>
      <c r="R44" s="216">
        <v>9.6300000000000008</v>
      </c>
      <c r="S44" s="216">
        <v>6.92</v>
      </c>
      <c r="T44" s="216">
        <v>0.97</v>
      </c>
      <c r="U44" s="216">
        <v>49.84</v>
      </c>
      <c r="V44" s="216">
        <v>4.8099999999999996</v>
      </c>
      <c r="W44" s="216">
        <v>9.6300000000000008</v>
      </c>
      <c r="X44" s="216">
        <v>62.38</v>
      </c>
      <c r="Y44" s="216">
        <v>0</v>
      </c>
      <c r="Z44" s="216">
        <v>58.85</v>
      </c>
      <c r="AA44" s="216">
        <v>19.260000000000002</v>
      </c>
      <c r="AB44" s="216">
        <v>0</v>
      </c>
      <c r="AC44" s="216">
        <v>13.71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82.61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46.5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270</v>
      </c>
      <c r="L45" s="216">
        <v>10.59</v>
      </c>
      <c r="M45" s="216">
        <v>64.02</v>
      </c>
      <c r="N45" s="216">
        <v>52.85</v>
      </c>
      <c r="O45" s="216">
        <v>73.77</v>
      </c>
      <c r="P45" s="216">
        <v>31.81</v>
      </c>
      <c r="Q45" s="216">
        <v>5.78</v>
      </c>
      <c r="R45" s="216">
        <v>9.6300000000000008</v>
      </c>
      <c r="S45" s="216">
        <v>6.92</v>
      </c>
      <c r="T45" s="216">
        <v>0.97</v>
      </c>
      <c r="U45" s="216">
        <v>49.84</v>
      </c>
      <c r="V45" s="216">
        <v>4.8099999999999996</v>
      </c>
      <c r="W45" s="216">
        <v>9.6300000000000008</v>
      </c>
      <c r="X45" s="216">
        <v>62.38</v>
      </c>
      <c r="Y45" s="216">
        <v>0</v>
      </c>
      <c r="Z45" s="216">
        <v>58.85</v>
      </c>
      <c r="AA45" s="216">
        <v>19.260000000000002</v>
      </c>
      <c r="AB45" s="216">
        <v>0</v>
      </c>
      <c r="AC45" s="216">
        <v>13.71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82.61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46.5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270</v>
      </c>
      <c r="L46" s="216">
        <v>10.59</v>
      </c>
      <c r="M46" s="216">
        <v>64.02</v>
      </c>
      <c r="N46" s="216">
        <v>52.85</v>
      </c>
      <c r="O46" s="216">
        <v>73.77</v>
      </c>
      <c r="P46" s="216">
        <v>31.81</v>
      </c>
      <c r="Q46" s="216">
        <v>5.78</v>
      </c>
      <c r="R46" s="216">
        <v>9.6300000000000008</v>
      </c>
      <c r="S46" s="216">
        <v>6.92</v>
      </c>
      <c r="T46" s="216">
        <v>0.97</v>
      </c>
      <c r="U46" s="216">
        <v>49.84</v>
      </c>
      <c r="V46" s="216">
        <v>4.8099999999999996</v>
      </c>
      <c r="W46" s="216">
        <v>9.6300000000000008</v>
      </c>
      <c r="X46" s="216">
        <v>62.38</v>
      </c>
      <c r="Y46" s="216">
        <v>0</v>
      </c>
      <c r="Z46" s="216">
        <v>58.85</v>
      </c>
      <c r="AA46" s="216">
        <v>19.260000000000002</v>
      </c>
      <c r="AB46" s="216">
        <v>0</v>
      </c>
      <c r="AC46" s="216">
        <v>13.71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82.61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46.5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259.99</v>
      </c>
      <c r="L47" s="216">
        <v>10.59</v>
      </c>
      <c r="M47" s="216">
        <v>64.02</v>
      </c>
      <c r="N47" s="216">
        <v>52.85</v>
      </c>
      <c r="O47" s="216">
        <v>73.77</v>
      </c>
      <c r="P47" s="216">
        <v>31.81</v>
      </c>
      <c r="Q47" s="216">
        <v>5.78</v>
      </c>
      <c r="R47" s="216">
        <v>9.6300000000000008</v>
      </c>
      <c r="S47" s="216">
        <v>6.74</v>
      </c>
      <c r="T47" s="216">
        <v>0.97</v>
      </c>
      <c r="U47" s="216">
        <v>49.84</v>
      </c>
      <c r="V47" s="216">
        <v>4.8099999999999996</v>
      </c>
      <c r="W47" s="216">
        <v>9.6300000000000008</v>
      </c>
      <c r="X47" s="216">
        <v>62.38</v>
      </c>
      <c r="Y47" s="216">
        <v>0</v>
      </c>
      <c r="Z47" s="216">
        <v>58.85</v>
      </c>
      <c r="AA47" s="216">
        <v>19.260000000000002</v>
      </c>
      <c r="AB47" s="216">
        <v>0</v>
      </c>
      <c r="AC47" s="216">
        <v>13.71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82.61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46.5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259.99</v>
      </c>
      <c r="L48" s="216">
        <v>10.59</v>
      </c>
      <c r="M48" s="216">
        <v>64.02</v>
      </c>
      <c r="N48" s="216">
        <v>52.85</v>
      </c>
      <c r="O48" s="216">
        <v>73.77</v>
      </c>
      <c r="P48" s="216">
        <v>31.81</v>
      </c>
      <c r="Q48" s="216">
        <v>5.78</v>
      </c>
      <c r="R48" s="216">
        <v>9.6300000000000008</v>
      </c>
      <c r="S48" s="216">
        <v>6.74</v>
      </c>
      <c r="T48" s="216">
        <v>0.97</v>
      </c>
      <c r="U48" s="216">
        <v>49.84</v>
      </c>
      <c r="V48" s="216">
        <v>4.8099999999999996</v>
      </c>
      <c r="W48" s="216">
        <v>9.6300000000000008</v>
      </c>
      <c r="X48" s="216">
        <v>62.38</v>
      </c>
      <c r="Y48" s="216">
        <v>0</v>
      </c>
      <c r="Z48" s="216">
        <v>58.85</v>
      </c>
      <c r="AA48" s="216">
        <v>19.260000000000002</v>
      </c>
      <c r="AB48" s="216">
        <v>0</v>
      </c>
      <c r="AC48" s="216">
        <v>13.71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82.61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46.5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267.19</v>
      </c>
      <c r="L49" s="216">
        <v>10.59</v>
      </c>
      <c r="M49" s="216">
        <v>64.02</v>
      </c>
      <c r="N49" s="216">
        <v>52.85</v>
      </c>
      <c r="O49" s="216">
        <v>73.77</v>
      </c>
      <c r="P49" s="216">
        <v>31.81</v>
      </c>
      <c r="Q49" s="216">
        <v>5.78</v>
      </c>
      <c r="R49" s="216">
        <v>9.6300000000000008</v>
      </c>
      <c r="S49" s="216">
        <v>6.74</v>
      </c>
      <c r="T49" s="216">
        <v>0.97</v>
      </c>
      <c r="U49" s="216">
        <v>49.84</v>
      </c>
      <c r="V49" s="216">
        <v>4.88</v>
      </c>
      <c r="W49" s="216">
        <v>9.9499999999999993</v>
      </c>
      <c r="X49" s="216">
        <v>63.1</v>
      </c>
      <c r="Y49" s="216">
        <v>0</v>
      </c>
      <c r="Z49" s="216">
        <v>59.49</v>
      </c>
      <c r="AA49" s="216">
        <v>19.579999999999998</v>
      </c>
      <c r="AB49" s="216">
        <v>0</v>
      </c>
      <c r="AC49" s="216">
        <v>13.71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82.61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46.5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267.18</v>
      </c>
      <c r="L50" s="216">
        <v>10.59</v>
      </c>
      <c r="M50" s="216">
        <v>64.02</v>
      </c>
      <c r="N50" s="216">
        <v>52.85</v>
      </c>
      <c r="O50" s="216">
        <v>73.77</v>
      </c>
      <c r="P50" s="216">
        <v>31.81</v>
      </c>
      <c r="Q50" s="216">
        <v>5.78</v>
      </c>
      <c r="R50" s="216">
        <v>9.6300000000000008</v>
      </c>
      <c r="S50" s="216">
        <v>6.74</v>
      </c>
      <c r="T50" s="216">
        <v>0.97</v>
      </c>
      <c r="U50" s="216">
        <v>49.84</v>
      </c>
      <c r="V50" s="216">
        <v>4.88</v>
      </c>
      <c r="W50" s="216">
        <v>9.9499999999999993</v>
      </c>
      <c r="X50" s="216">
        <v>63.1</v>
      </c>
      <c r="Y50" s="216">
        <v>0</v>
      </c>
      <c r="Z50" s="216">
        <v>59.49</v>
      </c>
      <c r="AA50" s="216">
        <v>19.579999999999998</v>
      </c>
      <c r="AB50" s="216">
        <v>0</v>
      </c>
      <c r="AC50" s="216">
        <v>13.71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82.61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46.5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271.52</v>
      </c>
      <c r="L51" s="216">
        <v>10.59</v>
      </c>
      <c r="M51" s="216">
        <v>64.02</v>
      </c>
      <c r="N51" s="216">
        <v>52.85</v>
      </c>
      <c r="O51" s="216">
        <v>73.77</v>
      </c>
      <c r="P51" s="216">
        <v>31.81</v>
      </c>
      <c r="Q51" s="216">
        <v>5.78</v>
      </c>
      <c r="R51" s="216">
        <v>9.6300000000000008</v>
      </c>
      <c r="S51" s="216">
        <v>6.74</v>
      </c>
      <c r="T51" s="216">
        <v>0.97</v>
      </c>
      <c r="U51" s="216">
        <v>49.84</v>
      </c>
      <c r="V51" s="216">
        <v>4.8099999999999996</v>
      </c>
      <c r="W51" s="216">
        <v>9.9499999999999993</v>
      </c>
      <c r="X51" s="216">
        <v>62.38</v>
      </c>
      <c r="Y51" s="216">
        <v>0</v>
      </c>
      <c r="Z51" s="216">
        <v>58.85</v>
      </c>
      <c r="AA51" s="216">
        <v>19.260000000000002</v>
      </c>
      <c r="AB51" s="216">
        <v>0</v>
      </c>
      <c r="AC51" s="216">
        <v>7.8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82.79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46.5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271.51</v>
      </c>
      <c r="L52" s="216">
        <v>10.59</v>
      </c>
      <c r="M52" s="216">
        <v>64.02</v>
      </c>
      <c r="N52" s="216">
        <v>52.85</v>
      </c>
      <c r="O52" s="216">
        <v>73.77</v>
      </c>
      <c r="P52" s="216">
        <v>31.81</v>
      </c>
      <c r="Q52" s="216">
        <v>5.78</v>
      </c>
      <c r="R52" s="216">
        <v>9.6300000000000008</v>
      </c>
      <c r="S52" s="216">
        <v>6.74</v>
      </c>
      <c r="T52" s="216">
        <v>0.97</v>
      </c>
      <c r="U52" s="216">
        <v>49.84</v>
      </c>
      <c r="V52" s="216">
        <v>4.8099999999999996</v>
      </c>
      <c r="W52" s="216">
        <v>9.9499999999999993</v>
      </c>
      <c r="X52" s="216">
        <v>62.38</v>
      </c>
      <c r="Y52" s="216">
        <v>0</v>
      </c>
      <c r="Z52" s="216">
        <v>58.85</v>
      </c>
      <c r="AA52" s="216">
        <v>19.260000000000002</v>
      </c>
      <c r="AB52" s="216">
        <v>0</v>
      </c>
      <c r="AC52" s="216">
        <v>7.8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82.79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46.5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271.52</v>
      </c>
      <c r="L53" s="216">
        <v>10.59</v>
      </c>
      <c r="M53" s="216">
        <v>64.02</v>
      </c>
      <c r="N53" s="216">
        <v>52.85</v>
      </c>
      <c r="O53" s="216">
        <v>73.77</v>
      </c>
      <c r="P53" s="216">
        <v>31.81</v>
      </c>
      <c r="Q53" s="216">
        <v>5.78</v>
      </c>
      <c r="R53" s="216">
        <v>9.6300000000000008</v>
      </c>
      <c r="S53" s="216">
        <v>6.74</v>
      </c>
      <c r="T53" s="216">
        <v>0.97</v>
      </c>
      <c r="U53" s="216">
        <v>49.84</v>
      </c>
      <c r="V53" s="216">
        <v>4.8099999999999996</v>
      </c>
      <c r="W53" s="216">
        <v>9.6300000000000008</v>
      </c>
      <c r="X53" s="216">
        <v>62.38</v>
      </c>
      <c r="Y53" s="216">
        <v>0</v>
      </c>
      <c r="Z53" s="216">
        <v>58.85</v>
      </c>
      <c r="AA53" s="216">
        <v>19.260000000000002</v>
      </c>
      <c r="AB53" s="216">
        <v>0</v>
      </c>
      <c r="AC53" s="216">
        <v>13.71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82.79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46.5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271.51</v>
      </c>
      <c r="L54" s="216">
        <v>18.440000000000001</v>
      </c>
      <c r="M54" s="216">
        <v>64.02</v>
      </c>
      <c r="N54" s="216">
        <v>52.85</v>
      </c>
      <c r="O54" s="216">
        <v>73.77</v>
      </c>
      <c r="P54" s="216">
        <v>31.81</v>
      </c>
      <c r="Q54" s="216">
        <v>5.78</v>
      </c>
      <c r="R54" s="216">
        <v>19.23</v>
      </c>
      <c r="S54" s="216">
        <v>6.74</v>
      </c>
      <c r="T54" s="216">
        <v>1.61</v>
      </c>
      <c r="U54" s="216">
        <v>49.84</v>
      </c>
      <c r="V54" s="216">
        <v>8.76</v>
      </c>
      <c r="W54" s="216">
        <v>13.99</v>
      </c>
      <c r="X54" s="216">
        <v>62.38</v>
      </c>
      <c r="Y54" s="216">
        <v>0</v>
      </c>
      <c r="Z54" s="216">
        <v>58.85</v>
      </c>
      <c r="AA54" s="216">
        <v>33.369999999999997</v>
      </c>
      <c r="AB54" s="216">
        <v>0</v>
      </c>
      <c r="AC54" s="216">
        <v>13.71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82.79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46.5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271.52</v>
      </c>
      <c r="L55" s="216">
        <v>18.440000000000001</v>
      </c>
      <c r="M55" s="216">
        <v>64.02</v>
      </c>
      <c r="N55" s="216">
        <v>52.85</v>
      </c>
      <c r="O55" s="216">
        <v>73.77</v>
      </c>
      <c r="P55" s="216">
        <v>31.81</v>
      </c>
      <c r="Q55" s="216">
        <v>5.78</v>
      </c>
      <c r="R55" s="216">
        <v>19.23</v>
      </c>
      <c r="S55" s="216">
        <v>7</v>
      </c>
      <c r="T55" s="216">
        <v>1.61</v>
      </c>
      <c r="U55" s="216">
        <v>49.84</v>
      </c>
      <c r="V55" s="216">
        <v>8.76</v>
      </c>
      <c r="W55" s="216">
        <v>13.99</v>
      </c>
      <c r="X55" s="216">
        <v>62.38</v>
      </c>
      <c r="Y55" s="216">
        <v>0</v>
      </c>
      <c r="Z55" s="216">
        <v>58.85</v>
      </c>
      <c r="AA55" s="216">
        <v>33.54</v>
      </c>
      <c r="AB55" s="216">
        <v>0</v>
      </c>
      <c r="AC55" s="216">
        <v>13.71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82.79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46.5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271.51</v>
      </c>
      <c r="L56" s="216">
        <v>18.440000000000001</v>
      </c>
      <c r="M56" s="216">
        <v>64.02</v>
      </c>
      <c r="N56" s="216">
        <v>52.85</v>
      </c>
      <c r="O56" s="216">
        <v>73.77</v>
      </c>
      <c r="P56" s="216">
        <v>31.81</v>
      </c>
      <c r="Q56" s="216">
        <v>5.78</v>
      </c>
      <c r="R56" s="216">
        <v>19.23</v>
      </c>
      <c r="S56" s="216">
        <v>7</v>
      </c>
      <c r="T56" s="216">
        <v>1.61</v>
      </c>
      <c r="U56" s="216">
        <v>49.84</v>
      </c>
      <c r="V56" s="216">
        <v>8.76</v>
      </c>
      <c r="W56" s="216">
        <v>13.99</v>
      </c>
      <c r="X56" s="216">
        <v>62.38</v>
      </c>
      <c r="Y56" s="216">
        <v>0</v>
      </c>
      <c r="Z56" s="216">
        <v>58.85</v>
      </c>
      <c r="AA56" s="216">
        <v>33.54</v>
      </c>
      <c r="AB56" s="216">
        <v>0</v>
      </c>
      <c r="AC56" s="216">
        <v>13.71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82.79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46.5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271.52</v>
      </c>
      <c r="L57" s="216">
        <v>18.440000000000001</v>
      </c>
      <c r="M57" s="216">
        <v>64.02</v>
      </c>
      <c r="N57" s="216">
        <v>52.85</v>
      </c>
      <c r="O57" s="216">
        <v>73.77</v>
      </c>
      <c r="P57" s="216">
        <v>30.83</v>
      </c>
      <c r="Q57" s="216">
        <v>5.78</v>
      </c>
      <c r="R57" s="216">
        <v>19.23</v>
      </c>
      <c r="S57" s="216">
        <v>7</v>
      </c>
      <c r="T57" s="216">
        <v>1.61</v>
      </c>
      <c r="U57" s="216">
        <v>49.84</v>
      </c>
      <c r="V57" s="216">
        <v>8.76</v>
      </c>
      <c r="W57" s="216">
        <v>13.99</v>
      </c>
      <c r="X57" s="216">
        <v>62.38</v>
      </c>
      <c r="Y57" s="216">
        <v>0</v>
      </c>
      <c r="Z57" s="216">
        <v>58.85</v>
      </c>
      <c r="AA57" s="216">
        <v>33.369999999999997</v>
      </c>
      <c r="AB57" s="216">
        <v>0</v>
      </c>
      <c r="AC57" s="216">
        <v>13.71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82.79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46.5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271.51</v>
      </c>
      <c r="L58" s="216">
        <v>18.440000000000001</v>
      </c>
      <c r="M58" s="216">
        <v>64.02</v>
      </c>
      <c r="N58" s="216">
        <v>52.85</v>
      </c>
      <c r="O58" s="216">
        <v>73.77</v>
      </c>
      <c r="P58" s="216">
        <v>29.98</v>
      </c>
      <c r="Q58" s="216">
        <v>5.78</v>
      </c>
      <c r="R58" s="216">
        <v>18</v>
      </c>
      <c r="S58" s="216">
        <v>7</v>
      </c>
      <c r="T58" s="216">
        <v>1.61</v>
      </c>
      <c r="U58" s="216">
        <v>49.84</v>
      </c>
      <c r="V58" s="216">
        <v>8.75</v>
      </c>
      <c r="W58" s="216">
        <v>13.99</v>
      </c>
      <c r="X58" s="216">
        <v>62.38</v>
      </c>
      <c r="Y58" s="216">
        <v>0</v>
      </c>
      <c r="Z58" s="216">
        <v>58.85</v>
      </c>
      <c r="AA58" s="216">
        <v>33.369999999999997</v>
      </c>
      <c r="AB58" s="216">
        <v>0</v>
      </c>
      <c r="AC58" s="216">
        <v>13.29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82.79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46.5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337.02</v>
      </c>
      <c r="L59" s="216">
        <v>18.440000000000001</v>
      </c>
      <c r="M59" s="216">
        <v>64.02</v>
      </c>
      <c r="N59" s="216">
        <v>52.85</v>
      </c>
      <c r="O59" s="216">
        <v>73.77</v>
      </c>
      <c r="P59" s="216">
        <v>29.97</v>
      </c>
      <c r="Q59" s="216">
        <v>9.5299999999999994</v>
      </c>
      <c r="R59" s="216">
        <v>19.23</v>
      </c>
      <c r="S59" s="216">
        <v>11.81</v>
      </c>
      <c r="T59" s="216">
        <v>1.61</v>
      </c>
      <c r="U59" s="216">
        <v>49.84</v>
      </c>
      <c r="V59" s="216">
        <v>8.76</v>
      </c>
      <c r="W59" s="216">
        <v>13.99</v>
      </c>
      <c r="X59" s="216">
        <v>62.38</v>
      </c>
      <c r="Y59" s="216">
        <v>0</v>
      </c>
      <c r="Z59" s="216">
        <v>58.85</v>
      </c>
      <c r="AA59" s="216">
        <v>33.369999999999997</v>
      </c>
      <c r="AB59" s="216">
        <v>0</v>
      </c>
      <c r="AC59" s="216">
        <v>13.29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82.79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46.5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337.02</v>
      </c>
      <c r="L60" s="216">
        <v>18.440000000000001</v>
      </c>
      <c r="M60" s="216">
        <v>64.02</v>
      </c>
      <c r="N60" s="216">
        <v>52.85</v>
      </c>
      <c r="O60" s="216">
        <v>73.77</v>
      </c>
      <c r="P60" s="216">
        <v>29.97</v>
      </c>
      <c r="Q60" s="216">
        <v>9.65</v>
      </c>
      <c r="R60" s="216">
        <v>19.23</v>
      </c>
      <c r="S60" s="216">
        <v>11.81</v>
      </c>
      <c r="T60" s="216">
        <v>1.61</v>
      </c>
      <c r="U60" s="216">
        <v>49.84</v>
      </c>
      <c r="V60" s="216">
        <v>8.76</v>
      </c>
      <c r="W60" s="216">
        <v>13.99</v>
      </c>
      <c r="X60" s="216">
        <v>62.38</v>
      </c>
      <c r="Y60" s="216">
        <v>0</v>
      </c>
      <c r="Z60" s="216">
        <v>58.85</v>
      </c>
      <c r="AA60" s="216">
        <v>33.369999999999997</v>
      </c>
      <c r="AB60" s="216">
        <v>0</v>
      </c>
      <c r="AC60" s="216">
        <v>13.29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82.79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46.5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376.45</v>
      </c>
      <c r="L61" s="216">
        <v>18.440000000000001</v>
      </c>
      <c r="M61" s="216">
        <v>64.02</v>
      </c>
      <c r="N61" s="216">
        <v>52.85</v>
      </c>
      <c r="O61" s="216">
        <v>73.77</v>
      </c>
      <c r="P61" s="216">
        <v>29.97</v>
      </c>
      <c r="Q61" s="216">
        <v>9.65</v>
      </c>
      <c r="R61" s="216">
        <v>19.23</v>
      </c>
      <c r="S61" s="216">
        <v>11.8</v>
      </c>
      <c r="T61" s="216">
        <v>1.61</v>
      </c>
      <c r="U61" s="216">
        <v>49.84</v>
      </c>
      <c r="V61" s="216">
        <v>8.76</v>
      </c>
      <c r="W61" s="216">
        <v>13.99</v>
      </c>
      <c r="X61" s="216">
        <v>62.38</v>
      </c>
      <c r="Y61" s="216">
        <v>0</v>
      </c>
      <c r="Z61" s="216">
        <v>58.85</v>
      </c>
      <c r="AA61" s="216">
        <v>33.369999999999997</v>
      </c>
      <c r="AB61" s="216">
        <v>0</v>
      </c>
      <c r="AC61" s="216">
        <v>7.46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82.79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46.5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385.15</v>
      </c>
      <c r="L62" s="216">
        <v>18.440000000000001</v>
      </c>
      <c r="M62" s="216">
        <v>64.02</v>
      </c>
      <c r="N62" s="216">
        <v>52.85</v>
      </c>
      <c r="O62" s="216">
        <v>73.77</v>
      </c>
      <c r="P62" s="216">
        <v>29.97</v>
      </c>
      <c r="Q62" s="216">
        <v>9.65</v>
      </c>
      <c r="R62" s="216">
        <v>19.23</v>
      </c>
      <c r="S62" s="216">
        <v>11.8</v>
      </c>
      <c r="T62" s="216">
        <v>1.61</v>
      </c>
      <c r="U62" s="216">
        <v>49.84</v>
      </c>
      <c r="V62" s="216">
        <v>8.76</v>
      </c>
      <c r="W62" s="216">
        <v>13.99</v>
      </c>
      <c r="X62" s="216">
        <v>62.38</v>
      </c>
      <c r="Y62" s="216">
        <v>0</v>
      </c>
      <c r="Z62" s="216">
        <v>58.85</v>
      </c>
      <c r="AA62" s="216">
        <v>33.369999999999997</v>
      </c>
      <c r="AB62" s="216">
        <v>0</v>
      </c>
      <c r="AC62" s="216">
        <v>7.46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82.79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46.5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433.3</v>
      </c>
      <c r="L63" s="216">
        <v>18.440000000000001</v>
      </c>
      <c r="M63" s="216">
        <v>64.02</v>
      </c>
      <c r="N63" s="216">
        <v>52.85</v>
      </c>
      <c r="O63" s="216">
        <v>73.77</v>
      </c>
      <c r="P63" s="216">
        <v>29.98</v>
      </c>
      <c r="Q63" s="216">
        <v>9.65</v>
      </c>
      <c r="R63" s="216">
        <v>19.23</v>
      </c>
      <c r="S63" s="216">
        <v>11.8</v>
      </c>
      <c r="T63" s="216">
        <v>1.61</v>
      </c>
      <c r="U63" s="216">
        <v>49.84</v>
      </c>
      <c r="V63" s="216">
        <v>8.76</v>
      </c>
      <c r="W63" s="216">
        <v>11.81</v>
      </c>
      <c r="X63" s="216">
        <v>62.38</v>
      </c>
      <c r="Y63" s="216">
        <v>0</v>
      </c>
      <c r="Z63" s="216">
        <v>58.85</v>
      </c>
      <c r="AA63" s="216">
        <v>33.369999999999997</v>
      </c>
      <c r="AB63" s="216">
        <v>0</v>
      </c>
      <c r="AC63" s="216">
        <v>13.29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82.79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46.5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433.3</v>
      </c>
      <c r="L64" s="216">
        <v>18.440000000000001</v>
      </c>
      <c r="M64" s="216">
        <v>64.02</v>
      </c>
      <c r="N64" s="216">
        <v>52.85</v>
      </c>
      <c r="O64" s="216">
        <v>73.77</v>
      </c>
      <c r="P64" s="216">
        <v>29.98</v>
      </c>
      <c r="Q64" s="216">
        <v>9.65</v>
      </c>
      <c r="R64" s="216">
        <v>19.23</v>
      </c>
      <c r="S64" s="216">
        <v>11.8</v>
      </c>
      <c r="T64" s="216">
        <v>1.61</v>
      </c>
      <c r="U64" s="216">
        <v>49.84</v>
      </c>
      <c r="V64" s="216">
        <v>8.76</v>
      </c>
      <c r="W64" s="216">
        <v>11.81</v>
      </c>
      <c r="X64" s="216">
        <v>62.38</v>
      </c>
      <c r="Y64" s="216">
        <v>0</v>
      </c>
      <c r="Z64" s="216">
        <v>58.85</v>
      </c>
      <c r="AA64" s="216">
        <v>33.369999999999997</v>
      </c>
      <c r="AB64" s="216">
        <v>0</v>
      </c>
      <c r="AC64" s="216">
        <v>13.29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82.79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46.5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449.36</v>
      </c>
      <c r="L65" s="216">
        <v>18.440000000000001</v>
      </c>
      <c r="M65" s="216">
        <v>64.02</v>
      </c>
      <c r="N65" s="216">
        <v>52.85</v>
      </c>
      <c r="O65" s="216">
        <v>73.77</v>
      </c>
      <c r="P65" s="216">
        <v>30.32</v>
      </c>
      <c r="Q65" s="216">
        <v>9.65</v>
      </c>
      <c r="R65" s="216">
        <v>19.23</v>
      </c>
      <c r="S65" s="216">
        <v>11.8</v>
      </c>
      <c r="T65" s="216">
        <v>1.61</v>
      </c>
      <c r="U65" s="216">
        <v>49.84</v>
      </c>
      <c r="V65" s="216">
        <v>8.76</v>
      </c>
      <c r="W65" s="216">
        <v>11.81</v>
      </c>
      <c r="X65" s="216">
        <v>62.38</v>
      </c>
      <c r="Y65" s="216">
        <v>0</v>
      </c>
      <c r="Z65" s="216">
        <v>58.85</v>
      </c>
      <c r="AA65" s="216">
        <v>33.369999999999997</v>
      </c>
      <c r="AB65" s="216">
        <v>0</v>
      </c>
      <c r="AC65" s="216">
        <v>13.29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82.79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46.5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496.23</v>
      </c>
      <c r="L66" s="216">
        <v>18.440000000000001</v>
      </c>
      <c r="M66" s="216">
        <v>64.02</v>
      </c>
      <c r="N66" s="216">
        <v>52.85</v>
      </c>
      <c r="O66" s="216">
        <v>73.77</v>
      </c>
      <c r="P66" s="216">
        <v>30.32</v>
      </c>
      <c r="Q66" s="216">
        <v>9.65</v>
      </c>
      <c r="R66" s="216">
        <v>19.23</v>
      </c>
      <c r="S66" s="216">
        <v>11.8</v>
      </c>
      <c r="T66" s="216">
        <v>1.61</v>
      </c>
      <c r="U66" s="216">
        <v>49.84</v>
      </c>
      <c r="V66" s="216">
        <v>8.76</v>
      </c>
      <c r="W66" s="216">
        <v>11.81</v>
      </c>
      <c r="X66" s="216">
        <v>62.38</v>
      </c>
      <c r="Y66" s="216">
        <v>0</v>
      </c>
      <c r="Z66" s="216">
        <v>58.85</v>
      </c>
      <c r="AA66" s="216">
        <v>33.369999999999997</v>
      </c>
      <c r="AB66" s="216">
        <v>0</v>
      </c>
      <c r="AC66" s="216">
        <v>13.29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82.79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46.5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496.23</v>
      </c>
      <c r="L67" s="216">
        <v>18.440000000000001</v>
      </c>
      <c r="M67" s="216">
        <v>64.02</v>
      </c>
      <c r="N67" s="216">
        <v>52.85</v>
      </c>
      <c r="O67" s="216">
        <v>73.77</v>
      </c>
      <c r="P67" s="216">
        <v>30.32</v>
      </c>
      <c r="Q67" s="216">
        <v>9.65</v>
      </c>
      <c r="R67" s="216">
        <v>19.23</v>
      </c>
      <c r="S67" s="216">
        <v>11.8</v>
      </c>
      <c r="T67" s="216">
        <v>1.61</v>
      </c>
      <c r="U67" s="216">
        <v>49.84</v>
      </c>
      <c r="V67" s="216">
        <v>8.76</v>
      </c>
      <c r="W67" s="216">
        <v>11.81</v>
      </c>
      <c r="X67" s="216">
        <v>62.38</v>
      </c>
      <c r="Y67" s="216">
        <v>0</v>
      </c>
      <c r="Z67" s="216">
        <v>58.85</v>
      </c>
      <c r="AA67" s="216">
        <v>33.369999999999997</v>
      </c>
      <c r="AB67" s="216">
        <v>0</v>
      </c>
      <c r="AC67" s="216">
        <v>7.46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125</v>
      </c>
      <c r="AL67" s="216">
        <v>0</v>
      </c>
      <c r="AM67" s="216">
        <v>0</v>
      </c>
      <c r="AN67" s="216">
        <v>0</v>
      </c>
      <c r="AO67" s="216">
        <v>0</v>
      </c>
      <c r="AP67" s="216">
        <v>9.34</v>
      </c>
      <c r="AQ67" s="216">
        <v>46.5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496.23</v>
      </c>
      <c r="L68" s="216">
        <v>18.440000000000001</v>
      </c>
      <c r="M68" s="216">
        <v>64.02</v>
      </c>
      <c r="N68" s="216">
        <v>52.85</v>
      </c>
      <c r="O68" s="216">
        <v>73.77</v>
      </c>
      <c r="P68" s="216">
        <v>30.32</v>
      </c>
      <c r="Q68" s="216">
        <v>9.65</v>
      </c>
      <c r="R68" s="216">
        <v>19.23</v>
      </c>
      <c r="S68" s="216">
        <v>11.8</v>
      </c>
      <c r="T68" s="216">
        <v>1.61</v>
      </c>
      <c r="U68" s="216">
        <v>49.84</v>
      </c>
      <c r="V68" s="216">
        <v>8.76</v>
      </c>
      <c r="W68" s="216">
        <v>11.81</v>
      </c>
      <c r="X68" s="216">
        <v>62.38</v>
      </c>
      <c r="Y68" s="216">
        <v>0</v>
      </c>
      <c r="Z68" s="216">
        <v>58.85</v>
      </c>
      <c r="AA68" s="216">
        <v>33.369999999999997</v>
      </c>
      <c r="AB68" s="216">
        <v>0</v>
      </c>
      <c r="AC68" s="216">
        <v>7.46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125</v>
      </c>
      <c r="AL68" s="216">
        <v>0</v>
      </c>
      <c r="AM68" s="216">
        <v>0</v>
      </c>
      <c r="AN68" s="216">
        <v>0</v>
      </c>
      <c r="AO68" s="216">
        <v>0</v>
      </c>
      <c r="AP68" s="216">
        <v>9.34</v>
      </c>
      <c r="AQ68" s="216">
        <v>46.5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496.23</v>
      </c>
      <c r="L69" s="216">
        <v>18.440000000000001</v>
      </c>
      <c r="M69" s="216">
        <v>64.02</v>
      </c>
      <c r="N69" s="216">
        <v>52.85</v>
      </c>
      <c r="O69" s="216">
        <v>73.77</v>
      </c>
      <c r="P69" s="216">
        <v>30.32</v>
      </c>
      <c r="Q69" s="216">
        <v>9.64</v>
      </c>
      <c r="R69" s="216">
        <v>19.23</v>
      </c>
      <c r="S69" s="216">
        <v>11.81</v>
      </c>
      <c r="T69" s="216">
        <v>1.61</v>
      </c>
      <c r="U69" s="216">
        <v>49.84</v>
      </c>
      <c r="V69" s="216">
        <v>8.76</v>
      </c>
      <c r="W69" s="216">
        <v>11.81</v>
      </c>
      <c r="X69" s="216">
        <v>62.38</v>
      </c>
      <c r="Y69" s="216">
        <v>0</v>
      </c>
      <c r="Z69" s="216">
        <v>58.85</v>
      </c>
      <c r="AA69" s="216">
        <v>33.369999999999997</v>
      </c>
      <c r="AB69" s="216">
        <v>0</v>
      </c>
      <c r="AC69" s="216">
        <v>7.46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134.38999999999999</v>
      </c>
      <c r="AL69" s="216">
        <v>0</v>
      </c>
      <c r="AM69" s="216">
        <v>0</v>
      </c>
      <c r="AN69" s="216">
        <v>0</v>
      </c>
      <c r="AO69" s="216">
        <v>0</v>
      </c>
      <c r="AP69" s="216">
        <v>9.34</v>
      </c>
      <c r="AQ69" s="216">
        <v>46.5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496.23</v>
      </c>
      <c r="L70" s="216">
        <v>18.440000000000001</v>
      </c>
      <c r="M70" s="216">
        <v>64.02</v>
      </c>
      <c r="N70" s="216">
        <v>52.85</v>
      </c>
      <c r="O70" s="216">
        <v>73.77</v>
      </c>
      <c r="P70" s="216">
        <v>30.32</v>
      </c>
      <c r="Q70" s="216">
        <v>9.64</v>
      </c>
      <c r="R70" s="216">
        <v>19.23</v>
      </c>
      <c r="S70" s="216">
        <v>11.81</v>
      </c>
      <c r="T70" s="216">
        <v>1.61</v>
      </c>
      <c r="U70" s="216">
        <v>49.84</v>
      </c>
      <c r="V70" s="216">
        <v>8.76</v>
      </c>
      <c r="W70" s="216">
        <v>11.81</v>
      </c>
      <c r="X70" s="216">
        <v>62.38</v>
      </c>
      <c r="Y70" s="216">
        <v>0</v>
      </c>
      <c r="Z70" s="216">
        <v>58.85</v>
      </c>
      <c r="AA70" s="216">
        <v>33.369999999999997</v>
      </c>
      <c r="AB70" s="216">
        <v>0</v>
      </c>
      <c r="AC70" s="216">
        <v>8.0500000000000007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134.38999999999999</v>
      </c>
      <c r="AL70" s="216">
        <v>0</v>
      </c>
      <c r="AM70" s="216">
        <v>0</v>
      </c>
      <c r="AN70" s="216">
        <v>0</v>
      </c>
      <c r="AO70" s="216">
        <v>0</v>
      </c>
      <c r="AP70" s="216">
        <v>9.34</v>
      </c>
      <c r="AQ70" s="216">
        <v>44.15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496.23</v>
      </c>
      <c r="L71" s="216">
        <v>18.440000000000001</v>
      </c>
      <c r="M71" s="216">
        <v>64.02</v>
      </c>
      <c r="N71" s="216">
        <v>52.85</v>
      </c>
      <c r="O71" s="216">
        <v>73.77</v>
      </c>
      <c r="P71" s="216">
        <v>30.15</v>
      </c>
      <c r="Q71" s="216">
        <v>9.64</v>
      </c>
      <c r="R71" s="216">
        <v>19.23</v>
      </c>
      <c r="S71" s="216">
        <v>11.81</v>
      </c>
      <c r="T71" s="216">
        <v>1.61</v>
      </c>
      <c r="U71" s="216">
        <v>49.84</v>
      </c>
      <c r="V71" s="216">
        <v>8.76</v>
      </c>
      <c r="W71" s="216">
        <v>11.81</v>
      </c>
      <c r="X71" s="216">
        <v>62.38</v>
      </c>
      <c r="Y71" s="216">
        <v>0</v>
      </c>
      <c r="Z71" s="216">
        <v>58.85</v>
      </c>
      <c r="AA71" s="216">
        <v>33.369999999999997</v>
      </c>
      <c r="AB71" s="216">
        <v>0</v>
      </c>
      <c r="AC71" s="216">
        <v>8.0500000000000007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124.95</v>
      </c>
      <c r="AL71" s="216">
        <v>0</v>
      </c>
      <c r="AM71" s="216">
        <v>0</v>
      </c>
      <c r="AN71" s="216">
        <v>0</v>
      </c>
      <c r="AO71" s="216">
        <v>0</v>
      </c>
      <c r="AP71" s="216">
        <v>9.34</v>
      </c>
      <c r="AQ71" s="216">
        <v>30.81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496.23</v>
      </c>
      <c r="L72" s="216">
        <v>18.440000000000001</v>
      </c>
      <c r="M72" s="216">
        <v>64.02</v>
      </c>
      <c r="N72" s="216">
        <v>52.85</v>
      </c>
      <c r="O72" s="216">
        <v>73.77</v>
      </c>
      <c r="P72" s="216">
        <v>30.15</v>
      </c>
      <c r="Q72" s="216">
        <v>9.64</v>
      </c>
      <c r="R72" s="216">
        <v>19.23</v>
      </c>
      <c r="S72" s="216">
        <v>11.81</v>
      </c>
      <c r="T72" s="216">
        <v>1.61</v>
      </c>
      <c r="U72" s="216">
        <v>49.84</v>
      </c>
      <c r="V72" s="216">
        <v>8.76</v>
      </c>
      <c r="W72" s="216">
        <v>11.81</v>
      </c>
      <c r="X72" s="216">
        <v>62.38</v>
      </c>
      <c r="Y72" s="216">
        <v>0</v>
      </c>
      <c r="Z72" s="216">
        <v>58.85</v>
      </c>
      <c r="AA72" s="216">
        <v>33.369999999999997</v>
      </c>
      <c r="AB72" s="216">
        <v>0</v>
      </c>
      <c r="AC72" s="216">
        <v>8.0500000000000007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124.95</v>
      </c>
      <c r="AL72" s="216">
        <v>0</v>
      </c>
      <c r="AM72" s="216">
        <v>0</v>
      </c>
      <c r="AN72" s="216">
        <v>0</v>
      </c>
      <c r="AO72" s="216">
        <v>0</v>
      </c>
      <c r="AP72" s="216">
        <v>9.34</v>
      </c>
      <c r="AQ72" s="216">
        <v>22.9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0.36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0.79</v>
      </c>
      <c r="K73" s="216">
        <v>496.23</v>
      </c>
      <c r="L73" s="216">
        <v>18.440000000000001</v>
      </c>
      <c r="M73" s="216">
        <v>64.02</v>
      </c>
      <c r="N73" s="216">
        <v>52.85</v>
      </c>
      <c r="O73" s="216">
        <v>73.77</v>
      </c>
      <c r="P73" s="216">
        <v>30.15</v>
      </c>
      <c r="Q73" s="216">
        <v>9.64</v>
      </c>
      <c r="R73" s="216">
        <v>19.23</v>
      </c>
      <c r="S73" s="216">
        <v>11.81</v>
      </c>
      <c r="T73" s="216">
        <v>1.61</v>
      </c>
      <c r="U73" s="216">
        <v>49.84</v>
      </c>
      <c r="V73" s="216">
        <v>8.76</v>
      </c>
      <c r="W73" s="216">
        <v>11.81</v>
      </c>
      <c r="X73" s="216">
        <v>62.38</v>
      </c>
      <c r="Y73" s="216">
        <v>0</v>
      </c>
      <c r="Z73" s="216">
        <v>58.85</v>
      </c>
      <c r="AA73" s="216">
        <v>33.369999999999997</v>
      </c>
      <c r="AB73" s="216">
        <v>0</v>
      </c>
      <c r="AC73" s="216">
        <v>7.46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109.38</v>
      </c>
      <c r="AL73" s="216">
        <v>0</v>
      </c>
      <c r="AM73" s="216">
        <v>0</v>
      </c>
      <c r="AN73" s="216">
        <v>0</v>
      </c>
      <c r="AO73" s="216">
        <v>0</v>
      </c>
      <c r="AP73" s="216">
        <v>9.34</v>
      </c>
      <c r="AQ73" s="216">
        <v>10.15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496.23</v>
      </c>
      <c r="L74" s="216">
        <v>18.440000000000001</v>
      </c>
      <c r="M74" s="216">
        <v>64.02</v>
      </c>
      <c r="N74" s="216">
        <v>52.85</v>
      </c>
      <c r="O74" s="216">
        <v>73.77</v>
      </c>
      <c r="P74" s="216">
        <v>30.15</v>
      </c>
      <c r="Q74" s="216">
        <v>9.64</v>
      </c>
      <c r="R74" s="216">
        <v>19.23</v>
      </c>
      <c r="S74" s="216">
        <v>11.81</v>
      </c>
      <c r="T74" s="216">
        <v>1.61</v>
      </c>
      <c r="U74" s="216">
        <v>49.84</v>
      </c>
      <c r="V74" s="216">
        <v>8.76</v>
      </c>
      <c r="W74" s="216">
        <v>11.81</v>
      </c>
      <c r="X74" s="216">
        <v>62.38</v>
      </c>
      <c r="Y74" s="216">
        <v>0</v>
      </c>
      <c r="Z74" s="216">
        <v>58.85</v>
      </c>
      <c r="AA74" s="216">
        <v>33.369999999999997</v>
      </c>
      <c r="AB74" s="216">
        <v>0</v>
      </c>
      <c r="AC74" s="216">
        <v>7.46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109.38</v>
      </c>
      <c r="AL74" s="216">
        <v>0</v>
      </c>
      <c r="AM74" s="216">
        <v>0</v>
      </c>
      <c r="AN74" s="216">
        <v>0</v>
      </c>
      <c r="AO74" s="216">
        <v>0</v>
      </c>
      <c r="AP74" s="216">
        <v>9.34</v>
      </c>
      <c r="AQ74" s="216">
        <v>3.2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496.23</v>
      </c>
      <c r="L75" s="216">
        <v>18.440000000000001</v>
      </c>
      <c r="M75" s="216">
        <v>64.02</v>
      </c>
      <c r="N75" s="216">
        <v>52.85</v>
      </c>
      <c r="O75" s="216">
        <v>73.77</v>
      </c>
      <c r="P75" s="216">
        <v>30.15</v>
      </c>
      <c r="Q75" s="216">
        <v>9.64</v>
      </c>
      <c r="R75" s="216">
        <v>19.23</v>
      </c>
      <c r="S75" s="216">
        <v>11.81</v>
      </c>
      <c r="T75" s="216">
        <v>1.61</v>
      </c>
      <c r="U75" s="216">
        <v>49.84</v>
      </c>
      <c r="V75" s="216">
        <v>8.76</v>
      </c>
      <c r="W75" s="216">
        <v>11.81</v>
      </c>
      <c r="X75" s="216">
        <v>62.38</v>
      </c>
      <c r="Y75" s="216">
        <v>0</v>
      </c>
      <c r="Z75" s="216">
        <v>58.85</v>
      </c>
      <c r="AA75" s="216">
        <v>33.369999999999997</v>
      </c>
      <c r="AB75" s="216">
        <v>0</v>
      </c>
      <c r="AC75" s="216">
        <v>7.46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108.28</v>
      </c>
      <c r="AL75" s="216">
        <v>0</v>
      </c>
      <c r="AM75" s="216">
        <v>0</v>
      </c>
      <c r="AN75" s="216">
        <v>0</v>
      </c>
      <c r="AO75" s="216">
        <v>0</v>
      </c>
      <c r="AP75" s="216">
        <v>9.34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496.23</v>
      </c>
      <c r="L76" s="216">
        <v>18.440000000000001</v>
      </c>
      <c r="M76" s="216">
        <v>64.02</v>
      </c>
      <c r="N76" s="216">
        <v>52.85</v>
      </c>
      <c r="O76" s="216">
        <v>73.77</v>
      </c>
      <c r="P76" s="216">
        <v>30.15</v>
      </c>
      <c r="Q76" s="216">
        <v>9.64</v>
      </c>
      <c r="R76" s="216">
        <v>19.23</v>
      </c>
      <c r="S76" s="216">
        <v>11.81</v>
      </c>
      <c r="T76" s="216">
        <v>1.61</v>
      </c>
      <c r="U76" s="216">
        <v>49.84</v>
      </c>
      <c r="V76" s="216">
        <v>8.76</v>
      </c>
      <c r="W76" s="216">
        <v>11.81</v>
      </c>
      <c r="X76" s="216">
        <v>62.38</v>
      </c>
      <c r="Y76" s="216">
        <v>0</v>
      </c>
      <c r="Z76" s="216">
        <v>58.85</v>
      </c>
      <c r="AA76" s="216">
        <v>33.369999999999997</v>
      </c>
      <c r="AB76" s="216">
        <v>0</v>
      </c>
      <c r="AC76" s="216">
        <v>7.46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108.28</v>
      </c>
      <c r="AL76" s="216">
        <v>0</v>
      </c>
      <c r="AM76" s="216">
        <v>0</v>
      </c>
      <c r="AN76" s="216">
        <v>0</v>
      </c>
      <c r="AO76" s="216">
        <v>0</v>
      </c>
      <c r="AP76" s="216">
        <v>9.34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496.23</v>
      </c>
      <c r="L77" s="216">
        <v>18.440000000000001</v>
      </c>
      <c r="M77" s="216">
        <v>64.02</v>
      </c>
      <c r="N77" s="216">
        <v>52.85</v>
      </c>
      <c r="O77" s="216">
        <v>73.77</v>
      </c>
      <c r="P77" s="216">
        <v>30.32</v>
      </c>
      <c r="Q77" s="216">
        <v>9.64</v>
      </c>
      <c r="R77" s="216">
        <v>19.23</v>
      </c>
      <c r="S77" s="216">
        <v>11.81</v>
      </c>
      <c r="T77" s="216">
        <v>1.61</v>
      </c>
      <c r="U77" s="216">
        <v>49.84</v>
      </c>
      <c r="V77" s="216">
        <v>8.76</v>
      </c>
      <c r="W77" s="216">
        <v>11.81</v>
      </c>
      <c r="X77" s="216">
        <v>62.38</v>
      </c>
      <c r="Y77" s="216">
        <v>0</v>
      </c>
      <c r="Z77" s="216">
        <v>58.85</v>
      </c>
      <c r="AA77" s="216">
        <v>33.369999999999997</v>
      </c>
      <c r="AB77" s="216">
        <v>0</v>
      </c>
      <c r="AC77" s="216">
        <v>7.46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108.28</v>
      </c>
      <c r="AL77" s="216">
        <v>0</v>
      </c>
      <c r="AM77" s="216">
        <v>0</v>
      </c>
      <c r="AN77" s="216">
        <v>0</v>
      </c>
      <c r="AO77" s="216">
        <v>0</v>
      </c>
      <c r="AP77" s="216">
        <v>9.34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496.23</v>
      </c>
      <c r="L78" s="216">
        <v>18.440000000000001</v>
      </c>
      <c r="M78" s="216">
        <v>64.02</v>
      </c>
      <c r="N78" s="216">
        <v>52.85</v>
      </c>
      <c r="O78" s="216">
        <v>73.77</v>
      </c>
      <c r="P78" s="216">
        <v>30.32</v>
      </c>
      <c r="Q78" s="216">
        <v>9.64</v>
      </c>
      <c r="R78" s="216">
        <v>19.23</v>
      </c>
      <c r="S78" s="216">
        <v>11.81</v>
      </c>
      <c r="T78" s="216">
        <v>1.61</v>
      </c>
      <c r="U78" s="216">
        <v>49.84</v>
      </c>
      <c r="V78" s="216">
        <v>8.76</v>
      </c>
      <c r="W78" s="216">
        <v>11.81</v>
      </c>
      <c r="X78" s="216">
        <v>62.38</v>
      </c>
      <c r="Y78" s="216">
        <v>0</v>
      </c>
      <c r="Z78" s="216">
        <v>58.85</v>
      </c>
      <c r="AA78" s="216">
        <v>33.369999999999997</v>
      </c>
      <c r="AB78" s="216">
        <v>0</v>
      </c>
      <c r="AC78" s="216">
        <v>7.46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108.28</v>
      </c>
      <c r="AL78" s="216">
        <v>0</v>
      </c>
      <c r="AM78" s="216">
        <v>0</v>
      </c>
      <c r="AN78" s="216">
        <v>0</v>
      </c>
      <c r="AO78" s="216">
        <v>0</v>
      </c>
      <c r="AP78" s="216">
        <v>9.34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496.23</v>
      </c>
      <c r="L79" s="216">
        <v>18.440000000000001</v>
      </c>
      <c r="M79" s="216">
        <v>64.02</v>
      </c>
      <c r="N79" s="216">
        <v>52.85</v>
      </c>
      <c r="O79" s="216">
        <v>73.77</v>
      </c>
      <c r="P79" s="216">
        <v>30.32</v>
      </c>
      <c r="Q79" s="216">
        <v>9.64</v>
      </c>
      <c r="R79" s="216">
        <v>19.23</v>
      </c>
      <c r="S79" s="216">
        <v>11.81</v>
      </c>
      <c r="T79" s="216">
        <v>1.61</v>
      </c>
      <c r="U79" s="216">
        <v>49.84</v>
      </c>
      <c r="V79" s="216">
        <v>8.76</v>
      </c>
      <c r="W79" s="216">
        <v>11.81</v>
      </c>
      <c r="X79" s="216">
        <v>62.38</v>
      </c>
      <c r="Y79" s="216">
        <v>0</v>
      </c>
      <c r="Z79" s="216">
        <v>58.85</v>
      </c>
      <c r="AA79" s="216">
        <v>33.369999999999997</v>
      </c>
      <c r="AB79" s="216">
        <v>0</v>
      </c>
      <c r="AC79" s="216">
        <v>13.29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108.28</v>
      </c>
      <c r="AL79" s="216">
        <v>0</v>
      </c>
      <c r="AM79" s="216">
        <v>0</v>
      </c>
      <c r="AN79" s="216">
        <v>0</v>
      </c>
      <c r="AO79" s="216">
        <v>0</v>
      </c>
      <c r="AP79" s="216">
        <v>9.34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496.23</v>
      </c>
      <c r="L80" s="216">
        <v>18.440000000000001</v>
      </c>
      <c r="M80" s="216">
        <v>64.02</v>
      </c>
      <c r="N80" s="216">
        <v>52.85</v>
      </c>
      <c r="O80" s="216">
        <v>73.77</v>
      </c>
      <c r="P80" s="216">
        <v>30.32</v>
      </c>
      <c r="Q80" s="216">
        <v>9.64</v>
      </c>
      <c r="R80" s="216">
        <v>19.23</v>
      </c>
      <c r="S80" s="216">
        <v>11.81</v>
      </c>
      <c r="T80" s="216">
        <v>1.61</v>
      </c>
      <c r="U80" s="216">
        <v>47.43</v>
      </c>
      <c r="V80" s="216">
        <v>8.76</v>
      </c>
      <c r="W80" s="216">
        <v>11.81</v>
      </c>
      <c r="X80" s="216">
        <v>62.38</v>
      </c>
      <c r="Y80" s="216">
        <v>0</v>
      </c>
      <c r="Z80" s="216">
        <v>58.85</v>
      </c>
      <c r="AA80" s="216">
        <v>33.369999999999997</v>
      </c>
      <c r="AB80" s="216">
        <v>0</v>
      </c>
      <c r="AC80" s="216">
        <v>13.29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108.28</v>
      </c>
      <c r="AL80" s="216">
        <v>0</v>
      </c>
      <c r="AM80" s="216">
        <v>0</v>
      </c>
      <c r="AN80" s="216">
        <v>0</v>
      </c>
      <c r="AO80" s="216">
        <v>0</v>
      </c>
      <c r="AP80" s="216">
        <v>9.34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496.23</v>
      </c>
      <c r="L81" s="216">
        <v>18.440000000000001</v>
      </c>
      <c r="M81" s="216">
        <v>64.02</v>
      </c>
      <c r="N81" s="216">
        <v>52.85</v>
      </c>
      <c r="O81" s="216">
        <v>73.77</v>
      </c>
      <c r="P81" s="216">
        <v>30.32</v>
      </c>
      <c r="Q81" s="216">
        <v>9.64</v>
      </c>
      <c r="R81" s="216">
        <v>19.23</v>
      </c>
      <c r="S81" s="216">
        <v>11.81</v>
      </c>
      <c r="T81" s="216">
        <v>1.61</v>
      </c>
      <c r="U81" s="216">
        <v>45.01</v>
      </c>
      <c r="V81" s="216">
        <v>8.76</v>
      </c>
      <c r="W81" s="216">
        <v>11.81</v>
      </c>
      <c r="X81" s="216">
        <v>62.38</v>
      </c>
      <c r="Y81" s="216">
        <v>0</v>
      </c>
      <c r="Z81" s="216">
        <v>58.85</v>
      </c>
      <c r="AA81" s="216">
        <v>33.369999999999997</v>
      </c>
      <c r="AB81" s="216">
        <v>0</v>
      </c>
      <c r="AC81" s="216">
        <v>13.29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107.66</v>
      </c>
      <c r="AL81" s="216">
        <v>0</v>
      </c>
      <c r="AM81" s="216">
        <v>0</v>
      </c>
      <c r="AN81" s="216">
        <v>0</v>
      </c>
      <c r="AO81" s="216">
        <v>37.36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496.23</v>
      </c>
      <c r="L82" s="216">
        <v>18.440000000000001</v>
      </c>
      <c r="M82" s="216">
        <v>64.02</v>
      </c>
      <c r="N82" s="216">
        <v>52.85</v>
      </c>
      <c r="O82" s="216">
        <v>73.77</v>
      </c>
      <c r="P82" s="216">
        <v>30.32</v>
      </c>
      <c r="Q82" s="216">
        <v>9.64</v>
      </c>
      <c r="R82" s="216">
        <v>19.23</v>
      </c>
      <c r="S82" s="216">
        <v>11.81</v>
      </c>
      <c r="T82" s="216">
        <v>1.61</v>
      </c>
      <c r="U82" s="216">
        <v>43.42</v>
      </c>
      <c r="V82" s="216">
        <v>8.76</v>
      </c>
      <c r="W82" s="216">
        <v>11.81</v>
      </c>
      <c r="X82" s="216">
        <v>62.38</v>
      </c>
      <c r="Y82" s="216">
        <v>0</v>
      </c>
      <c r="Z82" s="216">
        <v>58.85</v>
      </c>
      <c r="AA82" s="216">
        <v>33.369999999999997</v>
      </c>
      <c r="AB82" s="216">
        <v>0</v>
      </c>
      <c r="AC82" s="216">
        <v>14.12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107.66</v>
      </c>
      <c r="AL82" s="216">
        <v>0</v>
      </c>
      <c r="AM82" s="216">
        <v>0</v>
      </c>
      <c r="AN82" s="216">
        <v>0</v>
      </c>
      <c r="AO82" s="216">
        <v>49.81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17.68</v>
      </c>
      <c r="H83" s="216">
        <v>0</v>
      </c>
      <c r="I83" s="216">
        <v>0</v>
      </c>
      <c r="J83" s="216">
        <v>24.95</v>
      </c>
      <c r="K83" s="216">
        <v>496.23</v>
      </c>
      <c r="L83" s="216">
        <v>18.440000000000001</v>
      </c>
      <c r="M83" s="216">
        <v>64.02</v>
      </c>
      <c r="N83" s="216">
        <v>52.85</v>
      </c>
      <c r="O83" s="216">
        <v>73.77</v>
      </c>
      <c r="P83" s="216">
        <v>30.32</v>
      </c>
      <c r="Q83" s="216">
        <v>9.64</v>
      </c>
      <c r="R83" s="216">
        <v>19.23</v>
      </c>
      <c r="S83" s="216">
        <v>11.81</v>
      </c>
      <c r="T83" s="216">
        <v>1.61</v>
      </c>
      <c r="U83" s="216">
        <v>39.869999999999997</v>
      </c>
      <c r="V83" s="216">
        <v>8.76</v>
      </c>
      <c r="W83" s="216">
        <v>11.81</v>
      </c>
      <c r="X83" s="216">
        <v>62.38</v>
      </c>
      <c r="Y83" s="216">
        <v>0</v>
      </c>
      <c r="Z83" s="216">
        <v>58.85</v>
      </c>
      <c r="AA83" s="216">
        <v>33.369999999999997</v>
      </c>
      <c r="AB83" s="216">
        <v>0</v>
      </c>
      <c r="AC83" s="216">
        <v>14.12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107.66</v>
      </c>
      <c r="AL83" s="216">
        <v>0</v>
      </c>
      <c r="AM83" s="216">
        <v>0</v>
      </c>
      <c r="AN83" s="216">
        <v>0</v>
      </c>
      <c r="AO83" s="216">
        <v>93.39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17.68</v>
      </c>
      <c r="H84" s="216">
        <v>0</v>
      </c>
      <c r="I84" s="216">
        <v>0</v>
      </c>
      <c r="J84" s="216">
        <v>37.130000000000003</v>
      </c>
      <c r="K84" s="216">
        <v>496.23</v>
      </c>
      <c r="L84" s="216">
        <v>18.440000000000001</v>
      </c>
      <c r="M84" s="216">
        <v>64.02</v>
      </c>
      <c r="N84" s="216">
        <v>52.85</v>
      </c>
      <c r="O84" s="216">
        <v>73.77</v>
      </c>
      <c r="P84" s="216">
        <v>30.32</v>
      </c>
      <c r="Q84" s="216">
        <v>9.64</v>
      </c>
      <c r="R84" s="216">
        <v>19.23</v>
      </c>
      <c r="S84" s="216">
        <v>11.81</v>
      </c>
      <c r="T84" s="216">
        <v>1.61</v>
      </c>
      <c r="U84" s="216">
        <v>39.869999999999997</v>
      </c>
      <c r="V84" s="216">
        <v>8.76</v>
      </c>
      <c r="W84" s="216">
        <v>11.81</v>
      </c>
      <c r="X84" s="216">
        <v>62.38</v>
      </c>
      <c r="Y84" s="216">
        <v>0</v>
      </c>
      <c r="Z84" s="216">
        <v>58.85</v>
      </c>
      <c r="AA84" s="216">
        <v>33.369999999999997</v>
      </c>
      <c r="AB84" s="216">
        <v>0</v>
      </c>
      <c r="AC84" s="216">
        <v>14.12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107.66</v>
      </c>
      <c r="AL84" s="216">
        <v>0</v>
      </c>
      <c r="AM84" s="216">
        <v>0</v>
      </c>
      <c r="AN84" s="216">
        <v>0</v>
      </c>
      <c r="AO84" s="216">
        <v>93.39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17.68</v>
      </c>
      <c r="H85" s="216">
        <v>0</v>
      </c>
      <c r="I85" s="216">
        <v>0</v>
      </c>
      <c r="J85" s="216">
        <v>37.130000000000003</v>
      </c>
      <c r="K85" s="216">
        <v>496.23</v>
      </c>
      <c r="L85" s="216">
        <v>18.440000000000001</v>
      </c>
      <c r="M85" s="216">
        <v>64.02</v>
      </c>
      <c r="N85" s="216">
        <v>52.85</v>
      </c>
      <c r="O85" s="216">
        <v>73.77</v>
      </c>
      <c r="P85" s="216">
        <v>30.32</v>
      </c>
      <c r="Q85" s="216">
        <v>9.64</v>
      </c>
      <c r="R85" s="216">
        <v>19.23</v>
      </c>
      <c r="S85" s="216">
        <v>11.81</v>
      </c>
      <c r="T85" s="216">
        <v>1.61</v>
      </c>
      <c r="U85" s="216">
        <v>39.869999999999997</v>
      </c>
      <c r="V85" s="216">
        <v>8.76</v>
      </c>
      <c r="W85" s="216">
        <v>11.81</v>
      </c>
      <c r="X85" s="216">
        <v>62.38</v>
      </c>
      <c r="Y85" s="216">
        <v>0</v>
      </c>
      <c r="Z85" s="216">
        <v>58.85</v>
      </c>
      <c r="AA85" s="216">
        <v>33.369999999999997</v>
      </c>
      <c r="AB85" s="216">
        <v>0</v>
      </c>
      <c r="AC85" s="216">
        <v>14.12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107.66</v>
      </c>
      <c r="AL85" s="216">
        <v>0</v>
      </c>
      <c r="AM85" s="216">
        <v>0</v>
      </c>
      <c r="AN85" s="216">
        <v>0</v>
      </c>
      <c r="AO85" s="216">
        <v>93.39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17.68</v>
      </c>
      <c r="H86" s="216">
        <v>0</v>
      </c>
      <c r="I86" s="216">
        <v>0</v>
      </c>
      <c r="J86" s="216">
        <v>37.130000000000003</v>
      </c>
      <c r="K86" s="216">
        <v>496.23</v>
      </c>
      <c r="L86" s="216">
        <v>18.440000000000001</v>
      </c>
      <c r="M86" s="216">
        <v>64.02</v>
      </c>
      <c r="N86" s="216">
        <v>52.85</v>
      </c>
      <c r="O86" s="216">
        <v>73.77</v>
      </c>
      <c r="P86" s="216">
        <v>30.32</v>
      </c>
      <c r="Q86" s="216">
        <v>9.64</v>
      </c>
      <c r="R86" s="216">
        <v>19.23</v>
      </c>
      <c r="S86" s="216">
        <v>11.81</v>
      </c>
      <c r="T86" s="216">
        <v>1.61</v>
      </c>
      <c r="U86" s="216">
        <v>39.869999999999997</v>
      </c>
      <c r="V86" s="216">
        <v>8.76</v>
      </c>
      <c r="W86" s="216">
        <v>11.81</v>
      </c>
      <c r="X86" s="216">
        <v>62.38</v>
      </c>
      <c r="Y86" s="216">
        <v>0</v>
      </c>
      <c r="Z86" s="216">
        <v>58.85</v>
      </c>
      <c r="AA86" s="216">
        <v>33.369999999999997</v>
      </c>
      <c r="AB86" s="216">
        <v>0</v>
      </c>
      <c r="AC86" s="216">
        <v>14.12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107.66</v>
      </c>
      <c r="AL86" s="216">
        <v>0</v>
      </c>
      <c r="AM86" s="216">
        <v>0</v>
      </c>
      <c r="AN86" s="216">
        <v>0</v>
      </c>
      <c r="AO86" s="216">
        <v>93.39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17.68</v>
      </c>
      <c r="H87" s="216">
        <v>0</v>
      </c>
      <c r="I87" s="216">
        <v>0</v>
      </c>
      <c r="J87" s="216">
        <v>37.130000000000003</v>
      </c>
      <c r="K87" s="216">
        <v>496.23</v>
      </c>
      <c r="L87" s="216">
        <v>18.440000000000001</v>
      </c>
      <c r="M87" s="216">
        <v>64.02</v>
      </c>
      <c r="N87" s="216">
        <v>52.85</v>
      </c>
      <c r="O87" s="216">
        <v>73.77</v>
      </c>
      <c r="P87" s="216">
        <v>30.32</v>
      </c>
      <c r="Q87" s="216">
        <v>9.64</v>
      </c>
      <c r="R87" s="216">
        <v>19.23</v>
      </c>
      <c r="S87" s="216">
        <v>11.81</v>
      </c>
      <c r="T87" s="216">
        <v>1.61</v>
      </c>
      <c r="U87" s="216">
        <v>39.869999999999997</v>
      </c>
      <c r="V87" s="216">
        <v>8.76</v>
      </c>
      <c r="W87" s="216">
        <v>11.81</v>
      </c>
      <c r="X87" s="216">
        <v>62.38</v>
      </c>
      <c r="Y87" s="216">
        <v>0</v>
      </c>
      <c r="Z87" s="216">
        <v>58.85</v>
      </c>
      <c r="AA87" s="216">
        <v>33.369999999999997</v>
      </c>
      <c r="AB87" s="216">
        <v>0</v>
      </c>
      <c r="AC87" s="216">
        <v>14.12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106.37</v>
      </c>
      <c r="AL87" s="216">
        <v>0</v>
      </c>
      <c r="AM87" s="216">
        <v>0</v>
      </c>
      <c r="AN87" s="216">
        <v>0</v>
      </c>
      <c r="AO87" s="216">
        <v>93.39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17.68</v>
      </c>
      <c r="H88" s="216">
        <v>0</v>
      </c>
      <c r="I88" s="216">
        <v>0</v>
      </c>
      <c r="J88" s="216">
        <v>37.130000000000003</v>
      </c>
      <c r="K88" s="216">
        <v>496.23</v>
      </c>
      <c r="L88" s="216">
        <v>18.440000000000001</v>
      </c>
      <c r="M88" s="216">
        <v>64.02</v>
      </c>
      <c r="N88" s="216">
        <v>52.85</v>
      </c>
      <c r="O88" s="216">
        <v>73.77</v>
      </c>
      <c r="P88" s="216">
        <v>30.32</v>
      </c>
      <c r="Q88" s="216">
        <v>9.64</v>
      </c>
      <c r="R88" s="216">
        <v>19.23</v>
      </c>
      <c r="S88" s="216">
        <v>11.81</v>
      </c>
      <c r="T88" s="216">
        <v>1.61</v>
      </c>
      <c r="U88" s="216">
        <v>39.869999999999997</v>
      </c>
      <c r="V88" s="216">
        <v>8.76</v>
      </c>
      <c r="W88" s="216">
        <v>11.81</v>
      </c>
      <c r="X88" s="216">
        <v>62.38</v>
      </c>
      <c r="Y88" s="216">
        <v>0</v>
      </c>
      <c r="Z88" s="216">
        <v>58.85</v>
      </c>
      <c r="AA88" s="216">
        <v>33.369999999999997</v>
      </c>
      <c r="AB88" s="216">
        <v>0</v>
      </c>
      <c r="AC88" s="216">
        <v>14.12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106.37</v>
      </c>
      <c r="AL88" s="216">
        <v>0</v>
      </c>
      <c r="AM88" s="216">
        <v>0</v>
      </c>
      <c r="AN88" s="216">
        <v>0</v>
      </c>
      <c r="AO88" s="216">
        <v>93.39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31.96</v>
      </c>
      <c r="H89" s="216">
        <v>0</v>
      </c>
      <c r="I89" s="216">
        <v>0</v>
      </c>
      <c r="J89" s="216">
        <v>60.65</v>
      </c>
      <c r="K89" s="216">
        <v>496.23</v>
      </c>
      <c r="L89" s="216">
        <v>18.440000000000001</v>
      </c>
      <c r="M89" s="216">
        <v>64.02</v>
      </c>
      <c r="N89" s="216">
        <v>52.85</v>
      </c>
      <c r="O89" s="216">
        <v>73.77</v>
      </c>
      <c r="P89" s="216">
        <v>30.32</v>
      </c>
      <c r="Q89" s="216">
        <v>9.64</v>
      </c>
      <c r="R89" s="216">
        <v>19.23</v>
      </c>
      <c r="S89" s="216">
        <v>11.81</v>
      </c>
      <c r="T89" s="216">
        <v>1.61</v>
      </c>
      <c r="U89" s="216">
        <v>39.869999999999997</v>
      </c>
      <c r="V89" s="216">
        <v>8.76</v>
      </c>
      <c r="W89" s="216">
        <v>11.81</v>
      </c>
      <c r="X89" s="216">
        <v>62.38</v>
      </c>
      <c r="Y89" s="216">
        <v>0</v>
      </c>
      <c r="Z89" s="216">
        <v>58.85</v>
      </c>
      <c r="AA89" s="216">
        <v>33.369999999999997</v>
      </c>
      <c r="AB89" s="216">
        <v>0</v>
      </c>
      <c r="AC89" s="216">
        <v>14.12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106.37</v>
      </c>
      <c r="AL89" s="216">
        <v>0</v>
      </c>
      <c r="AM89" s="216">
        <v>0</v>
      </c>
      <c r="AN89" s="216">
        <v>0</v>
      </c>
      <c r="AO89" s="216">
        <v>93.39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31.96</v>
      </c>
      <c r="H90" s="216">
        <v>0</v>
      </c>
      <c r="I90" s="216">
        <v>0</v>
      </c>
      <c r="J90" s="216">
        <v>68.7</v>
      </c>
      <c r="K90" s="216">
        <v>496.23</v>
      </c>
      <c r="L90" s="216">
        <v>18.440000000000001</v>
      </c>
      <c r="M90" s="216">
        <v>64.02</v>
      </c>
      <c r="N90" s="216">
        <v>52.85</v>
      </c>
      <c r="O90" s="216">
        <v>73.77</v>
      </c>
      <c r="P90" s="216">
        <v>30.32</v>
      </c>
      <c r="Q90" s="216">
        <v>9.64</v>
      </c>
      <c r="R90" s="216">
        <v>19.23</v>
      </c>
      <c r="S90" s="216">
        <v>11.81</v>
      </c>
      <c r="T90" s="216">
        <v>1.61</v>
      </c>
      <c r="U90" s="216">
        <v>39.869999999999997</v>
      </c>
      <c r="V90" s="216">
        <v>8.76</v>
      </c>
      <c r="W90" s="216">
        <v>11.81</v>
      </c>
      <c r="X90" s="216">
        <v>62.38</v>
      </c>
      <c r="Y90" s="216">
        <v>0</v>
      </c>
      <c r="Z90" s="216">
        <v>58.85</v>
      </c>
      <c r="AA90" s="216">
        <v>33.369999999999997</v>
      </c>
      <c r="AB90" s="216">
        <v>0</v>
      </c>
      <c r="AC90" s="216">
        <v>14.12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106.37</v>
      </c>
      <c r="AL90" s="216">
        <v>0</v>
      </c>
      <c r="AM90" s="216">
        <v>0</v>
      </c>
      <c r="AN90" s="216">
        <v>0</v>
      </c>
      <c r="AO90" s="216">
        <v>93.39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17.68</v>
      </c>
      <c r="H91" s="216">
        <v>0</v>
      </c>
      <c r="I91" s="216">
        <v>0</v>
      </c>
      <c r="J91" s="216">
        <v>40</v>
      </c>
      <c r="K91" s="216">
        <v>496.23</v>
      </c>
      <c r="L91" s="216">
        <v>18.440000000000001</v>
      </c>
      <c r="M91" s="216">
        <v>64.02</v>
      </c>
      <c r="N91" s="216">
        <v>52.85</v>
      </c>
      <c r="O91" s="216">
        <v>73.77</v>
      </c>
      <c r="P91" s="216">
        <v>30.32</v>
      </c>
      <c r="Q91" s="216">
        <v>9.64</v>
      </c>
      <c r="R91" s="216">
        <v>19.23</v>
      </c>
      <c r="S91" s="216">
        <v>11.81</v>
      </c>
      <c r="T91" s="216">
        <v>1.61</v>
      </c>
      <c r="U91" s="216">
        <v>39.869999999999997</v>
      </c>
      <c r="V91" s="216">
        <v>8.76</v>
      </c>
      <c r="W91" s="216">
        <v>11.81</v>
      </c>
      <c r="X91" s="216">
        <v>62.38</v>
      </c>
      <c r="Y91" s="216">
        <v>0</v>
      </c>
      <c r="Z91" s="216">
        <v>58.85</v>
      </c>
      <c r="AA91" s="216">
        <v>33.369999999999997</v>
      </c>
      <c r="AB91" s="216">
        <v>0</v>
      </c>
      <c r="AC91" s="216">
        <v>14.54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106.37</v>
      </c>
      <c r="AL91" s="216">
        <v>0</v>
      </c>
      <c r="AM91" s="216">
        <v>0</v>
      </c>
      <c r="AN91" s="216">
        <v>0</v>
      </c>
      <c r="AO91" s="216">
        <v>93.39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17.68</v>
      </c>
      <c r="H92" s="216">
        <v>0</v>
      </c>
      <c r="I92" s="216">
        <v>0</v>
      </c>
      <c r="J92" s="216">
        <v>38.520000000000003</v>
      </c>
      <c r="K92" s="216">
        <v>496.23</v>
      </c>
      <c r="L92" s="216">
        <v>18.440000000000001</v>
      </c>
      <c r="M92" s="216">
        <v>64.02</v>
      </c>
      <c r="N92" s="216">
        <v>52.85</v>
      </c>
      <c r="O92" s="216">
        <v>73.77</v>
      </c>
      <c r="P92" s="216">
        <v>30.32</v>
      </c>
      <c r="Q92" s="216">
        <v>9.64</v>
      </c>
      <c r="R92" s="216">
        <v>19.23</v>
      </c>
      <c r="S92" s="216">
        <v>11.81</v>
      </c>
      <c r="T92" s="216">
        <v>1.61</v>
      </c>
      <c r="U92" s="216">
        <v>39.869999999999997</v>
      </c>
      <c r="V92" s="216">
        <v>8.76</v>
      </c>
      <c r="W92" s="216">
        <v>11.81</v>
      </c>
      <c r="X92" s="216">
        <v>62.38</v>
      </c>
      <c r="Y92" s="216">
        <v>0</v>
      </c>
      <c r="Z92" s="216">
        <v>58.85</v>
      </c>
      <c r="AA92" s="216">
        <v>33.369999999999997</v>
      </c>
      <c r="AB92" s="216">
        <v>0</v>
      </c>
      <c r="AC92" s="216">
        <v>14.54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106.37</v>
      </c>
      <c r="AL92" s="216">
        <v>0</v>
      </c>
      <c r="AM92" s="216">
        <v>0</v>
      </c>
      <c r="AN92" s="216">
        <v>0</v>
      </c>
      <c r="AO92" s="216">
        <v>93.39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17.68</v>
      </c>
      <c r="H93" s="216">
        <v>0</v>
      </c>
      <c r="I93" s="216">
        <v>0</v>
      </c>
      <c r="J93" s="216">
        <v>38.520000000000003</v>
      </c>
      <c r="K93" s="216">
        <v>496.23</v>
      </c>
      <c r="L93" s="216">
        <v>18.440000000000001</v>
      </c>
      <c r="M93" s="216">
        <v>64.02</v>
      </c>
      <c r="N93" s="216">
        <v>52.85</v>
      </c>
      <c r="O93" s="216">
        <v>73.77</v>
      </c>
      <c r="P93" s="216">
        <v>30.32</v>
      </c>
      <c r="Q93" s="216">
        <v>9.64</v>
      </c>
      <c r="R93" s="216">
        <v>19.23</v>
      </c>
      <c r="S93" s="216">
        <v>11.81</v>
      </c>
      <c r="T93" s="216">
        <v>1.61</v>
      </c>
      <c r="U93" s="216">
        <v>39.869999999999997</v>
      </c>
      <c r="V93" s="216">
        <v>8.76</v>
      </c>
      <c r="W93" s="216">
        <v>11.81</v>
      </c>
      <c r="X93" s="216">
        <v>62.38</v>
      </c>
      <c r="Y93" s="216">
        <v>0</v>
      </c>
      <c r="Z93" s="216">
        <v>58.85</v>
      </c>
      <c r="AA93" s="216">
        <v>33.369999999999997</v>
      </c>
      <c r="AB93" s="216">
        <v>0</v>
      </c>
      <c r="AC93" s="216">
        <v>14.54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106.37</v>
      </c>
      <c r="AL93" s="216">
        <v>0</v>
      </c>
      <c r="AM93" s="216">
        <v>0</v>
      </c>
      <c r="AN93" s="216">
        <v>0</v>
      </c>
      <c r="AO93" s="216">
        <v>93.39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17.68</v>
      </c>
      <c r="H94" s="216">
        <v>0</v>
      </c>
      <c r="I94" s="216">
        <v>0</v>
      </c>
      <c r="J94" s="216">
        <v>38.520000000000003</v>
      </c>
      <c r="K94" s="216">
        <v>496.23</v>
      </c>
      <c r="L94" s="216">
        <v>18.440000000000001</v>
      </c>
      <c r="M94" s="216">
        <v>64.02</v>
      </c>
      <c r="N94" s="216">
        <v>52.85</v>
      </c>
      <c r="O94" s="216">
        <v>73.77</v>
      </c>
      <c r="P94" s="216">
        <v>30.32</v>
      </c>
      <c r="Q94" s="216">
        <v>9.64</v>
      </c>
      <c r="R94" s="216">
        <v>19.23</v>
      </c>
      <c r="S94" s="216">
        <v>11.81</v>
      </c>
      <c r="T94" s="216">
        <v>1.61</v>
      </c>
      <c r="U94" s="216">
        <v>39.869999999999997</v>
      </c>
      <c r="V94" s="216">
        <v>8.76</v>
      </c>
      <c r="W94" s="216">
        <v>11.81</v>
      </c>
      <c r="X94" s="216">
        <v>62.38</v>
      </c>
      <c r="Y94" s="216">
        <v>0</v>
      </c>
      <c r="Z94" s="216">
        <v>58.85</v>
      </c>
      <c r="AA94" s="216">
        <v>33.369999999999997</v>
      </c>
      <c r="AB94" s="216">
        <v>0</v>
      </c>
      <c r="AC94" s="216">
        <v>14.54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106.37</v>
      </c>
      <c r="AL94" s="216">
        <v>0</v>
      </c>
      <c r="AM94" s="216">
        <v>0</v>
      </c>
      <c r="AN94" s="216">
        <v>0</v>
      </c>
      <c r="AO94" s="216">
        <v>137.59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17.68</v>
      </c>
      <c r="H95" s="216">
        <v>0</v>
      </c>
      <c r="I95" s="216">
        <v>0</v>
      </c>
      <c r="J95" s="216">
        <v>38.520000000000003</v>
      </c>
      <c r="K95" s="216">
        <v>496.23</v>
      </c>
      <c r="L95" s="216">
        <v>18.440000000000001</v>
      </c>
      <c r="M95" s="216">
        <v>64.02</v>
      </c>
      <c r="N95" s="216">
        <v>52.85</v>
      </c>
      <c r="O95" s="216">
        <v>73.77</v>
      </c>
      <c r="P95" s="216">
        <v>30.32</v>
      </c>
      <c r="Q95" s="216">
        <v>9.64</v>
      </c>
      <c r="R95" s="216">
        <v>19.23</v>
      </c>
      <c r="S95" s="216">
        <v>11.81</v>
      </c>
      <c r="T95" s="216">
        <v>1.61</v>
      </c>
      <c r="U95" s="216">
        <v>39.869999999999997</v>
      </c>
      <c r="V95" s="216">
        <v>8.76</v>
      </c>
      <c r="W95" s="216">
        <v>11.81</v>
      </c>
      <c r="X95" s="216">
        <v>62.38</v>
      </c>
      <c r="Y95" s="216">
        <v>0</v>
      </c>
      <c r="Z95" s="216">
        <v>58.85</v>
      </c>
      <c r="AA95" s="216">
        <v>33.369999999999997</v>
      </c>
      <c r="AB95" s="216">
        <v>0</v>
      </c>
      <c r="AC95" s="216">
        <v>14.54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106.37</v>
      </c>
      <c r="AL95" s="216">
        <v>0</v>
      </c>
      <c r="AM95" s="216">
        <v>0</v>
      </c>
      <c r="AN95" s="216">
        <v>0</v>
      </c>
      <c r="AO95" s="216">
        <v>155.75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17.68</v>
      </c>
      <c r="H96" s="216">
        <v>0</v>
      </c>
      <c r="I96" s="216">
        <v>0</v>
      </c>
      <c r="J96" s="216">
        <v>38.520000000000003</v>
      </c>
      <c r="K96" s="216">
        <v>496.23</v>
      </c>
      <c r="L96" s="216">
        <v>18.440000000000001</v>
      </c>
      <c r="M96" s="216">
        <v>64.02</v>
      </c>
      <c r="N96" s="216">
        <v>52.85</v>
      </c>
      <c r="O96" s="216">
        <v>73.77</v>
      </c>
      <c r="P96" s="216">
        <v>30.32</v>
      </c>
      <c r="Q96" s="216">
        <v>9.64</v>
      </c>
      <c r="R96" s="216">
        <v>19.23</v>
      </c>
      <c r="S96" s="216">
        <v>11.81</v>
      </c>
      <c r="T96" s="216">
        <v>1.61</v>
      </c>
      <c r="U96" s="216">
        <v>39.869999999999997</v>
      </c>
      <c r="V96" s="216">
        <v>8.76</v>
      </c>
      <c r="W96" s="216">
        <v>11.81</v>
      </c>
      <c r="X96" s="216">
        <v>62.38</v>
      </c>
      <c r="Y96" s="216">
        <v>0</v>
      </c>
      <c r="Z96" s="216">
        <v>58.85</v>
      </c>
      <c r="AA96" s="216">
        <v>33.369999999999997</v>
      </c>
      <c r="AB96" s="216">
        <v>0</v>
      </c>
      <c r="AC96" s="216">
        <v>14.54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106.37</v>
      </c>
      <c r="AL96" s="216">
        <v>0</v>
      </c>
      <c r="AM96" s="216">
        <v>0</v>
      </c>
      <c r="AN96" s="216">
        <v>0</v>
      </c>
      <c r="AO96" s="216">
        <v>155.75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17.68</v>
      </c>
      <c r="H97" s="216">
        <v>0</v>
      </c>
      <c r="I97" s="216">
        <v>0</v>
      </c>
      <c r="J97" s="216">
        <v>38.520000000000003</v>
      </c>
      <c r="K97" s="216">
        <v>496.23</v>
      </c>
      <c r="L97" s="216">
        <v>18.440000000000001</v>
      </c>
      <c r="M97" s="216">
        <v>64.02</v>
      </c>
      <c r="N97" s="216">
        <v>52.85</v>
      </c>
      <c r="O97" s="216">
        <v>73.77</v>
      </c>
      <c r="P97" s="216">
        <v>30.32</v>
      </c>
      <c r="Q97" s="216">
        <v>9.64</v>
      </c>
      <c r="R97" s="216">
        <v>19.23</v>
      </c>
      <c r="S97" s="216">
        <v>11.81</v>
      </c>
      <c r="T97" s="216">
        <v>1.61</v>
      </c>
      <c r="U97" s="216">
        <v>39.869999999999997</v>
      </c>
      <c r="V97" s="216">
        <v>8.76</v>
      </c>
      <c r="W97" s="216">
        <v>11.81</v>
      </c>
      <c r="X97" s="216">
        <v>62.38</v>
      </c>
      <c r="Y97" s="216">
        <v>0</v>
      </c>
      <c r="Z97" s="216">
        <v>58.85</v>
      </c>
      <c r="AA97" s="216">
        <v>33.369999999999997</v>
      </c>
      <c r="AB97" s="216">
        <v>0</v>
      </c>
      <c r="AC97" s="216">
        <v>14.54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106.37</v>
      </c>
      <c r="AL97" s="216">
        <v>0</v>
      </c>
      <c r="AM97" s="216">
        <v>0</v>
      </c>
      <c r="AN97" s="216">
        <v>0</v>
      </c>
      <c r="AO97" s="216">
        <v>155.75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17.68</v>
      </c>
      <c r="H98" s="216">
        <v>0</v>
      </c>
      <c r="I98" s="216">
        <v>0</v>
      </c>
      <c r="J98" s="216">
        <v>38.520000000000003</v>
      </c>
      <c r="K98" s="216">
        <v>496.23</v>
      </c>
      <c r="L98" s="216">
        <v>18.440000000000001</v>
      </c>
      <c r="M98" s="216">
        <v>64.02</v>
      </c>
      <c r="N98" s="216">
        <v>52.85</v>
      </c>
      <c r="O98" s="216">
        <v>73.77</v>
      </c>
      <c r="P98" s="216">
        <v>30.32</v>
      </c>
      <c r="Q98" s="216">
        <v>9.64</v>
      </c>
      <c r="R98" s="216">
        <v>19.23</v>
      </c>
      <c r="S98" s="216">
        <v>11.81</v>
      </c>
      <c r="T98" s="216">
        <v>1.61</v>
      </c>
      <c r="U98" s="216">
        <v>39.869999999999997</v>
      </c>
      <c r="V98" s="216">
        <v>8.76</v>
      </c>
      <c r="W98" s="216">
        <v>11.81</v>
      </c>
      <c r="X98" s="216">
        <v>62.38</v>
      </c>
      <c r="Y98" s="216">
        <v>0</v>
      </c>
      <c r="Z98" s="216">
        <v>58.85</v>
      </c>
      <c r="AA98" s="216">
        <v>33.369999999999997</v>
      </c>
      <c r="AB98" s="216">
        <v>0</v>
      </c>
      <c r="AC98" s="216">
        <v>14.54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106.37</v>
      </c>
      <c r="AL98" s="216">
        <v>0</v>
      </c>
      <c r="AM98" s="216">
        <v>0</v>
      </c>
      <c r="AN98" s="216">
        <v>0</v>
      </c>
      <c r="AO98" s="216">
        <v>155.75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8.9999999999999992E-5</v>
      </c>
      <c r="E99">
        <f t="shared" si="0"/>
        <v>0</v>
      </c>
      <c r="F99">
        <f t="shared" si="0"/>
        <v>0</v>
      </c>
      <c r="G99">
        <f t="shared" si="0"/>
        <v>9.1950000000000018E-2</v>
      </c>
      <c r="H99">
        <f t="shared" si="0"/>
        <v>0</v>
      </c>
      <c r="I99">
        <f t="shared" si="0"/>
        <v>0</v>
      </c>
      <c r="J99">
        <f t="shared" si="0"/>
        <v>0.37908000000000003</v>
      </c>
      <c r="K99">
        <f t="shared" si="0"/>
        <v>10.043232500000007</v>
      </c>
      <c r="L99">
        <f t="shared" si="0"/>
        <v>0.41316250000000082</v>
      </c>
      <c r="M99">
        <f t="shared" si="0"/>
        <v>1.5364800000000034</v>
      </c>
      <c r="N99">
        <f t="shared" si="0"/>
        <v>1.2684000000000006</v>
      </c>
      <c r="O99">
        <f t="shared" si="0"/>
        <v>1.7704800000000043</v>
      </c>
      <c r="P99">
        <f t="shared" si="0"/>
        <v>0.74706250000000063</v>
      </c>
      <c r="Q99">
        <f t="shared" si="0"/>
        <v>0.21024749999999973</v>
      </c>
      <c r="R99">
        <f t="shared" si="0"/>
        <v>0.42453000000000024</v>
      </c>
      <c r="S99">
        <f t="shared" si="0"/>
        <v>0.25865249999999951</v>
      </c>
      <c r="T99">
        <f t="shared" si="0"/>
        <v>3.6240000000000022E-2</v>
      </c>
      <c r="U99">
        <f t="shared" si="0"/>
        <v>1.1528650000000007</v>
      </c>
      <c r="V99">
        <f t="shared" si="0"/>
        <v>0.19545999999999986</v>
      </c>
      <c r="W99">
        <f t="shared" si="0"/>
        <v>0.30595999999999951</v>
      </c>
      <c r="X99">
        <f t="shared" si="0"/>
        <v>1.497485000000002</v>
      </c>
      <c r="Y99">
        <f t="shared" si="0"/>
        <v>0</v>
      </c>
      <c r="Z99">
        <f t="shared" si="0"/>
        <v>1.4127200000000011</v>
      </c>
      <c r="AA99">
        <f t="shared" si="0"/>
        <v>0.74850999999999868</v>
      </c>
      <c r="AB99">
        <f t="shared" si="0"/>
        <v>0</v>
      </c>
      <c r="AC99">
        <f t="shared" si="0"/>
        <v>0.31022999999999984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2.3285725000000004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0.46876249999999997</v>
      </c>
      <c r="AP99">
        <f t="shared" si="0"/>
        <v>0.13268999999999995</v>
      </c>
      <c r="AQ99">
        <f t="shared" ref="AQ99:AT99" si="1">SUM(AQ3:AQ98)/4000</f>
        <v>0.49073250000000007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158.91</v>
      </c>
      <c r="L3" s="216">
        <v>62.82</v>
      </c>
      <c r="M3" s="216">
        <v>0</v>
      </c>
      <c r="N3" s="216">
        <v>28.89</v>
      </c>
      <c r="O3" s="216">
        <v>48.51</v>
      </c>
      <c r="P3" s="216">
        <v>66.48</v>
      </c>
      <c r="Q3" s="216">
        <v>5.21</v>
      </c>
      <c r="R3" s="216">
        <v>10.37</v>
      </c>
      <c r="S3" s="216">
        <v>6.46</v>
      </c>
      <c r="T3" s="216">
        <v>0</v>
      </c>
      <c r="U3" s="216">
        <v>183.09</v>
      </c>
      <c r="V3" s="216">
        <v>5.07</v>
      </c>
      <c r="W3" s="216">
        <v>8.17</v>
      </c>
      <c r="X3" s="216">
        <v>36.08</v>
      </c>
      <c r="Y3" s="216">
        <v>0</v>
      </c>
      <c r="Z3" s="216">
        <v>34.03</v>
      </c>
      <c r="AA3" s="216">
        <v>19.309999999999999</v>
      </c>
      <c r="AB3" s="216">
        <v>0</v>
      </c>
      <c r="AC3" s="216">
        <v>8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56.7</v>
      </c>
      <c r="AL3" s="216">
        <v>0</v>
      </c>
      <c r="AM3" s="216">
        <v>0</v>
      </c>
      <c r="AN3" s="216">
        <v>0</v>
      </c>
      <c r="AO3" s="216">
        <v>0</v>
      </c>
      <c r="AP3" s="216">
        <v>20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158.91</v>
      </c>
      <c r="L4" s="216">
        <v>62.82</v>
      </c>
      <c r="M4" s="216">
        <v>0</v>
      </c>
      <c r="N4" s="216">
        <v>28.89</v>
      </c>
      <c r="O4" s="216">
        <v>48.51</v>
      </c>
      <c r="P4" s="216">
        <v>66.48</v>
      </c>
      <c r="Q4" s="216">
        <v>5.21</v>
      </c>
      <c r="R4" s="216">
        <v>10.37</v>
      </c>
      <c r="S4" s="216">
        <v>6.46</v>
      </c>
      <c r="T4" s="216">
        <v>0</v>
      </c>
      <c r="U4" s="216">
        <v>183.09</v>
      </c>
      <c r="V4" s="216">
        <v>5.07</v>
      </c>
      <c r="W4" s="216">
        <v>8.17</v>
      </c>
      <c r="X4" s="216">
        <v>36.08</v>
      </c>
      <c r="Y4" s="216">
        <v>0</v>
      </c>
      <c r="Z4" s="216">
        <v>34.03</v>
      </c>
      <c r="AA4" s="216">
        <v>19.309999999999999</v>
      </c>
      <c r="AB4" s="216">
        <v>0</v>
      </c>
      <c r="AC4" s="216">
        <v>8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56.7</v>
      </c>
      <c r="AL4" s="216">
        <v>0</v>
      </c>
      <c r="AM4" s="216">
        <v>0</v>
      </c>
      <c r="AN4" s="216">
        <v>0</v>
      </c>
      <c r="AO4" s="216">
        <v>0</v>
      </c>
      <c r="AP4" s="216">
        <v>20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158.91</v>
      </c>
      <c r="L5" s="216">
        <v>62.82</v>
      </c>
      <c r="M5" s="216">
        <v>0</v>
      </c>
      <c r="N5" s="216">
        <v>28.89</v>
      </c>
      <c r="O5" s="216">
        <v>48.51</v>
      </c>
      <c r="P5" s="216">
        <v>66.48</v>
      </c>
      <c r="Q5" s="216">
        <v>5.21</v>
      </c>
      <c r="R5" s="216">
        <v>10.37</v>
      </c>
      <c r="S5" s="216">
        <v>6.46</v>
      </c>
      <c r="T5" s="216">
        <v>0</v>
      </c>
      <c r="U5" s="216">
        <v>183.09</v>
      </c>
      <c r="V5" s="216">
        <v>5.07</v>
      </c>
      <c r="W5" s="216">
        <v>8.4700000000000006</v>
      </c>
      <c r="X5" s="216">
        <v>36.08</v>
      </c>
      <c r="Y5" s="216">
        <v>0</v>
      </c>
      <c r="Z5" s="216">
        <v>34.03</v>
      </c>
      <c r="AA5" s="216">
        <v>19.309999999999999</v>
      </c>
      <c r="AB5" s="216">
        <v>0</v>
      </c>
      <c r="AC5" s="216">
        <v>8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56.7</v>
      </c>
      <c r="AL5" s="216">
        <v>0</v>
      </c>
      <c r="AM5" s="216">
        <v>0</v>
      </c>
      <c r="AN5" s="216">
        <v>0</v>
      </c>
      <c r="AO5" s="216">
        <v>0</v>
      </c>
      <c r="AP5" s="216">
        <v>20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158.91</v>
      </c>
      <c r="L6" s="216">
        <v>62.82</v>
      </c>
      <c r="M6" s="216">
        <v>0</v>
      </c>
      <c r="N6" s="216">
        <v>28.89</v>
      </c>
      <c r="O6" s="216">
        <v>48.51</v>
      </c>
      <c r="P6" s="216">
        <v>66.48</v>
      </c>
      <c r="Q6" s="216">
        <v>5.21</v>
      </c>
      <c r="R6" s="216">
        <v>10.37</v>
      </c>
      <c r="S6" s="216">
        <v>6.46</v>
      </c>
      <c r="T6" s="216">
        <v>0</v>
      </c>
      <c r="U6" s="216">
        <v>183.09</v>
      </c>
      <c r="V6" s="216">
        <v>5.07</v>
      </c>
      <c r="W6" s="216">
        <v>8.51</v>
      </c>
      <c r="X6" s="216">
        <v>36.08</v>
      </c>
      <c r="Y6" s="216">
        <v>0</v>
      </c>
      <c r="Z6" s="216">
        <v>34.03</v>
      </c>
      <c r="AA6" s="216">
        <v>19.309999999999999</v>
      </c>
      <c r="AB6" s="216">
        <v>0</v>
      </c>
      <c r="AC6" s="216">
        <v>8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56.7</v>
      </c>
      <c r="AL6" s="216">
        <v>0</v>
      </c>
      <c r="AM6" s="216">
        <v>0</v>
      </c>
      <c r="AN6" s="216">
        <v>0</v>
      </c>
      <c r="AO6" s="216">
        <v>0</v>
      </c>
      <c r="AP6" s="216">
        <v>20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158.91</v>
      </c>
      <c r="L7" s="216">
        <v>62.82</v>
      </c>
      <c r="M7" s="216">
        <v>0</v>
      </c>
      <c r="N7" s="216">
        <v>28.89</v>
      </c>
      <c r="O7" s="216">
        <v>48.51</v>
      </c>
      <c r="P7" s="216">
        <v>66.48</v>
      </c>
      <c r="Q7" s="216">
        <v>5.21</v>
      </c>
      <c r="R7" s="216">
        <v>10.37</v>
      </c>
      <c r="S7" s="216">
        <v>6.46</v>
      </c>
      <c r="T7" s="216">
        <v>0</v>
      </c>
      <c r="U7" s="216">
        <v>183.09</v>
      </c>
      <c r="V7" s="216">
        <v>5.07</v>
      </c>
      <c r="W7" s="216">
        <v>8.51</v>
      </c>
      <c r="X7" s="216">
        <v>36.08</v>
      </c>
      <c r="Y7" s="216">
        <v>0</v>
      </c>
      <c r="Z7" s="216">
        <v>34.03</v>
      </c>
      <c r="AA7" s="216">
        <v>19.309999999999999</v>
      </c>
      <c r="AB7" s="216">
        <v>0</v>
      </c>
      <c r="AC7" s="216">
        <v>8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56.7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158.91</v>
      </c>
      <c r="L8" s="216">
        <v>62.82</v>
      </c>
      <c r="M8" s="216">
        <v>0</v>
      </c>
      <c r="N8" s="216">
        <v>28.89</v>
      </c>
      <c r="O8" s="216">
        <v>48.51</v>
      </c>
      <c r="P8" s="216">
        <v>66.48</v>
      </c>
      <c r="Q8" s="216">
        <v>5.21</v>
      </c>
      <c r="R8" s="216">
        <v>10.37</v>
      </c>
      <c r="S8" s="216">
        <v>6.46</v>
      </c>
      <c r="T8" s="216">
        <v>0</v>
      </c>
      <c r="U8" s="216">
        <v>183.09</v>
      </c>
      <c r="V8" s="216">
        <v>5.07</v>
      </c>
      <c r="W8" s="216">
        <v>8.51</v>
      </c>
      <c r="X8" s="216">
        <v>36.08</v>
      </c>
      <c r="Y8" s="216">
        <v>0</v>
      </c>
      <c r="Z8" s="216">
        <v>34.03</v>
      </c>
      <c r="AA8" s="216">
        <v>19.309999999999999</v>
      </c>
      <c r="AB8" s="216">
        <v>0</v>
      </c>
      <c r="AC8" s="216">
        <v>8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56.7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158.91</v>
      </c>
      <c r="L9" s="216">
        <v>62.82</v>
      </c>
      <c r="M9" s="216">
        <v>0</v>
      </c>
      <c r="N9" s="216">
        <v>28.89</v>
      </c>
      <c r="O9" s="216">
        <v>48.51</v>
      </c>
      <c r="P9" s="216">
        <v>66.48</v>
      </c>
      <c r="Q9" s="216">
        <v>5.21</v>
      </c>
      <c r="R9" s="216">
        <v>10.37</v>
      </c>
      <c r="S9" s="216">
        <v>6.46</v>
      </c>
      <c r="T9" s="216">
        <v>0</v>
      </c>
      <c r="U9" s="216">
        <v>183.09</v>
      </c>
      <c r="V9" s="216">
        <v>5.07</v>
      </c>
      <c r="W9" s="216">
        <v>8.51</v>
      </c>
      <c r="X9" s="216">
        <v>36.08</v>
      </c>
      <c r="Y9" s="216">
        <v>0</v>
      </c>
      <c r="Z9" s="216">
        <v>34.03</v>
      </c>
      <c r="AA9" s="216">
        <v>19.309999999999999</v>
      </c>
      <c r="AB9" s="216">
        <v>0</v>
      </c>
      <c r="AC9" s="216">
        <v>8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56.7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158.91</v>
      </c>
      <c r="L10" s="216">
        <v>62.82</v>
      </c>
      <c r="M10" s="216">
        <v>0</v>
      </c>
      <c r="N10" s="216">
        <v>28.89</v>
      </c>
      <c r="O10" s="216">
        <v>48.51</v>
      </c>
      <c r="P10" s="216">
        <v>66.48</v>
      </c>
      <c r="Q10" s="216">
        <v>5.21</v>
      </c>
      <c r="R10" s="216">
        <v>10.37</v>
      </c>
      <c r="S10" s="216">
        <v>6.46</v>
      </c>
      <c r="T10" s="216">
        <v>0</v>
      </c>
      <c r="U10" s="216">
        <v>183.09</v>
      </c>
      <c r="V10" s="216">
        <v>5.07</v>
      </c>
      <c r="W10" s="216">
        <v>8.51</v>
      </c>
      <c r="X10" s="216">
        <v>36.08</v>
      </c>
      <c r="Y10" s="216">
        <v>0</v>
      </c>
      <c r="Z10" s="216">
        <v>34.03</v>
      </c>
      <c r="AA10" s="216">
        <v>19.309999999999999</v>
      </c>
      <c r="AB10" s="216">
        <v>0</v>
      </c>
      <c r="AC10" s="216">
        <v>8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56.7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14.2</v>
      </c>
      <c r="K11" s="216">
        <v>158.91</v>
      </c>
      <c r="L11" s="216">
        <v>62.82</v>
      </c>
      <c r="M11" s="216">
        <v>0</v>
      </c>
      <c r="N11" s="216">
        <v>28.89</v>
      </c>
      <c r="O11" s="216">
        <v>48.51</v>
      </c>
      <c r="P11" s="216">
        <v>66.48</v>
      </c>
      <c r="Q11" s="216">
        <v>5.21</v>
      </c>
      <c r="R11" s="216">
        <v>10.37</v>
      </c>
      <c r="S11" s="216">
        <v>6.46</v>
      </c>
      <c r="T11" s="216">
        <v>0</v>
      </c>
      <c r="U11" s="216">
        <v>183.09</v>
      </c>
      <c r="V11" s="216">
        <v>5.07</v>
      </c>
      <c r="W11" s="216">
        <v>8.51</v>
      </c>
      <c r="X11" s="216">
        <v>36.08</v>
      </c>
      <c r="Y11" s="216">
        <v>0</v>
      </c>
      <c r="Z11" s="216">
        <v>34.03</v>
      </c>
      <c r="AA11" s="216">
        <v>19.309999999999999</v>
      </c>
      <c r="AB11" s="216">
        <v>0</v>
      </c>
      <c r="AC11" s="216">
        <v>8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56.7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158.91</v>
      </c>
      <c r="L12" s="216">
        <v>62.82</v>
      </c>
      <c r="M12" s="216">
        <v>0</v>
      </c>
      <c r="N12" s="216">
        <v>28.89</v>
      </c>
      <c r="O12" s="216">
        <v>48.51</v>
      </c>
      <c r="P12" s="216">
        <v>66.48</v>
      </c>
      <c r="Q12" s="216">
        <v>5.21</v>
      </c>
      <c r="R12" s="216">
        <v>10.37</v>
      </c>
      <c r="S12" s="216">
        <v>6.46</v>
      </c>
      <c r="T12" s="216">
        <v>0</v>
      </c>
      <c r="U12" s="216">
        <v>183.09</v>
      </c>
      <c r="V12" s="216">
        <v>5.07</v>
      </c>
      <c r="W12" s="216">
        <v>8.51</v>
      </c>
      <c r="X12" s="216">
        <v>36.08</v>
      </c>
      <c r="Y12" s="216">
        <v>0</v>
      </c>
      <c r="Z12" s="216">
        <v>34.03</v>
      </c>
      <c r="AA12" s="216">
        <v>19.309999999999999</v>
      </c>
      <c r="AB12" s="216">
        <v>0</v>
      </c>
      <c r="AC12" s="216">
        <v>7.72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56.7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158.91</v>
      </c>
      <c r="L13" s="216">
        <v>62.82</v>
      </c>
      <c r="M13" s="216">
        <v>0</v>
      </c>
      <c r="N13" s="216">
        <v>28.89</v>
      </c>
      <c r="O13" s="216">
        <v>48.51</v>
      </c>
      <c r="P13" s="216">
        <v>66.48</v>
      </c>
      <c r="Q13" s="216">
        <v>5.21</v>
      </c>
      <c r="R13" s="216">
        <v>10.37</v>
      </c>
      <c r="S13" s="216">
        <v>6.46</v>
      </c>
      <c r="T13" s="216">
        <v>0</v>
      </c>
      <c r="U13" s="216">
        <v>183.09</v>
      </c>
      <c r="V13" s="216">
        <v>5.07</v>
      </c>
      <c r="W13" s="216">
        <v>8.17</v>
      </c>
      <c r="X13" s="216">
        <v>36.08</v>
      </c>
      <c r="Y13" s="216">
        <v>0</v>
      </c>
      <c r="Z13" s="216">
        <v>34.03</v>
      </c>
      <c r="AA13" s="216">
        <v>19.309999999999999</v>
      </c>
      <c r="AB13" s="216">
        <v>0</v>
      </c>
      <c r="AC13" s="216">
        <v>7.72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56.7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158.91</v>
      </c>
      <c r="L14" s="216">
        <v>62.82</v>
      </c>
      <c r="M14" s="216">
        <v>0</v>
      </c>
      <c r="N14" s="216">
        <v>28.89</v>
      </c>
      <c r="O14" s="216">
        <v>48.51</v>
      </c>
      <c r="P14" s="216">
        <v>66.48</v>
      </c>
      <c r="Q14" s="216">
        <v>5.21</v>
      </c>
      <c r="R14" s="216">
        <v>10.37</v>
      </c>
      <c r="S14" s="216">
        <v>6.46</v>
      </c>
      <c r="T14" s="216">
        <v>0</v>
      </c>
      <c r="U14" s="216">
        <v>183.09</v>
      </c>
      <c r="V14" s="216">
        <v>5.07</v>
      </c>
      <c r="W14" s="216">
        <v>8.17</v>
      </c>
      <c r="X14" s="216">
        <v>36.08</v>
      </c>
      <c r="Y14" s="216">
        <v>0</v>
      </c>
      <c r="Z14" s="216">
        <v>34.03</v>
      </c>
      <c r="AA14" s="216">
        <v>19.309999999999999</v>
      </c>
      <c r="AB14" s="216">
        <v>0</v>
      </c>
      <c r="AC14" s="216">
        <v>7.73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56.7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158.91</v>
      </c>
      <c r="L15" s="216">
        <v>62.82</v>
      </c>
      <c r="M15" s="216">
        <v>0</v>
      </c>
      <c r="N15" s="216">
        <v>28.89</v>
      </c>
      <c r="O15" s="216">
        <v>48.51</v>
      </c>
      <c r="P15" s="216">
        <v>66.48</v>
      </c>
      <c r="Q15" s="216">
        <v>5.21</v>
      </c>
      <c r="R15" s="216">
        <v>10.37</v>
      </c>
      <c r="S15" s="216">
        <v>6.46</v>
      </c>
      <c r="T15" s="216">
        <v>0</v>
      </c>
      <c r="U15" s="216">
        <v>183.09</v>
      </c>
      <c r="V15" s="216">
        <v>5.07</v>
      </c>
      <c r="W15" s="216">
        <v>8.4700000000000006</v>
      </c>
      <c r="X15" s="216">
        <v>36.08</v>
      </c>
      <c r="Y15" s="216">
        <v>0</v>
      </c>
      <c r="Z15" s="216">
        <v>34.03</v>
      </c>
      <c r="AA15" s="216">
        <v>19.309999999999999</v>
      </c>
      <c r="AB15" s="216">
        <v>0</v>
      </c>
      <c r="AC15" s="216">
        <v>7.73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56.7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158.91</v>
      </c>
      <c r="L16" s="216">
        <v>62.82</v>
      </c>
      <c r="M16" s="216">
        <v>0</v>
      </c>
      <c r="N16" s="216">
        <v>28.89</v>
      </c>
      <c r="O16" s="216">
        <v>48.51</v>
      </c>
      <c r="P16" s="216">
        <v>66.48</v>
      </c>
      <c r="Q16" s="216">
        <v>5.21</v>
      </c>
      <c r="R16" s="216">
        <v>10.37</v>
      </c>
      <c r="S16" s="216">
        <v>6.46</v>
      </c>
      <c r="T16" s="216">
        <v>0</v>
      </c>
      <c r="U16" s="216">
        <v>183.09</v>
      </c>
      <c r="V16" s="216">
        <v>5.07</v>
      </c>
      <c r="W16" s="216">
        <v>8.51</v>
      </c>
      <c r="X16" s="216">
        <v>36.08</v>
      </c>
      <c r="Y16" s="216">
        <v>0</v>
      </c>
      <c r="Z16" s="216">
        <v>34.03</v>
      </c>
      <c r="AA16" s="216">
        <v>19.309999999999999</v>
      </c>
      <c r="AB16" s="216">
        <v>0</v>
      </c>
      <c r="AC16" s="216">
        <v>7.73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56.7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158.91</v>
      </c>
      <c r="L17" s="216">
        <v>62.82</v>
      </c>
      <c r="M17" s="216">
        <v>0</v>
      </c>
      <c r="N17" s="216">
        <v>28.89</v>
      </c>
      <c r="O17" s="216">
        <v>48.51</v>
      </c>
      <c r="P17" s="216">
        <v>66.48</v>
      </c>
      <c r="Q17" s="216">
        <v>5.21</v>
      </c>
      <c r="R17" s="216">
        <v>10.37</v>
      </c>
      <c r="S17" s="216">
        <v>6.46</v>
      </c>
      <c r="T17" s="216">
        <v>0</v>
      </c>
      <c r="U17" s="216">
        <v>183.09</v>
      </c>
      <c r="V17" s="216">
        <v>5.07</v>
      </c>
      <c r="W17" s="216">
        <v>8.51</v>
      </c>
      <c r="X17" s="216">
        <v>36.08</v>
      </c>
      <c r="Y17" s="216">
        <v>0</v>
      </c>
      <c r="Z17" s="216">
        <v>34.03</v>
      </c>
      <c r="AA17" s="216">
        <v>19.309999999999999</v>
      </c>
      <c r="AB17" s="216">
        <v>0</v>
      </c>
      <c r="AC17" s="216">
        <v>7.73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56.7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158.91</v>
      </c>
      <c r="L18" s="216">
        <v>62.82</v>
      </c>
      <c r="M18" s="216">
        <v>0</v>
      </c>
      <c r="N18" s="216">
        <v>28.89</v>
      </c>
      <c r="O18" s="216">
        <v>48.51</v>
      </c>
      <c r="P18" s="216">
        <v>66.48</v>
      </c>
      <c r="Q18" s="216">
        <v>5.21</v>
      </c>
      <c r="R18" s="216">
        <v>10.37</v>
      </c>
      <c r="S18" s="216">
        <v>6.46</v>
      </c>
      <c r="T18" s="216">
        <v>0</v>
      </c>
      <c r="U18" s="216">
        <v>183.09</v>
      </c>
      <c r="V18" s="216">
        <v>5.07</v>
      </c>
      <c r="W18" s="216">
        <v>8.51</v>
      </c>
      <c r="X18" s="216">
        <v>36.08</v>
      </c>
      <c r="Y18" s="216">
        <v>0</v>
      </c>
      <c r="Z18" s="216">
        <v>34.03</v>
      </c>
      <c r="AA18" s="216">
        <v>19.309999999999999</v>
      </c>
      <c r="AB18" s="216">
        <v>0</v>
      </c>
      <c r="AC18" s="216">
        <v>7.73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56.7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158.91</v>
      </c>
      <c r="L19" s="216">
        <v>62.82</v>
      </c>
      <c r="M19" s="216">
        <v>0</v>
      </c>
      <c r="N19" s="216">
        <v>28.89</v>
      </c>
      <c r="O19" s="216">
        <v>48.51</v>
      </c>
      <c r="P19" s="216">
        <v>66.48</v>
      </c>
      <c r="Q19" s="216">
        <v>5.21</v>
      </c>
      <c r="R19" s="216">
        <v>10.37</v>
      </c>
      <c r="S19" s="216">
        <v>6.46</v>
      </c>
      <c r="T19" s="216">
        <v>0</v>
      </c>
      <c r="U19" s="216">
        <v>183.09</v>
      </c>
      <c r="V19" s="216">
        <v>5.07</v>
      </c>
      <c r="W19" s="216">
        <v>8.51</v>
      </c>
      <c r="X19" s="216">
        <v>36.08</v>
      </c>
      <c r="Y19" s="216">
        <v>0</v>
      </c>
      <c r="Z19" s="216">
        <v>34.03</v>
      </c>
      <c r="AA19" s="216">
        <v>19.309999999999999</v>
      </c>
      <c r="AB19" s="216">
        <v>0</v>
      </c>
      <c r="AC19" s="216">
        <v>7.73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56.7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158.91</v>
      </c>
      <c r="L20" s="216">
        <v>62.82</v>
      </c>
      <c r="M20" s="216">
        <v>0</v>
      </c>
      <c r="N20" s="216">
        <v>28.89</v>
      </c>
      <c r="O20" s="216">
        <v>48.51</v>
      </c>
      <c r="P20" s="216">
        <v>66.48</v>
      </c>
      <c r="Q20" s="216">
        <v>5.21</v>
      </c>
      <c r="R20" s="216">
        <v>10.37</v>
      </c>
      <c r="S20" s="216">
        <v>6.46</v>
      </c>
      <c r="T20" s="216">
        <v>0</v>
      </c>
      <c r="U20" s="216">
        <v>183.09</v>
      </c>
      <c r="V20" s="216">
        <v>5.07</v>
      </c>
      <c r="W20" s="216">
        <v>8.51</v>
      </c>
      <c r="X20" s="216">
        <v>36.08</v>
      </c>
      <c r="Y20" s="216">
        <v>0</v>
      </c>
      <c r="Z20" s="216">
        <v>34.03</v>
      </c>
      <c r="AA20" s="216">
        <v>19.309999999999999</v>
      </c>
      <c r="AB20" s="216">
        <v>0</v>
      </c>
      <c r="AC20" s="216">
        <v>7.73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56.7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158.91</v>
      </c>
      <c r="L21" s="216">
        <v>62.82</v>
      </c>
      <c r="M21" s="216">
        <v>0</v>
      </c>
      <c r="N21" s="216">
        <v>28.89</v>
      </c>
      <c r="O21" s="216">
        <v>48.51</v>
      </c>
      <c r="P21" s="216">
        <v>66.48</v>
      </c>
      <c r="Q21" s="216">
        <v>5.21</v>
      </c>
      <c r="R21" s="216">
        <v>10.37</v>
      </c>
      <c r="S21" s="216">
        <v>6.46</v>
      </c>
      <c r="T21" s="216">
        <v>0</v>
      </c>
      <c r="U21" s="216">
        <v>183.09</v>
      </c>
      <c r="V21" s="216">
        <v>5.07</v>
      </c>
      <c r="W21" s="216">
        <v>8.51</v>
      </c>
      <c r="X21" s="216">
        <v>36.08</v>
      </c>
      <c r="Y21" s="216">
        <v>0</v>
      </c>
      <c r="Z21" s="216">
        <v>34.03</v>
      </c>
      <c r="AA21" s="216">
        <v>19.309999999999999</v>
      </c>
      <c r="AB21" s="216">
        <v>0</v>
      </c>
      <c r="AC21" s="216">
        <v>7.73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56.7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158.91</v>
      </c>
      <c r="L22" s="216">
        <v>62.82</v>
      </c>
      <c r="M22" s="216">
        <v>0</v>
      </c>
      <c r="N22" s="216">
        <v>28.89</v>
      </c>
      <c r="O22" s="216">
        <v>48.51</v>
      </c>
      <c r="P22" s="216">
        <v>66.48</v>
      </c>
      <c r="Q22" s="216">
        <v>5.21</v>
      </c>
      <c r="R22" s="216">
        <v>10.37</v>
      </c>
      <c r="S22" s="216">
        <v>6.46</v>
      </c>
      <c r="T22" s="216">
        <v>0</v>
      </c>
      <c r="U22" s="216">
        <v>183.09</v>
      </c>
      <c r="V22" s="216">
        <v>5.07</v>
      </c>
      <c r="W22" s="216">
        <v>8.51</v>
      </c>
      <c r="X22" s="216">
        <v>36.08</v>
      </c>
      <c r="Y22" s="216">
        <v>0</v>
      </c>
      <c r="Z22" s="216">
        <v>34.03</v>
      </c>
      <c r="AA22" s="216">
        <v>19.309999999999999</v>
      </c>
      <c r="AB22" s="216">
        <v>0</v>
      </c>
      <c r="AC22" s="216">
        <v>7.73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56.7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158.91</v>
      </c>
      <c r="L23" s="216">
        <v>62.82</v>
      </c>
      <c r="M23" s="216">
        <v>0</v>
      </c>
      <c r="N23" s="216">
        <v>28.89</v>
      </c>
      <c r="O23" s="216">
        <v>48.51</v>
      </c>
      <c r="P23" s="216">
        <v>66.48</v>
      </c>
      <c r="Q23" s="216">
        <v>5.21</v>
      </c>
      <c r="R23" s="216">
        <v>10.37</v>
      </c>
      <c r="S23" s="216">
        <v>6.46</v>
      </c>
      <c r="T23" s="216">
        <v>0</v>
      </c>
      <c r="U23" s="216">
        <v>183.09</v>
      </c>
      <c r="V23" s="216">
        <v>5.07</v>
      </c>
      <c r="W23" s="216">
        <v>8.51</v>
      </c>
      <c r="X23" s="216">
        <v>36.08</v>
      </c>
      <c r="Y23" s="216">
        <v>0</v>
      </c>
      <c r="Z23" s="216">
        <v>34.03</v>
      </c>
      <c r="AA23" s="216">
        <v>19.309999999999999</v>
      </c>
      <c r="AB23" s="216">
        <v>0</v>
      </c>
      <c r="AC23" s="216">
        <v>8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56.7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158.91</v>
      </c>
      <c r="L24" s="216">
        <v>62.82</v>
      </c>
      <c r="M24" s="216">
        <v>0</v>
      </c>
      <c r="N24" s="216">
        <v>28.89</v>
      </c>
      <c r="O24" s="216">
        <v>48.51</v>
      </c>
      <c r="P24" s="216">
        <v>66.48</v>
      </c>
      <c r="Q24" s="216">
        <v>5.21</v>
      </c>
      <c r="R24" s="216">
        <v>10.37</v>
      </c>
      <c r="S24" s="216">
        <v>6.46</v>
      </c>
      <c r="T24" s="216">
        <v>0</v>
      </c>
      <c r="U24" s="216">
        <v>183.09</v>
      </c>
      <c r="V24" s="216">
        <v>5.07</v>
      </c>
      <c r="W24" s="216">
        <v>8.51</v>
      </c>
      <c r="X24" s="216">
        <v>36.08</v>
      </c>
      <c r="Y24" s="216">
        <v>0</v>
      </c>
      <c r="Z24" s="216">
        <v>34.03</v>
      </c>
      <c r="AA24" s="216">
        <v>19.309999999999999</v>
      </c>
      <c r="AB24" s="216">
        <v>0</v>
      </c>
      <c r="AC24" s="216">
        <v>8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56.7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158.91</v>
      </c>
      <c r="L25" s="216">
        <v>62.82</v>
      </c>
      <c r="M25" s="216">
        <v>0</v>
      </c>
      <c r="N25" s="216">
        <v>28.89</v>
      </c>
      <c r="O25" s="216">
        <v>48.51</v>
      </c>
      <c r="P25" s="216">
        <v>66.48</v>
      </c>
      <c r="Q25" s="216">
        <v>5.21</v>
      </c>
      <c r="R25" s="216">
        <v>10.37</v>
      </c>
      <c r="S25" s="216">
        <v>6.46</v>
      </c>
      <c r="T25" s="216">
        <v>0</v>
      </c>
      <c r="U25" s="216">
        <v>183.09</v>
      </c>
      <c r="V25" s="216">
        <v>5.07</v>
      </c>
      <c r="W25" s="216">
        <v>8.51</v>
      </c>
      <c r="X25" s="216">
        <v>36.08</v>
      </c>
      <c r="Y25" s="216">
        <v>0</v>
      </c>
      <c r="Z25" s="216">
        <v>34.03</v>
      </c>
      <c r="AA25" s="216">
        <v>19.309999999999999</v>
      </c>
      <c r="AB25" s="216">
        <v>0</v>
      </c>
      <c r="AC25" s="216">
        <v>8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56.7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158.91</v>
      </c>
      <c r="L26" s="216">
        <v>62.82</v>
      </c>
      <c r="M26" s="216">
        <v>0</v>
      </c>
      <c r="N26" s="216">
        <v>28.89</v>
      </c>
      <c r="O26" s="216">
        <v>48.51</v>
      </c>
      <c r="P26" s="216">
        <v>66.48</v>
      </c>
      <c r="Q26" s="216">
        <v>5.21</v>
      </c>
      <c r="R26" s="216">
        <v>10.37</v>
      </c>
      <c r="S26" s="216">
        <v>6.46</v>
      </c>
      <c r="T26" s="216">
        <v>0</v>
      </c>
      <c r="U26" s="216">
        <v>183.09</v>
      </c>
      <c r="V26" s="216">
        <v>5.07</v>
      </c>
      <c r="W26" s="216">
        <v>8.51</v>
      </c>
      <c r="X26" s="216">
        <v>36.08</v>
      </c>
      <c r="Y26" s="216">
        <v>0</v>
      </c>
      <c r="Z26" s="216">
        <v>34.03</v>
      </c>
      <c r="AA26" s="216">
        <v>19.309999999999999</v>
      </c>
      <c r="AB26" s="216">
        <v>0</v>
      </c>
      <c r="AC26" s="216">
        <v>16.489999999999998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56.7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158.91</v>
      </c>
      <c r="L27" s="216">
        <v>62.82</v>
      </c>
      <c r="M27" s="216">
        <v>0</v>
      </c>
      <c r="N27" s="216">
        <v>28.89</v>
      </c>
      <c r="O27" s="216">
        <v>48.51</v>
      </c>
      <c r="P27" s="216">
        <v>66.48</v>
      </c>
      <c r="Q27" s="216">
        <v>5.21</v>
      </c>
      <c r="R27" s="216">
        <v>10.37</v>
      </c>
      <c r="S27" s="216">
        <v>6.46</v>
      </c>
      <c r="T27" s="216">
        <v>0</v>
      </c>
      <c r="U27" s="216">
        <v>183.09</v>
      </c>
      <c r="V27" s="216">
        <v>5.07</v>
      </c>
      <c r="W27" s="216">
        <v>8.51</v>
      </c>
      <c r="X27" s="216">
        <v>36.08</v>
      </c>
      <c r="Y27" s="216">
        <v>0</v>
      </c>
      <c r="Z27" s="216">
        <v>34.03</v>
      </c>
      <c r="AA27" s="216">
        <v>19.309999999999999</v>
      </c>
      <c r="AB27" s="216">
        <v>0</v>
      </c>
      <c r="AC27" s="216">
        <v>19.73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45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12.5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83.94</v>
      </c>
      <c r="L28" s="216">
        <v>20.23</v>
      </c>
      <c r="M28" s="216">
        <v>0</v>
      </c>
      <c r="N28" s="216">
        <v>28.89</v>
      </c>
      <c r="O28" s="216">
        <v>48.51</v>
      </c>
      <c r="P28" s="216">
        <v>66.48</v>
      </c>
      <c r="Q28" s="216">
        <v>5.41</v>
      </c>
      <c r="R28" s="216">
        <v>10.37</v>
      </c>
      <c r="S28" s="216">
        <v>6.46</v>
      </c>
      <c r="T28" s="216">
        <v>0</v>
      </c>
      <c r="U28" s="216">
        <v>183.09</v>
      </c>
      <c r="V28" s="216">
        <v>5.07</v>
      </c>
      <c r="W28" s="216">
        <v>8.51</v>
      </c>
      <c r="X28" s="216">
        <v>36.08</v>
      </c>
      <c r="Y28" s="216">
        <v>0</v>
      </c>
      <c r="Z28" s="216">
        <v>34.03</v>
      </c>
      <c r="AA28" s="216">
        <v>19.309999999999999</v>
      </c>
      <c r="AB28" s="216">
        <v>0</v>
      </c>
      <c r="AC28" s="216">
        <v>19.73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46.51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12.87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78.78</v>
      </c>
      <c r="L29" s="216">
        <v>20.22</v>
      </c>
      <c r="M29" s="216">
        <v>0</v>
      </c>
      <c r="N29" s="216">
        <v>28.89</v>
      </c>
      <c r="O29" s="216">
        <v>48.51</v>
      </c>
      <c r="P29" s="216">
        <v>66.48</v>
      </c>
      <c r="Q29" s="216">
        <v>5.41</v>
      </c>
      <c r="R29" s="216">
        <v>10.77</v>
      </c>
      <c r="S29" s="216">
        <v>6.71</v>
      </c>
      <c r="T29" s="216">
        <v>0</v>
      </c>
      <c r="U29" s="216">
        <v>183.09</v>
      </c>
      <c r="V29" s="216">
        <v>5.08</v>
      </c>
      <c r="W29" s="216">
        <v>8.51</v>
      </c>
      <c r="X29" s="216">
        <v>36.08</v>
      </c>
      <c r="Y29" s="216">
        <v>0</v>
      </c>
      <c r="Z29" s="216">
        <v>34.03</v>
      </c>
      <c r="AA29" s="216">
        <v>19.62</v>
      </c>
      <c r="AB29" s="216">
        <v>0</v>
      </c>
      <c r="AC29" s="216">
        <v>8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46.51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13.8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77.03</v>
      </c>
      <c r="L30" s="216">
        <v>20.22</v>
      </c>
      <c r="M30" s="216">
        <v>0</v>
      </c>
      <c r="N30" s="216">
        <v>28.89</v>
      </c>
      <c r="O30" s="216">
        <v>48.51</v>
      </c>
      <c r="P30" s="216">
        <v>66.48</v>
      </c>
      <c r="Q30" s="216">
        <v>5.21</v>
      </c>
      <c r="R30" s="216">
        <v>10.37</v>
      </c>
      <c r="S30" s="216">
        <v>6.17</v>
      </c>
      <c r="T30" s="216">
        <v>0</v>
      </c>
      <c r="U30" s="216">
        <v>183.09</v>
      </c>
      <c r="V30" s="216">
        <v>5.07</v>
      </c>
      <c r="W30" s="216">
        <v>8.51</v>
      </c>
      <c r="X30" s="216">
        <v>36.08</v>
      </c>
      <c r="Y30" s="216">
        <v>0</v>
      </c>
      <c r="Z30" s="216">
        <v>34.03</v>
      </c>
      <c r="AA30" s="216">
        <v>19.309999999999999</v>
      </c>
      <c r="AB30" s="216">
        <v>0</v>
      </c>
      <c r="AC30" s="216">
        <v>8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46.51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15.02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77.03</v>
      </c>
      <c r="L31" s="216">
        <v>62.82</v>
      </c>
      <c r="M31" s="216">
        <v>0</v>
      </c>
      <c r="N31" s="216">
        <v>28.89</v>
      </c>
      <c r="O31" s="216">
        <v>48.51</v>
      </c>
      <c r="P31" s="216">
        <v>66.48</v>
      </c>
      <c r="Q31" s="216">
        <v>5.21</v>
      </c>
      <c r="R31" s="216">
        <v>10.37</v>
      </c>
      <c r="S31" s="216">
        <v>6.46</v>
      </c>
      <c r="T31" s="216">
        <v>0</v>
      </c>
      <c r="U31" s="216">
        <v>183.09</v>
      </c>
      <c r="V31" s="216">
        <v>5.07</v>
      </c>
      <c r="W31" s="216">
        <v>8.51</v>
      </c>
      <c r="X31" s="216">
        <v>36.08</v>
      </c>
      <c r="Y31" s="216">
        <v>0</v>
      </c>
      <c r="Z31" s="216">
        <v>34.03</v>
      </c>
      <c r="AA31" s="216">
        <v>9.6300000000000008</v>
      </c>
      <c r="AB31" s="216">
        <v>0</v>
      </c>
      <c r="AC31" s="216">
        <v>8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46.51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18.52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77.03</v>
      </c>
      <c r="L32" s="216">
        <v>62.82</v>
      </c>
      <c r="M32" s="216">
        <v>0</v>
      </c>
      <c r="N32" s="216">
        <v>28.89</v>
      </c>
      <c r="O32" s="216">
        <v>48.51</v>
      </c>
      <c r="P32" s="216">
        <v>66.48</v>
      </c>
      <c r="Q32" s="216">
        <v>5.21</v>
      </c>
      <c r="R32" s="216">
        <v>10.37</v>
      </c>
      <c r="S32" s="216">
        <v>6.71</v>
      </c>
      <c r="T32" s="216">
        <v>0</v>
      </c>
      <c r="U32" s="216">
        <v>183.09</v>
      </c>
      <c r="V32" s="216">
        <v>5.08</v>
      </c>
      <c r="W32" s="216">
        <v>8.51</v>
      </c>
      <c r="X32" s="216">
        <v>36.08</v>
      </c>
      <c r="Y32" s="216">
        <v>0</v>
      </c>
      <c r="Z32" s="216">
        <v>34.03</v>
      </c>
      <c r="AA32" s="216">
        <v>9.81</v>
      </c>
      <c r="AB32" s="216">
        <v>0</v>
      </c>
      <c r="AC32" s="216">
        <v>7.96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46.51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22.33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77.03</v>
      </c>
      <c r="L33" s="216">
        <v>62.82</v>
      </c>
      <c r="M33" s="216">
        <v>0</v>
      </c>
      <c r="N33" s="216">
        <v>28.89</v>
      </c>
      <c r="O33" s="216">
        <v>48.51</v>
      </c>
      <c r="P33" s="216">
        <v>66.48</v>
      </c>
      <c r="Q33" s="216">
        <v>5.21</v>
      </c>
      <c r="R33" s="216">
        <v>8.5</v>
      </c>
      <c r="S33" s="216">
        <v>6.46</v>
      </c>
      <c r="T33" s="216">
        <v>0</v>
      </c>
      <c r="U33" s="216">
        <v>183.09</v>
      </c>
      <c r="V33" s="216">
        <v>5.07</v>
      </c>
      <c r="W33" s="216">
        <v>8.51</v>
      </c>
      <c r="X33" s="216">
        <v>36.08</v>
      </c>
      <c r="Y33" s="216">
        <v>0</v>
      </c>
      <c r="Z33" s="216">
        <v>34.03</v>
      </c>
      <c r="AA33" s="216">
        <v>9.6300000000000008</v>
      </c>
      <c r="AB33" s="216">
        <v>0</v>
      </c>
      <c r="AC33" s="216">
        <v>7.96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46.51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22.65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77.03</v>
      </c>
      <c r="L34" s="216">
        <v>62.82</v>
      </c>
      <c r="M34" s="216">
        <v>0</v>
      </c>
      <c r="N34" s="216">
        <v>28.89</v>
      </c>
      <c r="O34" s="216">
        <v>48.51</v>
      </c>
      <c r="P34" s="216">
        <v>66.48</v>
      </c>
      <c r="Q34" s="216">
        <v>5.21</v>
      </c>
      <c r="R34" s="216">
        <v>10.37</v>
      </c>
      <c r="S34" s="216">
        <v>6.46</v>
      </c>
      <c r="T34" s="216">
        <v>0</v>
      </c>
      <c r="U34" s="216">
        <v>183.09</v>
      </c>
      <c r="V34" s="216">
        <v>5.08</v>
      </c>
      <c r="W34" s="216">
        <v>8.51</v>
      </c>
      <c r="X34" s="216">
        <v>36.08</v>
      </c>
      <c r="Y34" s="216">
        <v>0</v>
      </c>
      <c r="Z34" s="216">
        <v>34.03</v>
      </c>
      <c r="AA34" s="216">
        <v>9.6300000000000008</v>
      </c>
      <c r="AB34" s="216">
        <v>0</v>
      </c>
      <c r="AC34" s="216">
        <v>7.96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46.51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26.3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77.03</v>
      </c>
      <c r="L35" s="216">
        <v>62.82</v>
      </c>
      <c r="M35" s="216">
        <v>0</v>
      </c>
      <c r="N35" s="216">
        <v>28.89</v>
      </c>
      <c r="O35" s="216">
        <v>48.51</v>
      </c>
      <c r="P35" s="216">
        <v>66.48</v>
      </c>
      <c r="Q35" s="216">
        <v>5.21</v>
      </c>
      <c r="R35" s="216">
        <v>10.37</v>
      </c>
      <c r="S35" s="216">
        <v>5.35</v>
      </c>
      <c r="T35" s="216">
        <v>0</v>
      </c>
      <c r="U35" s="216">
        <v>183.09</v>
      </c>
      <c r="V35" s="216">
        <v>5.07</v>
      </c>
      <c r="W35" s="216">
        <v>8.51</v>
      </c>
      <c r="X35" s="216">
        <v>36.08</v>
      </c>
      <c r="Y35" s="216">
        <v>0</v>
      </c>
      <c r="Z35" s="216">
        <v>34.03</v>
      </c>
      <c r="AA35" s="216">
        <v>19.309999999999999</v>
      </c>
      <c r="AB35" s="216">
        <v>0</v>
      </c>
      <c r="AC35" s="216">
        <v>7.96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46.51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26.3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77.03</v>
      </c>
      <c r="L36" s="216">
        <v>62.82</v>
      </c>
      <c r="M36" s="216">
        <v>0</v>
      </c>
      <c r="N36" s="216">
        <v>28.89</v>
      </c>
      <c r="O36" s="216">
        <v>48.51</v>
      </c>
      <c r="P36" s="216">
        <v>66.48</v>
      </c>
      <c r="Q36" s="216">
        <v>5.21</v>
      </c>
      <c r="R36" s="216">
        <v>10.37</v>
      </c>
      <c r="S36" s="216">
        <v>6.04</v>
      </c>
      <c r="T36" s="216">
        <v>0</v>
      </c>
      <c r="U36" s="216">
        <v>183.09</v>
      </c>
      <c r="V36" s="216">
        <v>5.07</v>
      </c>
      <c r="W36" s="216">
        <v>8.51</v>
      </c>
      <c r="X36" s="216">
        <v>36.08</v>
      </c>
      <c r="Y36" s="216">
        <v>0</v>
      </c>
      <c r="Z36" s="216">
        <v>34.03</v>
      </c>
      <c r="AA36" s="216">
        <v>19.309999999999999</v>
      </c>
      <c r="AB36" s="216">
        <v>0</v>
      </c>
      <c r="AC36" s="216">
        <v>7.96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46.51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26.3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77.03</v>
      </c>
      <c r="L37" s="216">
        <v>62.82</v>
      </c>
      <c r="M37" s="216">
        <v>0</v>
      </c>
      <c r="N37" s="216">
        <v>28.89</v>
      </c>
      <c r="O37" s="216">
        <v>48.51</v>
      </c>
      <c r="P37" s="216">
        <v>66.48</v>
      </c>
      <c r="Q37" s="216">
        <v>5.21</v>
      </c>
      <c r="R37" s="216">
        <v>10.37</v>
      </c>
      <c r="S37" s="216">
        <v>6.46</v>
      </c>
      <c r="T37" s="216">
        <v>0</v>
      </c>
      <c r="U37" s="216">
        <v>183.09</v>
      </c>
      <c r="V37" s="216">
        <v>5.07</v>
      </c>
      <c r="W37" s="216">
        <v>8.51</v>
      </c>
      <c r="X37" s="216">
        <v>36.08</v>
      </c>
      <c r="Y37" s="216">
        <v>0</v>
      </c>
      <c r="Z37" s="216">
        <v>34.03</v>
      </c>
      <c r="AA37" s="216">
        <v>19.309999999999999</v>
      </c>
      <c r="AB37" s="216">
        <v>0</v>
      </c>
      <c r="AC37" s="216">
        <v>7.96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46.51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26.3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77.03</v>
      </c>
      <c r="L38" s="216">
        <v>62.82</v>
      </c>
      <c r="M38" s="216">
        <v>0</v>
      </c>
      <c r="N38" s="216">
        <v>28.89</v>
      </c>
      <c r="O38" s="216">
        <v>48.51</v>
      </c>
      <c r="P38" s="216">
        <v>66.48</v>
      </c>
      <c r="Q38" s="216">
        <v>5.21</v>
      </c>
      <c r="R38" s="216">
        <v>10.37</v>
      </c>
      <c r="S38" s="216">
        <v>6.46</v>
      </c>
      <c r="T38" s="216">
        <v>0</v>
      </c>
      <c r="U38" s="216">
        <v>183.09</v>
      </c>
      <c r="V38" s="216">
        <v>5.07</v>
      </c>
      <c r="W38" s="216">
        <v>8.51</v>
      </c>
      <c r="X38" s="216">
        <v>36.08</v>
      </c>
      <c r="Y38" s="216">
        <v>0</v>
      </c>
      <c r="Z38" s="216">
        <v>34.03</v>
      </c>
      <c r="AA38" s="216">
        <v>19.309999999999999</v>
      </c>
      <c r="AB38" s="216">
        <v>0</v>
      </c>
      <c r="AC38" s="216">
        <v>7.51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46.51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26.3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79.34</v>
      </c>
      <c r="L39" s="216">
        <v>40.44</v>
      </c>
      <c r="M39" s="216">
        <v>0</v>
      </c>
      <c r="N39" s="216">
        <v>28.89</v>
      </c>
      <c r="O39" s="216">
        <v>48.51</v>
      </c>
      <c r="P39" s="216">
        <v>66.48</v>
      </c>
      <c r="Q39" s="216">
        <v>5.21</v>
      </c>
      <c r="R39" s="216">
        <v>10.37</v>
      </c>
      <c r="S39" s="216">
        <v>6.71</v>
      </c>
      <c r="T39" s="216">
        <v>0</v>
      </c>
      <c r="U39" s="216">
        <v>183.09</v>
      </c>
      <c r="V39" s="216">
        <v>5.07</v>
      </c>
      <c r="W39" s="216">
        <v>8.51</v>
      </c>
      <c r="X39" s="216">
        <v>36.08</v>
      </c>
      <c r="Y39" s="216">
        <v>0</v>
      </c>
      <c r="Z39" s="216">
        <v>34.03</v>
      </c>
      <c r="AA39" s="216">
        <v>19.309999999999999</v>
      </c>
      <c r="AB39" s="216">
        <v>0</v>
      </c>
      <c r="AC39" s="216">
        <v>7.51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46.51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26.3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80</v>
      </c>
      <c r="L40" s="216">
        <v>40.44</v>
      </c>
      <c r="M40" s="216">
        <v>0</v>
      </c>
      <c r="N40" s="216">
        <v>28.89</v>
      </c>
      <c r="O40" s="216">
        <v>48.51</v>
      </c>
      <c r="P40" s="216">
        <v>66.48</v>
      </c>
      <c r="Q40" s="216">
        <v>5.25</v>
      </c>
      <c r="R40" s="216">
        <v>10.37</v>
      </c>
      <c r="S40" s="216">
        <v>6.71</v>
      </c>
      <c r="T40" s="216">
        <v>0</v>
      </c>
      <c r="U40" s="216">
        <v>183.09</v>
      </c>
      <c r="V40" s="216">
        <v>5.07</v>
      </c>
      <c r="W40" s="216">
        <v>8.51</v>
      </c>
      <c r="X40" s="216">
        <v>36.08</v>
      </c>
      <c r="Y40" s="216">
        <v>0</v>
      </c>
      <c r="Z40" s="216">
        <v>34.03</v>
      </c>
      <c r="AA40" s="216">
        <v>19.309999999999999</v>
      </c>
      <c r="AB40" s="216">
        <v>0</v>
      </c>
      <c r="AC40" s="216">
        <v>7.51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46.51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26.3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80</v>
      </c>
      <c r="L41" s="216">
        <v>19.739999999999998</v>
      </c>
      <c r="M41" s="216">
        <v>0</v>
      </c>
      <c r="N41" s="216">
        <v>28.89</v>
      </c>
      <c r="O41" s="216">
        <v>48.51</v>
      </c>
      <c r="P41" s="216">
        <v>66.48</v>
      </c>
      <c r="Q41" s="216">
        <v>5.21</v>
      </c>
      <c r="R41" s="216">
        <v>10.37</v>
      </c>
      <c r="S41" s="216">
        <v>6.47</v>
      </c>
      <c r="T41" s="216">
        <v>0</v>
      </c>
      <c r="U41" s="216">
        <v>183.09</v>
      </c>
      <c r="V41" s="216">
        <v>5.07</v>
      </c>
      <c r="W41" s="216">
        <v>8.51</v>
      </c>
      <c r="X41" s="216">
        <v>36.08</v>
      </c>
      <c r="Y41" s="216">
        <v>0</v>
      </c>
      <c r="Z41" s="216">
        <v>34.03</v>
      </c>
      <c r="AA41" s="216">
        <v>19.309999999999999</v>
      </c>
      <c r="AB41" s="216">
        <v>0</v>
      </c>
      <c r="AC41" s="216">
        <v>7.51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47.66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26.3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80</v>
      </c>
      <c r="L42" s="216">
        <v>19.690000000000001</v>
      </c>
      <c r="M42" s="216">
        <v>0</v>
      </c>
      <c r="N42" s="216">
        <v>28.89</v>
      </c>
      <c r="O42" s="216">
        <v>48.51</v>
      </c>
      <c r="P42" s="216">
        <v>66.48</v>
      </c>
      <c r="Q42" s="216">
        <v>5.21</v>
      </c>
      <c r="R42" s="216">
        <v>10.37</v>
      </c>
      <c r="S42" s="216">
        <v>6.63</v>
      </c>
      <c r="T42" s="216">
        <v>0</v>
      </c>
      <c r="U42" s="216">
        <v>183.09</v>
      </c>
      <c r="V42" s="216">
        <v>5.07</v>
      </c>
      <c r="W42" s="216">
        <v>8.51</v>
      </c>
      <c r="X42" s="216">
        <v>36.08</v>
      </c>
      <c r="Y42" s="216">
        <v>0</v>
      </c>
      <c r="Z42" s="216">
        <v>34.03</v>
      </c>
      <c r="AA42" s="216">
        <v>19.309999999999999</v>
      </c>
      <c r="AB42" s="216">
        <v>0</v>
      </c>
      <c r="AC42" s="216">
        <v>7.51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47.66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26.3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80</v>
      </c>
      <c r="L43" s="216">
        <v>19.690000000000001</v>
      </c>
      <c r="M43" s="216">
        <v>0</v>
      </c>
      <c r="N43" s="216">
        <v>28.89</v>
      </c>
      <c r="O43" s="216">
        <v>48.51</v>
      </c>
      <c r="P43" s="216">
        <v>66.48</v>
      </c>
      <c r="Q43" s="216">
        <v>5.21</v>
      </c>
      <c r="R43" s="216">
        <v>10.37</v>
      </c>
      <c r="S43" s="216">
        <v>6.63</v>
      </c>
      <c r="T43" s="216">
        <v>0</v>
      </c>
      <c r="U43" s="216">
        <v>183.09</v>
      </c>
      <c r="V43" s="216">
        <v>5.07</v>
      </c>
      <c r="W43" s="216">
        <v>8.51</v>
      </c>
      <c r="X43" s="216">
        <v>36.08</v>
      </c>
      <c r="Y43" s="216">
        <v>0</v>
      </c>
      <c r="Z43" s="216">
        <v>34.03</v>
      </c>
      <c r="AA43" s="216">
        <v>19.309999999999999</v>
      </c>
      <c r="AB43" s="216">
        <v>0</v>
      </c>
      <c r="AC43" s="216">
        <v>7.51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47.77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26.3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80</v>
      </c>
      <c r="L44" s="216">
        <v>19.690000000000001</v>
      </c>
      <c r="M44" s="216">
        <v>0</v>
      </c>
      <c r="N44" s="216">
        <v>28.89</v>
      </c>
      <c r="O44" s="216">
        <v>48.51</v>
      </c>
      <c r="P44" s="216">
        <v>66.48</v>
      </c>
      <c r="Q44" s="216">
        <v>5.21</v>
      </c>
      <c r="R44" s="216">
        <v>10.37</v>
      </c>
      <c r="S44" s="216">
        <v>6.63</v>
      </c>
      <c r="T44" s="216">
        <v>0</v>
      </c>
      <c r="U44" s="216">
        <v>183.09</v>
      </c>
      <c r="V44" s="216">
        <v>5.07</v>
      </c>
      <c r="W44" s="216">
        <v>8.51</v>
      </c>
      <c r="X44" s="216">
        <v>36.08</v>
      </c>
      <c r="Y44" s="216">
        <v>0</v>
      </c>
      <c r="Z44" s="216">
        <v>34.03</v>
      </c>
      <c r="AA44" s="216">
        <v>19.309999999999999</v>
      </c>
      <c r="AB44" s="216">
        <v>0</v>
      </c>
      <c r="AC44" s="216">
        <v>7.51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47.77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26.3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80</v>
      </c>
      <c r="L45" s="216">
        <v>19.63</v>
      </c>
      <c r="M45" s="216">
        <v>0</v>
      </c>
      <c r="N45" s="216">
        <v>28.89</v>
      </c>
      <c r="O45" s="216">
        <v>48.51</v>
      </c>
      <c r="P45" s="216">
        <v>66.48</v>
      </c>
      <c r="Q45" s="216">
        <v>5.21</v>
      </c>
      <c r="R45" s="216">
        <v>10.37</v>
      </c>
      <c r="S45" s="216">
        <v>6.63</v>
      </c>
      <c r="T45" s="216">
        <v>0</v>
      </c>
      <c r="U45" s="216">
        <v>183.09</v>
      </c>
      <c r="V45" s="216">
        <v>5.07</v>
      </c>
      <c r="W45" s="216">
        <v>8.51</v>
      </c>
      <c r="X45" s="216">
        <v>36.08</v>
      </c>
      <c r="Y45" s="216">
        <v>0</v>
      </c>
      <c r="Z45" s="216">
        <v>34.03</v>
      </c>
      <c r="AA45" s="216">
        <v>19.309999999999999</v>
      </c>
      <c r="AB45" s="216">
        <v>0</v>
      </c>
      <c r="AC45" s="216">
        <v>7.51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47.77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26.3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80</v>
      </c>
      <c r="L46" s="216">
        <v>19.63</v>
      </c>
      <c r="M46" s="216">
        <v>0</v>
      </c>
      <c r="N46" s="216">
        <v>28.89</v>
      </c>
      <c r="O46" s="216">
        <v>48.51</v>
      </c>
      <c r="P46" s="216">
        <v>66.48</v>
      </c>
      <c r="Q46" s="216">
        <v>5.21</v>
      </c>
      <c r="R46" s="216">
        <v>10.37</v>
      </c>
      <c r="S46" s="216">
        <v>6.63</v>
      </c>
      <c r="T46" s="216">
        <v>0</v>
      </c>
      <c r="U46" s="216">
        <v>183.09</v>
      </c>
      <c r="V46" s="216">
        <v>5.07</v>
      </c>
      <c r="W46" s="216">
        <v>8.51</v>
      </c>
      <c r="X46" s="216">
        <v>36.08</v>
      </c>
      <c r="Y46" s="216">
        <v>0</v>
      </c>
      <c r="Z46" s="216">
        <v>34.03</v>
      </c>
      <c r="AA46" s="216">
        <v>19.309999999999999</v>
      </c>
      <c r="AB46" s="216">
        <v>0</v>
      </c>
      <c r="AC46" s="216">
        <v>7.51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47.77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26.3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77.03</v>
      </c>
      <c r="L47" s="216">
        <v>19.63</v>
      </c>
      <c r="M47" s="216">
        <v>0</v>
      </c>
      <c r="N47" s="216">
        <v>28.89</v>
      </c>
      <c r="O47" s="216">
        <v>48.51</v>
      </c>
      <c r="P47" s="216">
        <v>66.48</v>
      </c>
      <c r="Q47" s="216">
        <v>5.21</v>
      </c>
      <c r="R47" s="216">
        <v>10.37</v>
      </c>
      <c r="S47" s="216">
        <v>6.47</v>
      </c>
      <c r="T47" s="216">
        <v>0</v>
      </c>
      <c r="U47" s="216">
        <v>183.09</v>
      </c>
      <c r="V47" s="216">
        <v>5.07</v>
      </c>
      <c r="W47" s="216">
        <v>8.51</v>
      </c>
      <c r="X47" s="216">
        <v>36.08</v>
      </c>
      <c r="Y47" s="216">
        <v>0</v>
      </c>
      <c r="Z47" s="216">
        <v>34.03</v>
      </c>
      <c r="AA47" s="216">
        <v>19.309999999999999</v>
      </c>
      <c r="AB47" s="216">
        <v>0</v>
      </c>
      <c r="AC47" s="216">
        <v>7.51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47.77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26.3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77.03</v>
      </c>
      <c r="L48" s="216">
        <v>19.63</v>
      </c>
      <c r="M48" s="216">
        <v>0</v>
      </c>
      <c r="N48" s="216">
        <v>28.89</v>
      </c>
      <c r="O48" s="216">
        <v>48.51</v>
      </c>
      <c r="P48" s="216">
        <v>66.48</v>
      </c>
      <c r="Q48" s="216">
        <v>1.88</v>
      </c>
      <c r="R48" s="216">
        <v>4.63</v>
      </c>
      <c r="S48" s="216">
        <v>2.78</v>
      </c>
      <c r="T48" s="216">
        <v>0</v>
      </c>
      <c r="U48" s="216">
        <v>183.09</v>
      </c>
      <c r="V48" s="216">
        <v>5.07</v>
      </c>
      <c r="W48" s="216">
        <v>8.51</v>
      </c>
      <c r="X48" s="216">
        <v>36.08</v>
      </c>
      <c r="Y48" s="216">
        <v>0</v>
      </c>
      <c r="Z48" s="216">
        <v>34.03</v>
      </c>
      <c r="AA48" s="216">
        <v>9.6300000000000008</v>
      </c>
      <c r="AB48" s="216">
        <v>0</v>
      </c>
      <c r="AC48" s="216">
        <v>7.51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47.77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26.3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79.17</v>
      </c>
      <c r="L49" s="216">
        <v>19.63</v>
      </c>
      <c r="M49" s="216">
        <v>0</v>
      </c>
      <c r="N49" s="216">
        <v>28.89</v>
      </c>
      <c r="O49" s="216">
        <v>48.51</v>
      </c>
      <c r="P49" s="216">
        <v>66.48</v>
      </c>
      <c r="Q49" s="216">
        <v>1.88</v>
      </c>
      <c r="R49" s="216">
        <v>4.63</v>
      </c>
      <c r="S49" s="216">
        <v>2.78</v>
      </c>
      <c r="T49" s="216">
        <v>0</v>
      </c>
      <c r="U49" s="216">
        <v>183.09</v>
      </c>
      <c r="V49" s="216">
        <v>5.15</v>
      </c>
      <c r="W49" s="216">
        <v>8.36</v>
      </c>
      <c r="X49" s="216">
        <v>36.49</v>
      </c>
      <c r="Y49" s="216">
        <v>0</v>
      </c>
      <c r="Z49" s="216">
        <v>34.39</v>
      </c>
      <c r="AA49" s="216">
        <v>9.7899999999999991</v>
      </c>
      <c r="AB49" s="216">
        <v>0</v>
      </c>
      <c r="AC49" s="216">
        <v>7.51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47.77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26.3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79.16</v>
      </c>
      <c r="L50" s="216">
        <v>19.63</v>
      </c>
      <c r="M50" s="216">
        <v>0</v>
      </c>
      <c r="N50" s="216">
        <v>28.89</v>
      </c>
      <c r="O50" s="216">
        <v>48.51</v>
      </c>
      <c r="P50" s="216">
        <v>66.48</v>
      </c>
      <c r="Q50" s="216">
        <v>1.88</v>
      </c>
      <c r="R50" s="216">
        <v>4.63</v>
      </c>
      <c r="S50" s="216">
        <v>2.78</v>
      </c>
      <c r="T50" s="216">
        <v>0</v>
      </c>
      <c r="U50" s="216">
        <v>183.09</v>
      </c>
      <c r="V50" s="216">
        <v>5.15</v>
      </c>
      <c r="W50" s="216">
        <v>8.36</v>
      </c>
      <c r="X50" s="216">
        <v>36.49</v>
      </c>
      <c r="Y50" s="216">
        <v>0</v>
      </c>
      <c r="Z50" s="216">
        <v>34.39</v>
      </c>
      <c r="AA50" s="216">
        <v>9.7899999999999991</v>
      </c>
      <c r="AB50" s="216">
        <v>0</v>
      </c>
      <c r="AC50" s="216">
        <v>7.51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47.77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26.3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77.58</v>
      </c>
      <c r="L51" s="216">
        <v>19.63</v>
      </c>
      <c r="M51" s="216">
        <v>0</v>
      </c>
      <c r="N51" s="216">
        <v>28.89</v>
      </c>
      <c r="O51" s="216">
        <v>48.51</v>
      </c>
      <c r="P51" s="216">
        <v>66.48</v>
      </c>
      <c r="Q51" s="216">
        <v>1.89</v>
      </c>
      <c r="R51" s="216">
        <v>4.63</v>
      </c>
      <c r="S51" s="216">
        <v>2.78</v>
      </c>
      <c r="T51" s="216">
        <v>0</v>
      </c>
      <c r="U51" s="216">
        <v>183.09</v>
      </c>
      <c r="V51" s="216">
        <v>5.07</v>
      </c>
      <c r="W51" s="216">
        <v>8.36</v>
      </c>
      <c r="X51" s="216">
        <v>36.08</v>
      </c>
      <c r="Y51" s="216">
        <v>0</v>
      </c>
      <c r="Z51" s="216">
        <v>34.03</v>
      </c>
      <c r="AA51" s="216">
        <v>9.6300000000000008</v>
      </c>
      <c r="AB51" s="216">
        <v>0</v>
      </c>
      <c r="AC51" s="216">
        <v>18.489999999999998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47.87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26.3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77.569999999999993</v>
      </c>
      <c r="L52" s="216">
        <v>19.63</v>
      </c>
      <c r="M52" s="216">
        <v>0</v>
      </c>
      <c r="N52" s="216">
        <v>28.89</v>
      </c>
      <c r="O52" s="216">
        <v>48.51</v>
      </c>
      <c r="P52" s="216">
        <v>66.48</v>
      </c>
      <c r="Q52" s="216">
        <v>1.89</v>
      </c>
      <c r="R52" s="216">
        <v>4.63</v>
      </c>
      <c r="S52" s="216">
        <v>2.78</v>
      </c>
      <c r="T52" s="216">
        <v>0</v>
      </c>
      <c r="U52" s="216">
        <v>183.09</v>
      </c>
      <c r="V52" s="216">
        <v>5.07</v>
      </c>
      <c r="W52" s="216">
        <v>8.36</v>
      </c>
      <c r="X52" s="216">
        <v>36.08</v>
      </c>
      <c r="Y52" s="216">
        <v>0</v>
      </c>
      <c r="Z52" s="216">
        <v>34.03</v>
      </c>
      <c r="AA52" s="216">
        <v>9.6300000000000008</v>
      </c>
      <c r="AB52" s="216">
        <v>0</v>
      </c>
      <c r="AC52" s="216">
        <v>18.489999999999998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47.87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26.3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77.58</v>
      </c>
      <c r="L53" s="216">
        <v>19.63</v>
      </c>
      <c r="M53" s="216">
        <v>0</v>
      </c>
      <c r="N53" s="216">
        <v>28.89</v>
      </c>
      <c r="O53" s="216">
        <v>48.51</v>
      </c>
      <c r="P53" s="216">
        <v>66.48</v>
      </c>
      <c r="Q53" s="216">
        <v>1.89</v>
      </c>
      <c r="R53" s="216">
        <v>4.6399999999999997</v>
      </c>
      <c r="S53" s="216">
        <v>2.78</v>
      </c>
      <c r="T53" s="216">
        <v>0</v>
      </c>
      <c r="U53" s="216">
        <v>183.09</v>
      </c>
      <c r="V53" s="216">
        <v>5.07</v>
      </c>
      <c r="W53" s="216">
        <v>8.09</v>
      </c>
      <c r="X53" s="216">
        <v>36.08</v>
      </c>
      <c r="Y53" s="216">
        <v>0</v>
      </c>
      <c r="Z53" s="216">
        <v>34.03</v>
      </c>
      <c r="AA53" s="216">
        <v>9.6300000000000008</v>
      </c>
      <c r="AB53" s="216">
        <v>0</v>
      </c>
      <c r="AC53" s="216">
        <v>7.51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47.87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26.3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77.569999999999993</v>
      </c>
      <c r="L54" s="216">
        <v>19.63</v>
      </c>
      <c r="M54" s="216">
        <v>0</v>
      </c>
      <c r="N54" s="216">
        <v>28.89</v>
      </c>
      <c r="O54" s="216">
        <v>48.51</v>
      </c>
      <c r="P54" s="216">
        <v>66.48</v>
      </c>
      <c r="Q54" s="216">
        <v>1.89</v>
      </c>
      <c r="R54" s="216">
        <v>4.6399999999999997</v>
      </c>
      <c r="S54" s="216">
        <v>2.78</v>
      </c>
      <c r="T54" s="216">
        <v>0</v>
      </c>
      <c r="U54" s="216">
        <v>183.09</v>
      </c>
      <c r="V54" s="216">
        <v>5.07</v>
      </c>
      <c r="W54" s="216">
        <v>8.09</v>
      </c>
      <c r="X54" s="216">
        <v>36.08</v>
      </c>
      <c r="Y54" s="216">
        <v>0</v>
      </c>
      <c r="Z54" s="216">
        <v>34.03</v>
      </c>
      <c r="AA54" s="216">
        <v>9.6300000000000008</v>
      </c>
      <c r="AB54" s="216">
        <v>0</v>
      </c>
      <c r="AC54" s="216">
        <v>7.51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47.87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26.3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77.58</v>
      </c>
      <c r="L55" s="216">
        <v>19.63</v>
      </c>
      <c r="M55" s="216">
        <v>0</v>
      </c>
      <c r="N55" s="216">
        <v>28.89</v>
      </c>
      <c r="O55" s="216">
        <v>48.51</v>
      </c>
      <c r="P55" s="216">
        <v>66.48</v>
      </c>
      <c r="Q55" s="216">
        <v>1.89</v>
      </c>
      <c r="R55" s="216">
        <v>10.37</v>
      </c>
      <c r="S55" s="216">
        <v>2.89</v>
      </c>
      <c r="T55" s="216">
        <v>0</v>
      </c>
      <c r="U55" s="216">
        <v>183.09</v>
      </c>
      <c r="V55" s="216">
        <v>5.08</v>
      </c>
      <c r="W55" s="216">
        <v>8.09</v>
      </c>
      <c r="X55" s="216">
        <v>36.08</v>
      </c>
      <c r="Y55" s="216">
        <v>0</v>
      </c>
      <c r="Z55" s="216">
        <v>34.03</v>
      </c>
      <c r="AA55" s="216">
        <v>9.42</v>
      </c>
      <c r="AB55" s="216">
        <v>0</v>
      </c>
      <c r="AC55" s="216">
        <v>7.51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47.87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26.3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77.569999999999993</v>
      </c>
      <c r="L56" s="216">
        <v>19.63</v>
      </c>
      <c r="M56" s="216">
        <v>0</v>
      </c>
      <c r="N56" s="216">
        <v>28.89</v>
      </c>
      <c r="O56" s="216">
        <v>48.51</v>
      </c>
      <c r="P56" s="216">
        <v>66.48</v>
      </c>
      <c r="Q56" s="216">
        <v>1.89</v>
      </c>
      <c r="R56" s="216">
        <v>10.37</v>
      </c>
      <c r="S56" s="216">
        <v>2.89</v>
      </c>
      <c r="T56" s="216">
        <v>0</v>
      </c>
      <c r="U56" s="216">
        <v>183.09</v>
      </c>
      <c r="V56" s="216">
        <v>5.08</v>
      </c>
      <c r="W56" s="216">
        <v>8.09</v>
      </c>
      <c r="X56" s="216">
        <v>36.08</v>
      </c>
      <c r="Y56" s="216">
        <v>0</v>
      </c>
      <c r="Z56" s="216">
        <v>34.03</v>
      </c>
      <c r="AA56" s="216">
        <v>9.42</v>
      </c>
      <c r="AB56" s="216">
        <v>0</v>
      </c>
      <c r="AC56" s="216">
        <v>7.51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47.87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26.3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77.58</v>
      </c>
      <c r="L57" s="216">
        <v>19.63</v>
      </c>
      <c r="M57" s="216">
        <v>0</v>
      </c>
      <c r="N57" s="216">
        <v>28.89</v>
      </c>
      <c r="O57" s="216">
        <v>48.51</v>
      </c>
      <c r="P57" s="216">
        <v>64.42</v>
      </c>
      <c r="Q57" s="216">
        <v>1.89</v>
      </c>
      <c r="R57" s="216">
        <v>10.37</v>
      </c>
      <c r="S57" s="216">
        <v>2.89</v>
      </c>
      <c r="T57" s="216">
        <v>0</v>
      </c>
      <c r="U57" s="216">
        <v>183.09</v>
      </c>
      <c r="V57" s="216">
        <v>5.08</v>
      </c>
      <c r="W57" s="216">
        <v>8.09</v>
      </c>
      <c r="X57" s="216">
        <v>36.08</v>
      </c>
      <c r="Y57" s="216">
        <v>0</v>
      </c>
      <c r="Z57" s="216">
        <v>34.03</v>
      </c>
      <c r="AA57" s="216">
        <v>9.6300000000000008</v>
      </c>
      <c r="AB57" s="216">
        <v>0</v>
      </c>
      <c r="AC57" s="216">
        <v>7.51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47.87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26.3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77.569999999999993</v>
      </c>
      <c r="L58" s="216">
        <v>19.63</v>
      </c>
      <c r="M58" s="216">
        <v>0</v>
      </c>
      <c r="N58" s="216">
        <v>28.89</v>
      </c>
      <c r="O58" s="216">
        <v>48.51</v>
      </c>
      <c r="P58" s="216">
        <v>62.64</v>
      </c>
      <c r="Q58" s="216">
        <v>1.89</v>
      </c>
      <c r="R58" s="216">
        <v>9.7100000000000009</v>
      </c>
      <c r="S58" s="216">
        <v>2.89</v>
      </c>
      <c r="T58" s="216">
        <v>0</v>
      </c>
      <c r="U58" s="216">
        <v>183.09</v>
      </c>
      <c r="V58" s="216">
        <v>5.07</v>
      </c>
      <c r="W58" s="216">
        <v>8.09</v>
      </c>
      <c r="X58" s="216">
        <v>36.08</v>
      </c>
      <c r="Y58" s="216">
        <v>0</v>
      </c>
      <c r="Z58" s="216">
        <v>34.03</v>
      </c>
      <c r="AA58" s="216">
        <v>9.6300000000000008</v>
      </c>
      <c r="AB58" s="216">
        <v>0</v>
      </c>
      <c r="AC58" s="216">
        <v>7.28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47.87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26.3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77.03</v>
      </c>
      <c r="L59" s="216">
        <v>19.63</v>
      </c>
      <c r="M59" s="216">
        <v>0</v>
      </c>
      <c r="N59" s="216">
        <v>28.89</v>
      </c>
      <c r="O59" s="216">
        <v>48.51</v>
      </c>
      <c r="P59" s="216">
        <v>62.63</v>
      </c>
      <c r="Q59" s="216">
        <v>1.86</v>
      </c>
      <c r="R59" s="216">
        <v>10.37</v>
      </c>
      <c r="S59" s="216">
        <v>2.78</v>
      </c>
      <c r="T59" s="216">
        <v>0</v>
      </c>
      <c r="U59" s="216">
        <v>183.09</v>
      </c>
      <c r="V59" s="216">
        <v>5.07</v>
      </c>
      <c r="W59" s="216">
        <v>8.09</v>
      </c>
      <c r="X59" s="216">
        <v>36.08</v>
      </c>
      <c r="Y59" s="216">
        <v>0</v>
      </c>
      <c r="Z59" s="216">
        <v>34.03</v>
      </c>
      <c r="AA59" s="216">
        <v>19.309999999999999</v>
      </c>
      <c r="AB59" s="216">
        <v>0</v>
      </c>
      <c r="AC59" s="216">
        <v>7.28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47.87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26.3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77.03</v>
      </c>
      <c r="L60" s="216">
        <v>19.63</v>
      </c>
      <c r="M60" s="216">
        <v>0</v>
      </c>
      <c r="N60" s="216">
        <v>28.89</v>
      </c>
      <c r="O60" s="216">
        <v>48.51</v>
      </c>
      <c r="P60" s="216">
        <v>62.63</v>
      </c>
      <c r="Q60" s="216">
        <v>1.89</v>
      </c>
      <c r="R60" s="216">
        <v>10.37</v>
      </c>
      <c r="S60" s="216">
        <v>2.78</v>
      </c>
      <c r="T60" s="216">
        <v>0</v>
      </c>
      <c r="U60" s="216">
        <v>183.09</v>
      </c>
      <c r="V60" s="216">
        <v>5.07</v>
      </c>
      <c r="W60" s="216">
        <v>8.09</v>
      </c>
      <c r="X60" s="216">
        <v>36.08</v>
      </c>
      <c r="Y60" s="216">
        <v>0</v>
      </c>
      <c r="Z60" s="216">
        <v>34.03</v>
      </c>
      <c r="AA60" s="216">
        <v>19.309999999999999</v>
      </c>
      <c r="AB60" s="216">
        <v>0</v>
      </c>
      <c r="AC60" s="216">
        <v>7.28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47.87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26.3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155.31</v>
      </c>
      <c r="L61" s="216">
        <v>62.82</v>
      </c>
      <c r="M61" s="216">
        <v>0</v>
      </c>
      <c r="N61" s="216">
        <v>28.89</v>
      </c>
      <c r="O61" s="216">
        <v>48.51</v>
      </c>
      <c r="P61" s="216">
        <v>62.63</v>
      </c>
      <c r="Q61" s="216">
        <v>5.34</v>
      </c>
      <c r="R61" s="216">
        <v>10.37</v>
      </c>
      <c r="S61" s="216">
        <v>6.46</v>
      </c>
      <c r="T61" s="216">
        <v>0</v>
      </c>
      <c r="U61" s="216">
        <v>183.09</v>
      </c>
      <c r="V61" s="216">
        <v>5.07</v>
      </c>
      <c r="W61" s="216">
        <v>8.09</v>
      </c>
      <c r="X61" s="216">
        <v>36.08</v>
      </c>
      <c r="Y61" s="216">
        <v>0</v>
      </c>
      <c r="Z61" s="216">
        <v>34.03</v>
      </c>
      <c r="AA61" s="216">
        <v>19.309999999999999</v>
      </c>
      <c r="AB61" s="216">
        <v>0</v>
      </c>
      <c r="AC61" s="216">
        <v>18.12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47.87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26.3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158.9</v>
      </c>
      <c r="L62" s="216">
        <v>62.82</v>
      </c>
      <c r="M62" s="216">
        <v>0</v>
      </c>
      <c r="N62" s="216">
        <v>28.89</v>
      </c>
      <c r="O62" s="216">
        <v>48.51</v>
      </c>
      <c r="P62" s="216">
        <v>62.63</v>
      </c>
      <c r="Q62" s="216">
        <v>5.34</v>
      </c>
      <c r="R62" s="216">
        <v>10.37</v>
      </c>
      <c r="S62" s="216">
        <v>6.46</v>
      </c>
      <c r="T62" s="216">
        <v>0</v>
      </c>
      <c r="U62" s="216">
        <v>183.09</v>
      </c>
      <c r="V62" s="216">
        <v>5.07</v>
      </c>
      <c r="W62" s="216">
        <v>8.09</v>
      </c>
      <c r="X62" s="216">
        <v>36.08</v>
      </c>
      <c r="Y62" s="216">
        <v>0</v>
      </c>
      <c r="Z62" s="216">
        <v>34.03</v>
      </c>
      <c r="AA62" s="216">
        <v>19.309999999999999</v>
      </c>
      <c r="AB62" s="216">
        <v>0</v>
      </c>
      <c r="AC62" s="216">
        <v>18.12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47.87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26.3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158.91</v>
      </c>
      <c r="L63" s="216">
        <v>62.82</v>
      </c>
      <c r="M63" s="216">
        <v>0</v>
      </c>
      <c r="N63" s="216">
        <v>28.89</v>
      </c>
      <c r="O63" s="216">
        <v>48.51</v>
      </c>
      <c r="P63" s="216">
        <v>62.63</v>
      </c>
      <c r="Q63" s="216">
        <v>5.34</v>
      </c>
      <c r="R63" s="216">
        <v>10.37</v>
      </c>
      <c r="S63" s="216">
        <v>6.46</v>
      </c>
      <c r="T63" s="216">
        <v>0</v>
      </c>
      <c r="U63" s="216">
        <v>183.09</v>
      </c>
      <c r="V63" s="216">
        <v>5.07</v>
      </c>
      <c r="W63" s="216">
        <v>6.83</v>
      </c>
      <c r="X63" s="216">
        <v>36.08</v>
      </c>
      <c r="Y63" s="216">
        <v>0</v>
      </c>
      <c r="Z63" s="216">
        <v>34.03</v>
      </c>
      <c r="AA63" s="216">
        <v>19.309999999999999</v>
      </c>
      <c r="AB63" s="216">
        <v>0</v>
      </c>
      <c r="AC63" s="216">
        <v>7.28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47.87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26.3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158.91</v>
      </c>
      <c r="L64" s="216">
        <v>62.82</v>
      </c>
      <c r="M64" s="216">
        <v>0</v>
      </c>
      <c r="N64" s="216">
        <v>28.89</v>
      </c>
      <c r="O64" s="216">
        <v>48.51</v>
      </c>
      <c r="P64" s="216">
        <v>62.63</v>
      </c>
      <c r="Q64" s="216">
        <v>5.34</v>
      </c>
      <c r="R64" s="216">
        <v>10.37</v>
      </c>
      <c r="S64" s="216">
        <v>6.46</v>
      </c>
      <c r="T64" s="216">
        <v>0</v>
      </c>
      <c r="U64" s="216">
        <v>183.09</v>
      </c>
      <c r="V64" s="216">
        <v>5.07</v>
      </c>
      <c r="W64" s="216">
        <v>6.83</v>
      </c>
      <c r="X64" s="216">
        <v>36.08</v>
      </c>
      <c r="Y64" s="216">
        <v>0</v>
      </c>
      <c r="Z64" s="216">
        <v>34.03</v>
      </c>
      <c r="AA64" s="216">
        <v>19.309999999999999</v>
      </c>
      <c r="AB64" s="216">
        <v>0</v>
      </c>
      <c r="AC64" s="216">
        <v>7.28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47.87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26.3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143.9</v>
      </c>
      <c r="L65" s="216">
        <v>62.82</v>
      </c>
      <c r="M65" s="216">
        <v>0</v>
      </c>
      <c r="N65" s="216">
        <v>28.89</v>
      </c>
      <c r="O65" s="216">
        <v>48.51</v>
      </c>
      <c r="P65" s="216">
        <v>63.35</v>
      </c>
      <c r="Q65" s="216">
        <v>5.34</v>
      </c>
      <c r="R65" s="216">
        <v>10.37</v>
      </c>
      <c r="S65" s="216">
        <v>6.46</v>
      </c>
      <c r="T65" s="216">
        <v>0</v>
      </c>
      <c r="U65" s="216">
        <v>183.09</v>
      </c>
      <c r="V65" s="216">
        <v>5.07</v>
      </c>
      <c r="W65" s="216">
        <v>6.83</v>
      </c>
      <c r="X65" s="216">
        <v>36.08</v>
      </c>
      <c r="Y65" s="216">
        <v>0</v>
      </c>
      <c r="Z65" s="216">
        <v>34.03</v>
      </c>
      <c r="AA65" s="216">
        <v>19.309999999999999</v>
      </c>
      <c r="AB65" s="216">
        <v>0</v>
      </c>
      <c r="AC65" s="216">
        <v>7.28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47.87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26.3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158.91</v>
      </c>
      <c r="L66" s="216">
        <v>62.82</v>
      </c>
      <c r="M66" s="216">
        <v>0</v>
      </c>
      <c r="N66" s="216">
        <v>28.89</v>
      </c>
      <c r="O66" s="216">
        <v>48.51</v>
      </c>
      <c r="P66" s="216">
        <v>63.35</v>
      </c>
      <c r="Q66" s="216">
        <v>5.34</v>
      </c>
      <c r="R66" s="216">
        <v>10.37</v>
      </c>
      <c r="S66" s="216">
        <v>6.46</v>
      </c>
      <c r="T66" s="216">
        <v>0</v>
      </c>
      <c r="U66" s="216">
        <v>183.09</v>
      </c>
      <c r="V66" s="216">
        <v>5.07</v>
      </c>
      <c r="W66" s="216">
        <v>6.83</v>
      </c>
      <c r="X66" s="216">
        <v>36.08</v>
      </c>
      <c r="Y66" s="216">
        <v>0</v>
      </c>
      <c r="Z66" s="216">
        <v>34.03</v>
      </c>
      <c r="AA66" s="216">
        <v>19.309999999999999</v>
      </c>
      <c r="AB66" s="216">
        <v>0</v>
      </c>
      <c r="AC66" s="216">
        <v>7.28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47.87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26.3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158.91</v>
      </c>
      <c r="L67" s="216">
        <v>62.82</v>
      </c>
      <c r="M67" s="216">
        <v>0</v>
      </c>
      <c r="N67" s="216">
        <v>28.89</v>
      </c>
      <c r="O67" s="216">
        <v>48.51</v>
      </c>
      <c r="P67" s="216">
        <v>63.35</v>
      </c>
      <c r="Q67" s="216">
        <v>5.34</v>
      </c>
      <c r="R67" s="216">
        <v>10.37</v>
      </c>
      <c r="S67" s="216">
        <v>6.46</v>
      </c>
      <c r="T67" s="216">
        <v>0</v>
      </c>
      <c r="U67" s="216">
        <v>183.09</v>
      </c>
      <c r="V67" s="216">
        <v>5.07</v>
      </c>
      <c r="W67" s="216">
        <v>6.83</v>
      </c>
      <c r="X67" s="216">
        <v>36.08</v>
      </c>
      <c r="Y67" s="216">
        <v>0</v>
      </c>
      <c r="Z67" s="216">
        <v>34.03</v>
      </c>
      <c r="AA67" s="216">
        <v>19.309999999999999</v>
      </c>
      <c r="AB67" s="216">
        <v>0</v>
      </c>
      <c r="AC67" s="216">
        <v>18.12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45</v>
      </c>
      <c r="AL67" s="216">
        <v>0</v>
      </c>
      <c r="AM67" s="216">
        <v>0</v>
      </c>
      <c r="AN67" s="216">
        <v>0</v>
      </c>
      <c r="AO67" s="216">
        <v>0</v>
      </c>
      <c r="AP67" s="216">
        <v>5.4</v>
      </c>
      <c r="AQ67" s="216">
        <v>26.3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158.91</v>
      </c>
      <c r="L68" s="216">
        <v>62.82</v>
      </c>
      <c r="M68" s="216">
        <v>0</v>
      </c>
      <c r="N68" s="216">
        <v>28.89</v>
      </c>
      <c r="O68" s="216">
        <v>48.51</v>
      </c>
      <c r="P68" s="216">
        <v>63.35</v>
      </c>
      <c r="Q68" s="216">
        <v>5.34</v>
      </c>
      <c r="R68" s="216">
        <v>10.37</v>
      </c>
      <c r="S68" s="216">
        <v>6.46</v>
      </c>
      <c r="T68" s="216">
        <v>0</v>
      </c>
      <c r="U68" s="216">
        <v>183.09</v>
      </c>
      <c r="V68" s="216">
        <v>5.07</v>
      </c>
      <c r="W68" s="216">
        <v>6.83</v>
      </c>
      <c r="X68" s="216">
        <v>36.08</v>
      </c>
      <c r="Y68" s="216">
        <v>0</v>
      </c>
      <c r="Z68" s="216">
        <v>34.03</v>
      </c>
      <c r="AA68" s="216">
        <v>19.309999999999999</v>
      </c>
      <c r="AB68" s="216">
        <v>0</v>
      </c>
      <c r="AC68" s="216">
        <v>18.12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45</v>
      </c>
      <c r="AL68" s="216">
        <v>0</v>
      </c>
      <c r="AM68" s="216">
        <v>0</v>
      </c>
      <c r="AN68" s="216">
        <v>0</v>
      </c>
      <c r="AO68" s="216">
        <v>0</v>
      </c>
      <c r="AP68" s="216">
        <v>5.4</v>
      </c>
      <c r="AQ68" s="216">
        <v>26.3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158.91</v>
      </c>
      <c r="L69" s="216">
        <v>62.82</v>
      </c>
      <c r="M69" s="216">
        <v>0</v>
      </c>
      <c r="N69" s="216">
        <v>28.89</v>
      </c>
      <c r="O69" s="216">
        <v>48.51</v>
      </c>
      <c r="P69" s="216">
        <v>63.35</v>
      </c>
      <c r="Q69" s="216">
        <v>5.33</v>
      </c>
      <c r="R69" s="216">
        <v>10.37</v>
      </c>
      <c r="S69" s="216">
        <v>6.46</v>
      </c>
      <c r="T69" s="216">
        <v>0</v>
      </c>
      <c r="U69" s="216">
        <v>183.09</v>
      </c>
      <c r="V69" s="216">
        <v>5.07</v>
      </c>
      <c r="W69" s="216">
        <v>6.83</v>
      </c>
      <c r="X69" s="216">
        <v>36.08</v>
      </c>
      <c r="Y69" s="216">
        <v>0</v>
      </c>
      <c r="Z69" s="216">
        <v>34.03</v>
      </c>
      <c r="AA69" s="216">
        <v>19.309999999999999</v>
      </c>
      <c r="AB69" s="216">
        <v>0</v>
      </c>
      <c r="AC69" s="216">
        <v>18.12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42.89</v>
      </c>
      <c r="AL69" s="216">
        <v>0</v>
      </c>
      <c r="AM69" s="216">
        <v>0</v>
      </c>
      <c r="AN69" s="216">
        <v>0</v>
      </c>
      <c r="AO69" s="216">
        <v>0</v>
      </c>
      <c r="AP69" s="216">
        <v>5.4</v>
      </c>
      <c r="AQ69" s="216">
        <v>26.3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158.91</v>
      </c>
      <c r="L70" s="216">
        <v>62.82</v>
      </c>
      <c r="M70" s="216">
        <v>0</v>
      </c>
      <c r="N70" s="216">
        <v>28.89</v>
      </c>
      <c r="O70" s="216">
        <v>48.51</v>
      </c>
      <c r="P70" s="216">
        <v>63.35</v>
      </c>
      <c r="Q70" s="216">
        <v>5.33</v>
      </c>
      <c r="R70" s="216">
        <v>10.37</v>
      </c>
      <c r="S70" s="216">
        <v>6.46</v>
      </c>
      <c r="T70" s="216">
        <v>0</v>
      </c>
      <c r="U70" s="216">
        <v>183.09</v>
      </c>
      <c r="V70" s="216">
        <v>5.07</v>
      </c>
      <c r="W70" s="216">
        <v>6.83</v>
      </c>
      <c r="X70" s="216">
        <v>36.08</v>
      </c>
      <c r="Y70" s="216">
        <v>0</v>
      </c>
      <c r="Z70" s="216">
        <v>34.03</v>
      </c>
      <c r="AA70" s="216">
        <v>19.309999999999999</v>
      </c>
      <c r="AB70" s="216">
        <v>0</v>
      </c>
      <c r="AC70" s="216">
        <v>19.55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42.89</v>
      </c>
      <c r="AL70" s="216">
        <v>0</v>
      </c>
      <c r="AM70" s="216">
        <v>0</v>
      </c>
      <c r="AN70" s="216">
        <v>0</v>
      </c>
      <c r="AO70" s="216">
        <v>0</v>
      </c>
      <c r="AP70" s="216">
        <v>5.4</v>
      </c>
      <c r="AQ70" s="216">
        <v>26.3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158.91</v>
      </c>
      <c r="L71" s="216">
        <v>62.82</v>
      </c>
      <c r="M71" s="216">
        <v>0</v>
      </c>
      <c r="N71" s="216">
        <v>28.89</v>
      </c>
      <c r="O71" s="216">
        <v>48.51</v>
      </c>
      <c r="P71" s="216">
        <v>62.99</v>
      </c>
      <c r="Q71" s="216">
        <v>5.33</v>
      </c>
      <c r="R71" s="216">
        <v>10.37</v>
      </c>
      <c r="S71" s="216">
        <v>6.46</v>
      </c>
      <c r="T71" s="216">
        <v>0</v>
      </c>
      <c r="U71" s="216">
        <v>183.09</v>
      </c>
      <c r="V71" s="216">
        <v>5.07</v>
      </c>
      <c r="W71" s="216">
        <v>6.83</v>
      </c>
      <c r="X71" s="216">
        <v>36.08</v>
      </c>
      <c r="Y71" s="216">
        <v>0</v>
      </c>
      <c r="Z71" s="216">
        <v>34.03</v>
      </c>
      <c r="AA71" s="216">
        <v>19.309999999999999</v>
      </c>
      <c r="AB71" s="216">
        <v>0</v>
      </c>
      <c r="AC71" s="216">
        <v>19.55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52.33</v>
      </c>
      <c r="AL71" s="216">
        <v>0</v>
      </c>
      <c r="AM71" s="216">
        <v>0</v>
      </c>
      <c r="AN71" s="216">
        <v>0</v>
      </c>
      <c r="AO71" s="216">
        <v>0</v>
      </c>
      <c r="AP71" s="216">
        <v>5.4</v>
      </c>
      <c r="AQ71" s="216">
        <v>22.85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158.91</v>
      </c>
      <c r="L72" s="216">
        <v>62.82</v>
      </c>
      <c r="M72" s="216">
        <v>0</v>
      </c>
      <c r="N72" s="216">
        <v>28.89</v>
      </c>
      <c r="O72" s="216">
        <v>48.51</v>
      </c>
      <c r="P72" s="216">
        <v>62.99</v>
      </c>
      <c r="Q72" s="216">
        <v>5.33</v>
      </c>
      <c r="R72" s="216">
        <v>10.37</v>
      </c>
      <c r="S72" s="216">
        <v>6.46</v>
      </c>
      <c r="T72" s="216">
        <v>0</v>
      </c>
      <c r="U72" s="216">
        <v>183.09</v>
      </c>
      <c r="V72" s="216">
        <v>5.07</v>
      </c>
      <c r="W72" s="216">
        <v>6.83</v>
      </c>
      <c r="X72" s="216">
        <v>36.08</v>
      </c>
      <c r="Y72" s="216">
        <v>0</v>
      </c>
      <c r="Z72" s="216">
        <v>34.03</v>
      </c>
      <c r="AA72" s="216">
        <v>19.309999999999999</v>
      </c>
      <c r="AB72" s="216">
        <v>0</v>
      </c>
      <c r="AC72" s="216">
        <v>19.55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52.33</v>
      </c>
      <c r="AL72" s="216">
        <v>0</v>
      </c>
      <c r="AM72" s="216">
        <v>0</v>
      </c>
      <c r="AN72" s="216">
        <v>0</v>
      </c>
      <c r="AO72" s="216">
        <v>0</v>
      </c>
      <c r="AP72" s="216">
        <v>5.4</v>
      </c>
      <c r="AQ72" s="216">
        <v>18.89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0.16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0.35</v>
      </c>
      <c r="K73" s="216">
        <v>158.91</v>
      </c>
      <c r="L73" s="216">
        <v>62.82</v>
      </c>
      <c r="M73" s="216">
        <v>0</v>
      </c>
      <c r="N73" s="216">
        <v>28.89</v>
      </c>
      <c r="O73" s="216">
        <v>48.51</v>
      </c>
      <c r="P73" s="216">
        <v>62.99</v>
      </c>
      <c r="Q73" s="216">
        <v>5.33</v>
      </c>
      <c r="R73" s="216">
        <v>10.37</v>
      </c>
      <c r="S73" s="216">
        <v>6.46</v>
      </c>
      <c r="T73" s="216">
        <v>0</v>
      </c>
      <c r="U73" s="216">
        <v>183.09</v>
      </c>
      <c r="V73" s="216">
        <v>5.07</v>
      </c>
      <c r="W73" s="216">
        <v>6.83</v>
      </c>
      <c r="X73" s="216">
        <v>36.08</v>
      </c>
      <c r="Y73" s="216">
        <v>0</v>
      </c>
      <c r="Z73" s="216">
        <v>34.03</v>
      </c>
      <c r="AA73" s="216">
        <v>19.309999999999999</v>
      </c>
      <c r="AB73" s="216">
        <v>0</v>
      </c>
      <c r="AC73" s="216">
        <v>18.12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52.33</v>
      </c>
      <c r="AL73" s="216">
        <v>0</v>
      </c>
      <c r="AM73" s="216">
        <v>0</v>
      </c>
      <c r="AN73" s="216">
        <v>0</v>
      </c>
      <c r="AO73" s="216">
        <v>0</v>
      </c>
      <c r="AP73" s="216">
        <v>5.4</v>
      </c>
      <c r="AQ73" s="216">
        <v>11.93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158.91</v>
      </c>
      <c r="L74" s="216">
        <v>62.82</v>
      </c>
      <c r="M74" s="216">
        <v>0</v>
      </c>
      <c r="N74" s="216">
        <v>28.89</v>
      </c>
      <c r="O74" s="216">
        <v>48.51</v>
      </c>
      <c r="P74" s="216">
        <v>62.99</v>
      </c>
      <c r="Q74" s="216">
        <v>5.33</v>
      </c>
      <c r="R74" s="216">
        <v>10.37</v>
      </c>
      <c r="S74" s="216">
        <v>6.46</v>
      </c>
      <c r="T74" s="216">
        <v>0</v>
      </c>
      <c r="U74" s="216">
        <v>183.09</v>
      </c>
      <c r="V74" s="216">
        <v>5.07</v>
      </c>
      <c r="W74" s="216">
        <v>6.83</v>
      </c>
      <c r="X74" s="216">
        <v>36.08</v>
      </c>
      <c r="Y74" s="216">
        <v>0</v>
      </c>
      <c r="Z74" s="216">
        <v>34.03</v>
      </c>
      <c r="AA74" s="216">
        <v>19.309999999999999</v>
      </c>
      <c r="AB74" s="216">
        <v>0</v>
      </c>
      <c r="AC74" s="216">
        <v>18.12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52.33</v>
      </c>
      <c r="AL74" s="216">
        <v>0</v>
      </c>
      <c r="AM74" s="216">
        <v>0</v>
      </c>
      <c r="AN74" s="216">
        <v>0</v>
      </c>
      <c r="AO74" s="216">
        <v>0</v>
      </c>
      <c r="AP74" s="216">
        <v>5.4</v>
      </c>
      <c r="AQ74" s="216">
        <v>8.6999999999999993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158.91</v>
      </c>
      <c r="L75" s="216">
        <v>62.82</v>
      </c>
      <c r="M75" s="216">
        <v>0</v>
      </c>
      <c r="N75" s="216">
        <v>28.89</v>
      </c>
      <c r="O75" s="216">
        <v>48.51</v>
      </c>
      <c r="P75" s="216">
        <v>62.99</v>
      </c>
      <c r="Q75" s="216">
        <v>5.33</v>
      </c>
      <c r="R75" s="216">
        <v>10.37</v>
      </c>
      <c r="S75" s="216">
        <v>6.46</v>
      </c>
      <c r="T75" s="216">
        <v>0</v>
      </c>
      <c r="U75" s="216">
        <v>183.09</v>
      </c>
      <c r="V75" s="216">
        <v>5.07</v>
      </c>
      <c r="W75" s="216">
        <v>6.83</v>
      </c>
      <c r="X75" s="216">
        <v>36.08</v>
      </c>
      <c r="Y75" s="216">
        <v>0</v>
      </c>
      <c r="Z75" s="216">
        <v>34.03</v>
      </c>
      <c r="AA75" s="216">
        <v>19.309999999999999</v>
      </c>
      <c r="AB75" s="216">
        <v>0</v>
      </c>
      <c r="AC75" s="216">
        <v>18.12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54.06</v>
      </c>
      <c r="AL75" s="216">
        <v>0</v>
      </c>
      <c r="AM75" s="216">
        <v>0</v>
      </c>
      <c r="AN75" s="216">
        <v>0</v>
      </c>
      <c r="AO75" s="216">
        <v>0</v>
      </c>
      <c r="AP75" s="216">
        <v>5.4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158.91</v>
      </c>
      <c r="L76" s="216">
        <v>62.82</v>
      </c>
      <c r="M76" s="216">
        <v>0</v>
      </c>
      <c r="N76" s="216">
        <v>28.89</v>
      </c>
      <c r="O76" s="216">
        <v>48.51</v>
      </c>
      <c r="P76" s="216">
        <v>62.99</v>
      </c>
      <c r="Q76" s="216">
        <v>5.33</v>
      </c>
      <c r="R76" s="216">
        <v>10.37</v>
      </c>
      <c r="S76" s="216">
        <v>6.46</v>
      </c>
      <c r="T76" s="216">
        <v>0</v>
      </c>
      <c r="U76" s="216">
        <v>183.09</v>
      </c>
      <c r="V76" s="216">
        <v>5.07</v>
      </c>
      <c r="W76" s="216">
        <v>6.83</v>
      </c>
      <c r="X76" s="216">
        <v>36.08</v>
      </c>
      <c r="Y76" s="216">
        <v>0</v>
      </c>
      <c r="Z76" s="216">
        <v>34.03</v>
      </c>
      <c r="AA76" s="216">
        <v>19.309999999999999</v>
      </c>
      <c r="AB76" s="216">
        <v>0</v>
      </c>
      <c r="AC76" s="216">
        <v>18.12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54.06</v>
      </c>
      <c r="AL76" s="216">
        <v>0</v>
      </c>
      <c r="AM76" s="216">
        <v>0</v>
      </c>
      <c r="AN76" s="216">
        <v>0</v>
      </c>
      <c r="AO76" s="216">
        <v>0</v>
      </c>
      <c r="AP76" s="216">
        <v>5.4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158.91</v>
      </c>
      <c r="L77" s="216">
        <v>62.82</v>
      </c>
      <c r="M77" s="216">
        <v>0</v>
      </c>
      <c r="N77" s="216">
        <v>28.89</v>
      </c>
      <c r="O77" s="216">
        <v>48.51</v>
      </c>
      <c r="P77" s="216">
        <v>63.34</v>
      </c>
      <c r="Q77" s="216">
        <v>5.33</v>
      </c>
      <c r="R77" s="216">
        <v>10.37</v>
      </c>
      <c r="S77" s="216">
        <v>6.46</v>
      </c>
      <c r="T77" s="216">
        <v>0</v>
      </c>
      <c r="U77" s="216">
        <v>183.09</v>
      </c>
      <c r="V77" s="216">
        <v>5.07</v>
      </c>
      <c r="W77" s="216">
        <v>6.83</v>
      </c>
      <c r="X77" s="216">
        <v>36.08</v>
      </c>
      <c r="Y77" s="216">
        <v>0</v>
      </c>
      <c r="Z77" s="216">
        <v>34.03</v>
      </c>
      <c r="AA77" s="216">
        <v>19.309999999999999</v>
      </c>
      <c r="AB77" s="216">
        <v>0</v>
      </c>
      <c r="AC77" s="216">
        <v>18.12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54.06</v>
      </c>
      <c r="AL77" s="216">
        <v>0</v>
      </c>
      <c r="AM77" s="216">
        <v>0</v>
      </c>
      <c r="AN77" s="216">
        <v>0</v>
      </c>
      <c r="AO77" s="216">
        <v>0</v>
      </c>
      <c r="AP77" s="216">
        <v>5.4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158.91</v>
      </c>
      <c r="L78" s="216">
        <v>62.82</v>
      </c>
      <c r="M78" s="216">
        <v>0</v>
      </c>
      <c r="N78" s="216">
        <v>28.89</v>
      </c>
      <c r="O78" s="216">
        <v>48.51</v>
      </c>
      <c r="P78" s="216">
        <v>63.35</v>
      </c>
      <c r="Q78" s="216">
        <v>5.33</v>
      </c>
      <c r="R78" s="216">
        <v>10.37</v>
      </c>
      <c r="S78" s="216">
        <v>6.46</v>
      </c>
      <c r="T78" s="216">
        <v>0</v>
      </c>
      <c r="U78" s="216">
        <v>183.09</v>
      </c>
      <c r="V78" s="216">
        <v>5.07</v>
      </c>
      <c r="W78" s="216">
        <v>6.83</v>
      </c>
      <c r="X78" s="216">
        <v>36.08</v>
      </c>
      <c r="Y78" s="216">
        <v>0</v>
      </c>
      <c r="Z78" s="216">
        <v>34.03</v>
      </c>
      <c r="AA78" s="216">
        <v>19.309999999999999</v>
      </c>
      <c r="AB78" s="216">
        <v>0</v>
      </c>
      <c r="AC78" s="216">
        <v>18.12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54.06</v>
      </c>
      <c r="AL78" s="216">
        <v>0</v>
      </c>
      <c r="AM78" s="216">
        <v>0</v>
      </c>
      <c r="AN78" s="216">
        <v>0</v>
      </c>
      <c r="AO78" s="216">
        <v>0</v>
      </c>
      <c r="AP78" s="216">
        <v>5.4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158.91</v>
      </c>
      <c r="L79" s="216">
        <v>62.82</v>
      </c>
      <c r="M79" s="216">
        <v>0</v>
      </c>
      <c r="N79" s="216">
        <v>28.89</v>
      </c>
      <c r="O79" s="216">
        <v>48.51</v>
      </c>
      <c r="P79" s="216">
        <v>63.35</v>
      </c>
      <c r="Q79" s="216">
        <v>5.33</v>
      </c>
      <c r="R79" s="216">
        <v>10.37</v>
      </c>
      <c r="S79" s="216">
        <v>6.46</v>
      </c>
      <c r="T79" s="216">
        <v>0</v>
      </c>
      <c r="U79" s="216">
        <v>183.09</v>
      </c>
      <c r="V79" s="216">
        <v>5.07</v>
      </c>
      <c r="W79" s="216">
        <v>6.83</v>
      </c>
      <c r="X79" s="216">
        <v>36.08</v>
      </c>
      <c r="Y79" s="216">
        <v>0</v>
      </c>
      <c r="Z79" s="216">
        <v>34.03</v>
      </c>
      <c r="AA79" s="216">
        <v>19.309999999999999</v>
      </c>
      <c r="AB79" s="216">
        <v>0</v>
      </c>
      <c r="AC79" s="216">
        <v>7.28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54.06</v>
      </c>
      <c r="AL79" s="216">
        <v>0</v>
      </c>
      <c r="AM79" s="216">
        <v>0</v>
      </c>
      <c r="AN79" s="216">
        <v>0</v>
      </c>
      <c r="AO79" s="216">
        <v>0</v>
      </c>
      <c r="AP79" s="216">
        <v>5.4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158.91</v>
      </c>
      <c r="L80" s="216">
        <v>62.82</v>
      </c>
      <c r="M80" s="216">
        <v>0</v>
      </c>
      <c r="N80" s="216">
        <v>28.89</v>
      </c>
      <c r="O80" s="216">
        <v>48.51</v>
      </c>
      <c r="P80" s="216">
        <v>63.35</v>
      </c>
      <c r="Q80" s="216">
        <v>5.33</v>
      </c>
      <c r="R80" s="216">
        <v>10.37</v>
      </c>
      <c r="S80" s="216">
        <v>6.46</v>
      </c>
      <c r="T80" s="216">
        <v>0</v>
      </c>
      <c r="U80" s="216">
        <v>174.24</v>
      </c>
      <c r="V80" s="216">
        <v>5.07</v>
      </c>
      <c r="W80" s="216">
        <v>6.83</v>
      </c>
      <c r="X80" s="216">
        <v>36.08</v>
      </c>
      <c r="Y80" s="216">
        <v>0</v>
      </c>
      <c r="Z80" s="216">
        <v>34.03</v>
      </c>
      <c r="AA80" s="216">
        <v>19.309999999999999</v>
      </c>
      <c r="AB80" s="216">
        <v>0</v>
      </c>
      <c r="AC80" s="216">
        <v>7.28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54.06</v>
      </c>
      <c r="AL80" s="216">
        <v>0</v>
      </c>
      <c r="AM80" s="216">
        <v>0</v>
      </c>
      <c r="AN80" s="216">
        <v>0</v>
      </c>
      <c r="AO80" s="216">
        <v>0</v>
      </c>
      <c r="AP80" s="216">
        <v>5.4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158.91</v>
      </c>
      <c r="L81" s="216">
        <v>62.82</v>
      </c>
      <c r="M81" s="216">
        <v>0</v>
      </c>
      <c r="N81" s="216">
        <v>28.89</v>
      </c>
      <c r="O81" s="216">
        <v>48.51</v>
      </c>
      <c r="P81" s="216">
        <v>63.35</v>
      </c>
      <c r="Q81" s="216">
        <v>5.33</v>
      </c>
      <c r="R81" s="216">
        <v>10.37</v>
      </c>
      <c r="S81" s="216">
        <v>6.46</v>
      </c>
      <c r="T81" s="216">
        <v>0</v>
      </c>
      <c r="U81" s="216">
        <v>165.38</v>
      </c>
      <c r="V81" s="216">
        <v>5.07</v>
      </c>
      <c r="W81" s="216">
        <v>6.83</v>
      </c>
      <c r="X81" s="216">
        <v>36.08</v>
      </c>
      <c r="Y81" s="216">
        <v>0</v>
      </c>
      <c r="Z81" s="216">
        <v>34.03</v>
      </c>
      <c r="AA81" s="216">
        <v>19.309999999999999</v>
      </c>
      <c r="AB81" s="216">
        <v>0</v>
      </c>
      <c r="AC81" s="216">
        <v>7.28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54.06</v>
      </c>
      <c r="AL81" s="216">
        <v>0</v>
      </c>
      <c r="AM81" s="216">
        <v>0</v>
      </c>
      <c r="AN81" s="216">
        <v>0</v>
      </c>
      <c r="AO81" s="216">
        <v>21.6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158.91</v>
      </c>
      <c r="L82" s="216">
        <v>62.82</v>
      </c>
      <c r="M82" s="216">
        <v>0</v>
      </c>
      <c r="N82" s="216">
        <v>28.89</v>
      </c>
      <c r="O82" s="216">
        <v>48.51</v>
      </c>
      <c r="P82" s="216">
        <v>63.35</v>
      </c>
      <c r="Q82" s="216">
        <v>5.33</v>
      </c>
      <c r="R82" s="216">
        <v>10.37</v>
      </c>
      <c r="S82" s="216">
        <v>6.46</v>
      </c>
      <c r="T82" s="216">
        <v>0</v>
      </c>
      <c r="U82" s="216">
        <v>159.47999999999999</v>
      </c>
      <c r="V82" s="216">
        <v>5.07</v>
      </c>
      <c r="W82" s="216">
        <v>6.83</v>
      </c>
      <c r="X82" s="216">
        <v>36.08</v>
      </c>
      <c r="Y82" s="216">
        <v>0</v>
      </c>
      <c r="Z82" s="216">
        <v>34.03</v>
      </c>
      <c r="AA82" s="216">
        <v>19.309999999999999</v>
      </c>
      <c r="AB82" s="216">
        <v>0</v>
      </c>
      <c r="AC82" s="216">
        <v>7.73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54.06</v>
      </c>
      <c r="AL82" s="216">
        <v>0</v>
      </c>
      <c r="AM82" s="216">
        <v>0</v>
      </c>
      <c r="AN82" s="216">
        <v>0</v>
      </c>
      <c r="AO82" s="216">
        <v>28.8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158.91</v>
      </c>
      <c r="L83" s="216">
        <v>62.82</v>
      </c>
      <c r="M83" s="216">
        <v>0</v>
      </c>
      <c r="N83" s="216">
        <v>28.89</v>
      </c>
      <c r="O83" s="216">
        <v>48.51</v>
      </c>
      <c r="P83" s="216">
        <v>63.35</v>
      </c>
      <c r="Q83" s="216">
        <v>5.33</v>
      </c>
      <c r="R83" s="216">
        <v>10.37</v>
      </c>
      <c r="S83" s="216">
        <v>6.46</v>
      </c>
      <c r="T83" s="216">
        <v>0</v>
      </c>
      <c r="U83" s="216">
        <v>146.47</v>
      </c>
      <c r="V83" s="216">
        <v>5.07</v>
      </c>
      <c r="W83" s="216">
        <v>6.83</v>
      </c>
      <c r="X83" s="216">
        <v>36.08</v>
      </c>
      <c r="Y83" s="216">
        <v>0</v>
      </c>
      <c r="Z83" s="216">
        <v>34.03</v>
      </c>
      <c r="AA83" s="216">
        <v>19.309999999999999</v>
      </c>
      <c r="AB83" s="216">
        <v>0</v>
      </c>
      <c r="AC83" s="216">
        <v>7.73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54.06</v>
      </c>
      <c r="AL83" s="216">
        <v>0</v>
      </c>
      <c r="AM83" s="216">
        <v>0</v>
      </c>
      <c r="AN83" s="216">
        <v>0</v>
      </c>
      <c r="AO83" s="216">
        <v>54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158.91</v>
      </c>
      <c r="L84" s="216">
        <v>62.82</v>
      </c>
      <c r="M84" s="216">
        <v>0</v>
      </c>
      <c r="N84" s="216">
        <v>28.89</v>
      </c>
      <c r="O84" s="216">
        <v>48.51</v>
      </c>
      <c r="P84" s="216">
        <v>63.35</v>
      </c>
      <c r="Q84" s="216">
        <v>5.33</v>
      </c>
      <c r="R84" s="216">
        <v>10.37</v>
      </c>
      <c r="S84" s="216">
        <v>6.46</v>
      </c>
      <c r="T84" s="216">
        <v>0</v>
      </c>
      <c r="U84" s="216">
        <v>146.47</v>
      </c>
      <c r="V84" s="216">
        <v>5.07</v>
      </c>
      <c r="W84" s="216">
        <v>6.83</v>
      </c>
      <c r="X84" s="216">
        <v>36.08</v>
      </c>
      <c r="Y84" s="216">
        <v>0</v>
      </c>
      <c r="Z84" s="216">
        <v>34.03</v>
      </c>
      <c r="AA84" s="216">
        <v>19.309999999999999</v>
      </c>
      <c r="AB84" s="216">
        <v>0</v>
      </c>
      <c r="AC84" s="216">
        <v>7.73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54.06</v>
      </c>
      <c r="AL84" s="216">
        <v>0</v>
      </c>
      <c r="AM84" s="216">
        <v>0</v>
      </c>
      <c r="AN84" s="216">
        <v>0</v>
      </c>
      <c r="AO84" s="216">
        <v>54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158.91</v>
      </c>
      <c r="L85" s="216">
        <v>62.82</v>
      </c>
      <c r="M85" s="216">
        <v>0</v>
      </c>
      <c r="N85" s="216">
        <v>28.89</v>
      </c>
      <c r="O85" s="216">
        <v>48.51</v>
      </c>
      <c r="P85" s="216">
        <v>63.35</v>
      </c>
      <c r="Q85" s="216">
        <v>5.33</v>
      </c>
      <c r="R85" s="216">
        <v>10.37</v>
      </c>
      <c r="S85" s="216">
        <v>6.46</v>
      </c>
      <c r="T85" s="216">
        <v>0</v>
      </c>
      <c r="U85" s="216">
        <v>146.47</v>
      </c>
      <c r="V85" s="216">
        <v>5.07</v>
      </c>
      <c r="W85" s="216">
        <v>6.83</v>
      </c>
      <c r="X85" s="216">
        <v>36.08</v>
      </c>
      <c r="Y85" s="216">
        <v>0</v>
      </c>
      <c r="Z85" s="216">
        <v>34.03</v>
      </c>
      <c r="AA85" s="216">
        <v>19.309999999999999</v>
      </c>
      <c r="AB85" s="216">
        <v>0</v>
      </c>
      <c r="AC85" s="216">
        <v>7.73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54.06</v>
      </c>
      <c r="AL85" s="216">
        <v>0</v>
      </c>
      <c r="AM85" s="216">
        <v>0</v>
      </c>
      <c r="AN85" s="216">
        <v>0</v>
      </c>
      <c r="AO85" s="216">
        <v>25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158.91</v>
      </c>
      <c r="L86" s="216">
        <v>62.82</v>
      </c>
      <c r="M86" s="216">
        <v>0</v>
      </c>
      <c r="N86" s="216">
        <v>28.89</v>
      </c>
      <c r="O86" s="216">
        <v>48.51</v>
      </c>
      <c r="P86" s="216">
        <v>63.35</v>
      </c>
      <c r="Q86" s="216">
        <v>5.33</v>
      </c>
      <c r="R86" s="216">
        <v>10.37</v>
      </c>
      <c r="S86" s="216">
        <v>6.46</v>
      </c>
      <c r="T86" s="216">
        <v>0</v>
      </c>
      <c r="U86" s="216">
        <v>146.47</v>
      </c>
      <c r="V86" s="216">
        <v>5.07</v>
      </c>
      <c r="W86" s="216">
        <v>6.83</v>
      </c>
      <c r="X86" s="216">
        <v>36.08</v>
      </c>
      <c r="Y86" s="216">
        <v>0</v>
      </c>
      <c r="Z86" s="216">
        <v>34.03</v>
      </c>
      <c r="AA86" s="216">
        <v>19.309999999999999</v>
      </c>
      <c r="AB86" s="216">
        <v>0</v>
      </c>
      <c r="AC86" s="216">
        <v>7.73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54.06</v>
      </c>
      <c r="AL86" s="216">
        <v>0</v>
      </c>
      <c r="AM86" s="216">
        <v>0</v>
      </c>
      <c r="AN86" s="216">
        <v>0</v>
      </c>
      <c r="AO86" s="216">
        <v>25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158.91</v>
      </c>
      <c r="L87" s="216">
        <v>62.82</v>
      </c>
      <c r="M87" s="216">
        <v>0</v>
      </c>
      <c r="N87" s="216">
        <v>28.89</v>
      </c>
      <c r="O87" s="216">
        <v>48.51</v>
      </c>
      <c r="P87" s="216">
        <v>63.35</v>
      </c>
      <c r="Q87" s="216">
        <v>5.33</v>
      </c>
      <c r="R87" s="216">
        <v>10.37</v>
      </c>
      <c r="S87" s="216">
        <v>6.46</v>
      </c>
      <c r="T87" s="216">
        <v>0</v>
      </c>
      <c r="U87" s="216">
        <v>146.47</v>
      </c>
      <c r="V87" s="216">
        <v>5.07</v>
      </c>
      <c r="W87" s="216">
        <v>6.83</v>
      </c>
      <c r="X87" s="216">
        <v>36.08</v>
      </c>
      <c r="Y87" s="216">
        <v>0</v>
      </c>
      <c r="Z87" s="216">
        <v>34.03</v>
      </c>
      <c r="AA87" s="216">
        <v>19.309999999999999</v>
      </c>
      <c r="AB87" s="216">
        <v>0</v>
      </c>
      <c r="AC87" s="216">
        <v>7.73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55.81</v>
      </c>
      <c r="AL87" s="216">
        <v>0</v>
      </c>
      <c r="AM87" s="216">
        <v>0</v>
      </c>
      <c r="AN87" s="216">
        <v>0</v>
      </c>
      <c r="AO87" s="216">
        <v>25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158.91</v>
      </c>
      <c r="L88" s="216">
        <v>62.82</v>
      </c>
      <c r="M88" s="216">
        <v>0</v>
      </c>
      <c r="N88" s="216">
        <v>28.89</v>
      </c>
      <c r="O88" s="216">
        <v>48.51</v>
      </c>
      <c r="P88" s="216">
        <v>63.35</v>
      </c>
      <c r="Q88" s="216">
        <v>5.33</v>
      </c>
      <c r="R88" s="216">
        <v>10.37</v>
      </c>
      <c r="S88" s="216">
        <v>6.46</v>
      </c>
      <c r="T88" s="216">
        <v>0</v>
      </c>
      <c r="U88" s="216">
        <v>146.47</v>
      </c>
      <c r="V88" s="216">
        <v>5.07</v>
      </c>
      <c r="W88" s="216">
        <v>6.83</v>
      </c>
      <c r="X88" s="216">
        <v>36.08</v>
      </c>
      <c r="Y88" s="216">
        <v>0</v>
      </c>
      <c r="Z88" s="216">
        <v>34.03</v>
      </c>
      <c r="AA88" s="216">
        <v>19.309999999999999</v>
      </c>
      <c r="AB88" s="216">
        <v>0</v>
      </c>
      <c r="AC88" s="216">
        <v>7.73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55.81</v>
      </c>
      <c r="AL88" s="216">
        <v>0</v>
      </c>
      <c r="AM88" s="216">
        <v>0</v>
      </c>
      <c r="AN88" s="216">
        <v>0</v>
      </c>
      <c r="AO88" s="216">
        <v>25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158.91</v>
      </c>
      <c r="L89" s="216">
        <v>62.82</v>
      </c>
      <c r="M89" s="216">
        <v>0</v>
      </c>
      <c r="N89" s="216">
        <v>28.89</v>
      </c>
      <c r="O89" s="216">
        <v>48.51</v>
      </c>
      <c r="P89" s="216">
        <v>63.35</v>
      </c>
      <c r="Q89" s="216">
        <v>5.33</v>
      </c>
      <c r="R89" s="216">
        <v>10.37</v>
      </c>
      <c r="S89" s="216">
        <v>6.46</v>
      </c>
      <c r="T89" s="216">
        <v>0</v>
      </c>
      <c r="U89" s="216">
        <v>146.47</v>
      </c>
      <c r="V89" s="216">
        <v>5.07</v>
      </c>
      <c r="W89" s="216">
        <v>6.83</v>
      </c>
      <c r="X89" s="216">
        <v>36.08</v>
      </c>
      <c r="Y89" s="216">
        <v>0</v>
      </c>
      <c r="Z89" s="216">
        <v>34.03</v>
      </c>
      <c r="AA89" s="216">
        <v>19.309999999999999</v>
      </c>
      <c r="AB89" s="216">
        <v>0</v>
      </c>
      <c r="AC89" s="216">
        <v>7.73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55.81</v>
      </c>
      <c r="AL89" s="216">
        <v>0</v>
      </c>
      <c r="AM89" s="216">
        <v>0</v>
      </c>
      <c r="AN89" s="216">
        <v>0</v>
      </c>
      <c r="AO89" s="216">
        <v>25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158.91</v>
      </c>
      <c r="L90" s="216">
        <v>62.82</v>
      </c>
      <c r="M90" s="216">
        <v>0</v>
      </c>
      <c r="N90" s="216">
        <v>28.89</v>
      </c>
      <c r="O90" s="216">
        <v>48.51</v>
      </c>
      <c r="P90" s="216">
        <v>63.35</v>
      </c>
      <c r="Q90" s="216">
        <v>5.33</v>
      </c>
      <c r="R90" s="216">
        <v>10.37</v>
      </c>
      <c r="S90" s="216">
        <v>6.46</v>
      </c>
      <c r="T90" s="216">
        <v>0</v>
      </c>
      <c r="U90" s="216">
        <v>146.47</v>
      </c>
      <c r="V90" s="216">
        <v>5.07</v>
      </c>
      <c r="W90" s="216">
        <v>6.83</v>
      </c>
      <c r="X90" s="216">
        <v>36.08</v>
      </c>
      <c r="Y90" s="216">
        <v>0</v>
      </c>
      <c r="Z90" s="216">
        <v>34.03</v>
      </c>
      <c r="AA90" s="216">
        <v>19.309999999999999</v>
      </c>
      <c r="AB90" s="216">
        <v>0</v>
      </c>
      <c r="AC90" s="216">
        <v>7.73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55.81</v>
      </c>
      <c r="AL90" s="216">
        <v>0</v>
      </c>
      <c r="AM90" s="216">
        <v>0</v>
      </c>
      <c r="AN90" s="216">
        <v>0</v>
      </c>
      <c r="AO90" s="216">
        <v>25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16.96</v>
      </c>
      <c r="K91" s="216">
        <v>158.91</v>
      </c>
      <c r="L91" s="216">
        <v>62.82</v>
      </c>
      <c r="M91" s="216">
        <v>0</v>
      </c>
      <c r="N91" s="216">
        <v>28.89</v>
      </c>
      <c r="O91" s="216">
        <v>48.51</v>
      </c>
      <c r="P91" s="216">
        <v>63.35</v>
      </c>
      <c r="Q91" s="216">
        <v>5.33</v>
      </c>
      <c r="R91" s="216">
        <v>10.37</v>
      </c>
      <c r="S91" s="216">
        <v>6.46</v>
      </c>
      <c r="T91" s="216">
        <v>0</v>
      </c>
      <c r="U91" s="216">
        <v>146.47</v>
      </c>
      <c r="V91" s="216">
        <v>5.07</v>
      </c>
      <c r="W91" s="216">
        <v>6.83</v>
      </c>
      <c r="X91" s="216">
        <v>36.08</v>
      </c>
      <c r="Y91" s="216">
        <v>0</v>
      </c>
      <c r="Z91" s="216">
        <v>34.03</v>
      </c>
      <c r="AA91" s="216">
        <v>19.309999999999999</v>
      </c>
      <c r="AB91" s="216">
        <v>0</v>
      </c>
      <c r="AC91" s="216">
        <v>7.96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55.81</v>
      </c>
      <c r="AL91" s="216">
        <v>0</v>
      </c>
      <c r="AM91" s="216">
        <v>0</v>
      </c>
      <c r="AN91" s="216">
        <v>0</v>
      </c>
      <c r="AO91" s="216">
        <v>25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158.91</v>
      </c>
      <c r="L92" s="216">
        <v>62.82</v>
      </c>
      <c r="M92" s="216">
        <v>0</v>
      </c>
      <c r="N92" s="216">
        <v>28.89</v>
      </c>
      <c r="O92" s="216">
        <v>48.51</v>
      </c>
      <c r="P92" s="216">
        <v>63.35</v>
      </c>
      <c r="Q92" s="216">
        <v>5.33</v>
      </c>
      <c r="R92" s="216">
        <v>10.37</v>
      </c>
      <c r="S92" s="216">
        <v>6.46</v>
      </c>
      <c r="T92" s="216">
        <v>0</v>
      </c>
      <c r="U92" s="216">
        <v>146.47</v>
      </c>
      <c r="V92" s="216">
        <v>5.07</v>
      </c>
      <c r="W92" s="216">
        <v>6.83</v>
      </c>
      <c r="X92" s="216">
        <v>36.08</v>
      </c>
      <c r="Y92" s="216">
        <v>0</v>
      </c>
      <c r="Z92" s="216">
        <v>34.03</v>
      </c>
      <c r="AA92" s="216">
        <v>19.309999999999999</v>
      </c>
      <c r="AB92" s="216">
        <v>0</v>
      </c>
      <c r="AC92" s="216">
        <v>7.96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55.81</v>
      </c>
      <c r="AL92" s="216">
        <v>0</v>
      </c>
      <c r="AM92" s="216">
        <v>0</v>
      </c>
      <c r="AN92" s="216">
        <v>0</v>
      </c>
      <c r="AO92" s="216">
        <v>25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158.91</v>
      </c>
      <c r="L93" s="216">
        <v>62.82</v>
      </c>
      <c r="M93" s="216">
        <v>0</v>
      </c>
      <c r="N93" s="216">
        <v>28.89</v>
      </c>
      <c r="O93" s="216">
        <v>48.51</v>
      </c>
      <c r="P93" s="216">
        <v>63.35</v>
      </c>
      <c r="Q93" s="216">
        <v>5.33</v>
      </c>
      <c r="R93" s="216">
        <v>10.37</v>
      </c>
      <c r="S93" s="216">
        <v>6.46</v>
      </c>
      <c r="T93" s="216">
        <v>0</v>
      </c>
      <c r="U93" s="216">
        <v>146.47</v>
      </c>
      <c r="V93" s="216">
        <v>5.07</v>
      </c>
      <c r="W93" s="216">
        <v>6.83</v>
      </c>
      <c r="X93" s="216">
        <v>36.08</v>
      </c>
      <c r="Y93" s="216">
        <v>0</v>
      </c>
      <c r="Z93" s="216">
        <v>34.03</v>
      </c>
      <c r="AA93" s="216">
        <v>19.309999999999999</v>
      </c>
      <c r="AB93" s="216">
        <v>0</v>
      </c>
      <c r="AC93" s="216">
        <v>7.96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55.81</v>
      </c>
      <c r="AL93" s="216">
        <v>0</v>
      </c>
      <c r="AM93" s="216">
        <v>0</v>
      </c>
      <c r="AN93" s="216">
        <v>0</v>
      </c>
      <c r="AO93" s="216">
        <v>69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158.91</v>
      </c>
      <c r="L94" s="216">
        <v>62.82</v>
      </c>
      <c r="M94" s="216">
        <v>0</v>
      </c>
      <c r="N94" s="216">
        <v>28.89</v>
      </c>
      <c r="O94" s="216">
        <v>48.51</v>
      </c>
      <c r="P94" s="216">
        <v>63.35</v>
      </c>
      <c r="Q94" s="216">
        <v>5.33</v>
      </c>
      <c r="R94" s="216">
        <v>10.37</v>
      </c>
      <c r="S94" s="216">
        <v>6.46</v>
      </c>
      <c r="T94" s="216">
        <v>0</v>
      </c>
      <c r="U94" s="216">
        <v>146.47</v>
      </c>
      <c r="V94" s="216">
        <v>5.07</v>
      </c>
      <c r="W94" s="216">
        <v>6.83</v>
      </c>
      <c r="X94" s="216">
        <v>36.08</v>
      </c>
      <c r="Y94" s="216">
        <v>0</v>
      </c>
      <c r="Z94" s="216">
        <v>34.03</v>
      </c>
      <c r="AA94" s="216">
        <v>19.309999999999999</v>
      </c>
      <c r="AB94" s="216">
        <v>0</v>
      </c>
      <c r="AC94" s="216">
        <v>7.96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55.81</v>
      </c>
      <c r="AL94" s="216">
        <v>0</v>
      </c>
      <c r="AM94" s="216">
        <v>0</v>
      </c>
      <c r="AN94" s="216">
        <v>0</v>
      </c>
      <c r="AO94" s="216">
        <v>90.03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158.91</v>
      </c>
      <c r="L95" s="216">
        <v>62.82</v>
      </c>
      <c r="M95" s="216">
        <v>0</v>
      </c>
      <c r="N95" s="216">
        <v>28.89</v>
      </c>
      <c r="O95" s="216">
        <v>48.51</v>
      </c>
      <c r="P95" s="216">
        <v>63.35</v>
      </c>
      <c r="Q95" s="216">
        <v>5.33</v>
      </c>
      <c r="R95" s="216">
        <v>10.37</v>
      </c>
      <c r="S95" s="216">
        <v>6.46</v>
      </c>
      <c r="T95" s="216">
        <v>0</v>
      </c>
      <c r="U95" s="216">
        <v>146.47</v>
      </c>
      <c r="V95" s="216">
        <v>5.07</v>
      </c>
      <c r="W95" s="216">
        <v>6.83</v>
      </c>
      <c r="X95" s="216">
        <v>36.08</v>
      </c>
      <c r="Y95" s="216">
        <v>0</v>
      </c>
      <c r="Z95" s="216">
        <v>34.03</v>
      </c>
      <c r="AA95" s="216">
        <v>19.309999999999999</v>
      </c>
      <c r="AB95" s="216">
        <v>0</v>
      </c>
      <c r="AC95" s="216">
        <v>7.96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55.81</v>
      </c>
      <c r="AL95" s="216">
        <v>0</v>
      </c>
      <c r="AM95" s="216">
        <v>0</v>
      </c>
      <c r="AN95" s="216">
        <v>0</v>
      </c>
      <c r="AO95" s="216">
        <v>52.26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158.91</v>
      </c>
      <c r="L96" s="216">
        <v>62.82</v>
      </c>
      <c r="M96" s="216">
        <v>0</v>
      </c>
      <c r="N96" s="216">
        <v>28.89</v>
      </c>
      <c r="O96" s="216">
        <v>48.51</v>
      </c>
      <c r="P96" s="216">
        <v>63.35</v>
      </c>
      <c r="Q96" s="216">
        <v>5.33</v>
      </c>
      <c r="R96" s="216">
        <v>10.37</v>
      </c>
      <c r="S96" s="216">
        <v>6.46</v>
      </c>
      <c r="T96" s="216">
        <v>0</v>
      </c>
      <c r="U96" s="216">
        <v>146.47</v>
      </c>
      <c r="V96" s="216">
        <v>5.07</v>
      </c>
      <c r="W96" s="216">
        <v>6.83</v>
      </c>
      <c r="X96" s="216">
        <v>36.08</v>
      </c>
      <c r="Y96" s="216">
        <v>0</v>
      </c>
      <c r="Z96" s="216">
        <v>34.03</v>
      </c>
      <c r="AA96" s="216">
        <v>19.309999999999999</v>
      </c>
      <c r="AB96" s="216">
        <v>0</v>
      </c>
      <c r="AC96" s="216">
        <v>7.96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55.81</v>
      </c>
      <c r="AL96" s="216">
        <v>0</v>
      </c>
      <c r="AM96" s="216">
        <v>0</v>
      </c>
      <c r="AN96" s="216">
        <v>0</v>
      </c>
      <c r="AO96" s="216">
        <v>52.26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158.91</v>
      </c>
      <c r="L97" s="216">
        <v>62.82</v>
      </c>
      <c r="M97" s="216">
        <v>0</v>
      </c>
      <c r="N97" s="216">
        <v>28.89</v>
      </c>
      <c r="O97" s="216">
        <v>48.51</v>
      </c>
      <c r="P97" s="216">
        <v>63.35</v>
      </c>
      <c r="Q97" s="216">
        <v>5.33</v>
      </c>
      <c r="R97" s="216">
        <v>10.37</v>
      </c>
      <c r="S97" s="216">
        <v>6.46</v>
      </c>
      <c r="T97" s="216">
        <v>0</v>
      </c>
      <c r="U97" s="216">
        <v>146.47</v>
      </c>
      <c r="V97" s="216">
        <v>5.07</v>
      </c>
      <c r="W97" s="216">
        <v>6.83</v>
      </c>
      <c r="X97" s="216">
        <v>36.08</v>
      </c>
      <c r="Y97" s="216">
        <v>0</v>
      </c>
      <c r="Z97" s="216">
        <v>34.03</v>
      </c>
      <c r="AA97" s="216">
        <v>19.309999999999999</v>
      </c>
      <c r="AB97" s="216">
        <v>0</v>
      </c>
      <c r="AC97" s="216">
        <v>7.96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55.81</v>
      </c>
      <c r="AL97" s="216">
        <v>0</v>
      </c>
      <c r="AM97" s="216">
        <v>0</v>
      </c>
      <c r="AN97" s="216">
        <v>0</v>
      </c>
      <c r="AO97" s="216">
        <v>52.26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158.91</v>
      </c>
      <c r="L98" s="216">
        <v>62.82</v>
      </c>
      <c r="M98" s="216">
        <v>0</v>
      </c>
      <c r="N98" s="216">
        <v>28.89</v>
      </c>
      <c r="O98" s="216">
        <v>48.51</v>
      </c>
      <c r="P98" s="216">
        <v>63.35</v>
      </c>
      <c r="Q98" s="216">
        <v>5.33</v>
      </c>
      <c r="R98" s="216">
        <v>10.37</v>
      </c>
      <c r="S98" s="216">
        <v>6.46</v>
      </c>
      <c r="T98" s="216">
        <v>0</v>
      </c>
      <c r="U98" s="216">
        <v>146.47</v>
      </c>
      <c r="V98" s="216">
        <v>5.07</v>
      </c>
      <c r="W98" s="216">
        <v>6.83</v>
      </c>
      <c r="X98" s="216">
        <v>36.08</v>
      </c>
      <c r="Y98" s="216">
        <v>0</v>
      </c>
      <c r="Z98" s="216">
        <v>34.03</v>
      </c>
      <c r="AA98" s="216">
        <v>19.309999999999999</v>
      </c>
      <c r="AB98" s="216">
        <v>0</v>
      </c>
      <c r="AC98" s="216">
        <v>7.96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55.81</v>
      </c>
      <c r="AL98" s="216">
        <v>0</v>
      </c>
      <c r="AM98" s="216">
        <v>0</v>
      </c>
      <c r="AN98" s="216">
        <v>0</v>
      </c>
      <c r="AO98" s="216">
        <v>52.26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4.0000000000000003E-5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7.8774999999999991E-3</v>
      </c>
      <c r="K99">
        <f t="shared" si="0"/>
        <v>3.1437724999999972</v>
      </c>
      <c r="L99">
        <f t="shared" si="0"/>
        <v>1.2486650000000001</v>
      </c>
      <c r="M99">
        <f t="shared" si="0"/>
        <v>0</v>
      </c>
      <c r="N99">
        <f t="shared" si="0"/>
        <v>0.69335999999999998</v>
      </c>
      <c r="O99">
        <f t="shared" si="0"/>
        <v>1.1642400000000028</v>
      </c>
      <c r="P99">
        <f t="shared" si="0"/>
        <v>1.5611225000000024</v>
      </c>
      <c r="Q99">
        <f t="shared" si="0"/>
        <v>0.11550499999999982</v>
      </c>
      <c r="R99">
        <f t="shared" si="0"/>
        <v>0.23830750000000006</v>
      </c>
      <c r="S99">
        <f t="shared" si="0"/>
        <v>0.14320249999999987</v>
      </c>
      <c r="T99">
        <f t="shared" si="0"/>
        <v>0</v>
      </c>
      <c r="U99">
        <f t="shared" si="0"/>
        <v>4.2351375000000004</v>
      </c>
      <c r="V99">
        <f t="shared" si="0"/>
        <v>0.12173499999999987</v>
      </c>
      <c r="W99">
        <f t="shared" si="0"/>
        <v>0.18756000000000023</v>
      </c>
      <c r="X99">
        <f t="shared" si="0"/>
        <v>0.86612499999999892</v>
      </c>
      <c r="Y99">
        <f t="shared" si="0"/>
        <v>0</v>
      </c>
      <c r="Z99">
        <f t="shared" si="0"/>
        <v>0.8169000000000014</v>
      </c>
      <c r="AA99">
        <f t="shared" si="0"/>
        <v>0.42723749999999922</v>
      </c>
      <c r="AB99">
        <f t="shared" si="0"/>
        <v>0</v>
      </c>
      <c r="AC99">
        <f t="shared" si="0"/>
        <v>0.23622499999999994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1.2393425000000009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0.18161749999999999</v>
      </c>
      <c r="AP99">
        <f t="shared" si="0"/>
        <v>3.8900000000000018E-2</v>
      </c>
      <c r="AQ99">
        <f t="shared" ref="AQ99:AT99" si="1">SUM(AQ3:AQ98)/4000</f>
        <v>0.28828999999999982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45034</v>
      </c>
      <c r="B1" s="105" t="s">
        <v>200</v>
      </c>
      <c r="C1" s="221" t="s">
        <v>308</v>
      </c>
      <c r="D1" s="222"/>
      <c r="E1" s="222"/>
      <c r="F1" s="222"/>
      <c r="G1" s="222"/>
      <c r="H1" s="222"/>
      <c r="I1" s="222"/>
      <c r="J1" s="222"/>
      <c r="K1" s="223"/>
      <c r="L1" s="221" t="s">
        <v>307</v>
      </c>
      <c r="M1" s="224" t="s">
        <v>142</v>
      </c>
      <c r="O1" s="225" t="s">
        <v>309</v>
      </c>
      <c r="P1" s="225"/>
      <c r="Q1" s="225"/>
      <c r="R1" s="225"/>
      <c r="S1" s="225"/>
      <c r="U1" t="s">
        <v>313</v>
      </c>
      <c r="V1" s="226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21"/>
      <c r="M2" s="22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26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2.5</v>
      </c>
      <c r="H3" s="216">
        <v>0</v>
      </c>
      <c r="I3" s="216">
        <v>0</v>
      </c>
      <c r="J3" s="216">
        <v>12.44</v>
      </c>
      <c r="K3" s="216">
        <v>9.0500000000000007</v>
      </c>
      <c r="L3" s="216">
        <v>557.03</v>
      </c>
      <c r="M3" s="216">
        <v>27.18</v>
      </c>
      <c r="N3" s="216">
        <v>34.9</v>
      </c>
      <c r="O3" s="216">
        <v>0</v>
      </c>
      <c r="P3" s="216">
        <v>41.15</v>
      </c>
      <c r="Q3" s="216">
        <v>6.29</v>
      </c>
      <c r="R3" s="216">
        <v>12.53</v>
      </c>
      <c r="S3" s="216">
        <v>7.79</v>
      </c>
      <c r="T3" s="216">
        <v>0</v>
      </c>
      <c r="U3" s="216">
        <v>103.1</v>
      </c>
      <c r="V3" s="216">
        <v>6.12</v>
      </c>
      <c r="W3" s="216">
        <v>9.86</v>
      </c>
      <c r="X3" s="216">
        <v>43.58</v>
      </c>
      <c r="Y3" s="216">
        <v>0</v>
      </c>
      <c r="Z3" s="216">
        <v>37.4</v>
      </c>
      <c r="AA3" s="216">
        <v>23.31</v>
      </c>
      <c r="AB3" s="216">
        <v>0</v>
      </c>
      <c r="AC3" s="216">
        <v>10.09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68.510000000000005</v>
      </c>
      <c r="AL3" s="216">
        <v>0</v>
      </c>
      <c r="AM3" s="216">
        <v>0</v>
      </c>
      <c r="AN3" s="216">
        <v>0</v>
      </c>
      <c r="AO3" s="216">
        <v>0</v>
      </c>
      <c r="AP3" s="216">
        <v>4.28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2.5</v>
      </c>
      <c r="H4" s="216">
        <v>0</v>
      </c>
      <c r="I4" s="216">
        <v>0</v>
      </c>
      <c r="J4" s="216">
        <v>12.44</v>
      </c>
      <c r="K4" s="216">
        <v>9.0500000000000007</v>
      </c>
      <c r="L4" s="216">
        <v>557.03</v>
      </c>
      <c r="M4" s="216">
        <v>27.18</v>
      </c>
      <c r="N4" s="216">
        <v>34.9</v>
      </c>
      <c r="O4" s="216">
        <v>0</v>
      </c>
      <c r="P4" s="216">
        <v>41.15</v>
      </c>
      <c r="Q4" s="216">
        <v>6.29</v>
      </c>
      <c r="R4" s="216">
        <v>12.53</v>
      </c>
      <c r="S4" s="216">
        <v>7.79</v>
      </c>
      <c r="T4" s="216">
        <v>0</v>
      </c>
      <c r="U4" s="216">
        <v>103.1</v>
      </c>
      <c r="V4" s="216">
        <v>6.12</v>
      </c>
      <c r="W4" s="216">
        <v>9.86</v>
      </c>
      <c r="X4" s="216">
        <v>43.58</v>
      </c>
      <c r="Y4" s="216">
        <v>0</v>
      </c>
      <c r="Z4" s="216">
        <v>37.4</v>
      </c>
      <c r="AA4" s="216">
        <v>23.31</v>
      </c>
      <c r="AB4" s="216">
        <v>0</v>
      </c>
      <c r="AC4" s="216">
        <v>10.09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68.510000000000005</v>
      </c>
      <c r="AL4" s="216">
        <v>0</v>
      </c>
      <c r="AM4" s="216">
        <v>0</v>
      </c>
      <c r="AN4" s="216">
        <v>0</v>
      </c>
      <c r="AO4" s="216">
        <v>0</v>
      </c>
      <c r="AP4" s="216">
        <v>4.28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6.41</v>
      </c>
      <c r="H5" s="216">
        <v>0</v>
      </c>
      <c r="I5" s="216">
        <v>0</v>
      </c>
      <c r="J5" s="216">
        <v>0</v>
      </c>
      <c r="K5" s="216">
        <v>9.0500000000000007</v>
      </c>
      <c r="L5" s="216">
        <v>557.03</v>
      </c>
      <c r="M5" s="216">
        <v>27.18</v>
      </c>
      <c r="N5" s="216">
        <v>34.9</v>
      </c>
      <c r="O5" s="216">
        <v>0</v>
      </c>
      <c r="P5" s="216">
        <v>41.15</v>
      </c>
      <c r="Q5" s="216">
        <v>6.29</v>
      </c>
      <c r="R5" s="216">
        <v>12.53</v>
      </c>
      <c r="S5" s="216">
        <v>7.79</v>
      </c>
      <c r="T5" s="216">
        <v>0</v>
      </c>
      <c r="U5" s="216">
        <v>103.1</v>
      </c>
      <c r="V5" s="216">
        <v>6.12</v>
      </c>
      <c r="W5" s="216">
        <v>10.23</v>
      </c>
      <c r="X5" s="216">
        <v>43.58</v>
      </c>
      <c r="Y5" s="216">
        <v>0</v>
      </c>
      <c r="Z5" s="216">
        <v>37.4</v>
      </c>
      <c r="AA5" s="216">
        <v>23.31</v>
      </c>
      <c r="AB5" s="216">
        <v>0</v>
      </c>
      <c r="AC5" s="216">
        <v>10.09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68.510000000000005</v>
      </c>
      <c r="AL5" s="216">
        <v>0</v>
      </c>
      <c r="AM5" s="216">
        <v>0</v>
      </c>
      <c r="AN5" s="216">
        <v>0</v>
      </c>
      <c r="AO5" s="216">
        <v>0</v>
      </c>
      <c r="AP5" s="216">
        <v>4.28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6.41</v>
      </c>
      <c r="H6" s="216">
        <v>0</v>
      </c>
      <c r="I6" s="216">
        <v>0</v>
      </c>
      <c r="J6" s="216">
        <v>0</v>
      </c>
      <c r="K6" s="216">
        <v>9.0500000000000007</v>
      </c>
      <c r="L6" s="216">
        <v>557.03</v>
      </c>
      <c r="M6" s="216">
        <v>27.18</v>
      </c>
      <c r="N6" s="216">
        <v>34.9</v>
      </c>
      <c r="O6" s="216">
        <v>0</v>
      </c>
      <c r="P6" s="216">
        <v>41.15</v>
      </c>
      <c r="Q6" s="216">
        <v>6.29</v>
      </c>
      <c r="R6" s="216">
        <v>12.53</v>
      </c>
      <c r="S6" s="216">
        <v>7.79</v>
      </c>
      <c r="T6" s="216">
        <v>0</v>
      </c>
      <c r="U6" s="216">
        <v>103.1</v>
      </c>
      <c r="V6" s="216">
        <v>6.12</v>
      </c>
      <c r="W6" s="216">
        <v>10.28</v>
      </c>
      <c r="X6" s="216">
        <v>43.58</v>
      </c>
      <c r="Y6" s="216">
        <v>0</v>
      </c>
      <c r="Z6" s="216">
        <v>37.4</v>
      </c>
      <c r="AA6" s="216">
        <v>23.31</v>
      </c>
      <c r="AB6" s="216">
        <v>0</v>
      </c>
      <c r="AC6" s="216">
        <v>10.09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68.510000000000005</v>
      </c>
      <c r="AL6" s="216">
        <v>0</v>
      </c>
      <c r="AM6" s="216">
        <v>0</v>
      </c>
      <c r="AN6" s="216">
        <v>0</v>
      </c>
      <c r="AO6" s="216">
        <v>0</v>
      </c>
      <c r="AP6" s="216">
        <v>4.28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6.41</v>
      </c>
      <c r="H7" s="216">
        <v>0</v>
      </c>
      <c r="I7" s="216">
        <v>0</v>
      </c>
      <c r="J7" s="216">
        <v>0</v>
      </c>
      <c r="K7" s="216">
        <v>9.0500000000000007</v>
      </c>
      <c r="L7" s="216">
        <v>557.03</v>
      </c>
      <c r="M7" s="216">
        <v>27.18</v>
      </c>
      <c r="N7" s="216">
        <v>34.9</v>
      </c>
      <c r="O7" s="216">
        <v>0</v>
      </c>
      <c r="P7" s="216">
        <v>41.15</v>
      </c>
      <c r="Q7" s="216">
        <v>6.29</v>
      </c>
      <c r="R7" s="216">
        <v>12.53</v>
      </c>
      <c r="S7" s="216">
        <v>7.79</v>
      </c>
      <c r="T7" s="216">
        <v>0</v>
      </c>
      <c r="U7" s="216">
        <v>103.1</v>
      </c>
      <c r="V7" s="216">
        <v>6.12</v>
      </c>
      <c r="W7" s="216">
        <v>10.28</v>
      </c>
      <c r="X7" s="216">
        <v>43.58</v>
      </c>
      <c r="Y7" s="216">
        <v>0</v>
      </c>
      <c r="Z7" s="216">
        <v>37.4</v>
      </c>
      <c r="AA7" s="216">
        <v>23.31</v>
      </c>
      <c r="AB7" s="216">
        <v>0</v>
      </c>
      <c r="AC7" s="216">
        <v>10.09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68.510000000000005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6.41</v>
      </c>
      <c r="H8" s="216">
        <v>0</v>
      </c>
      <c r="I8" s="216">
        <v>0</v>
      </c>
      <c r="J8" s="216">
        <v>0</v>
      </c>
      <c r="K8" s="216">
        <v>9.0500000000000007</v>
      </c>
      <c r="L8" s="216">
        <v>557.03</v>
      </c>
      <c r="M8" s="216">
        <v>27.18</v>
      </c>
      <c r="N8" s="216">
        <v>34.9</v>
      </c>
      <c r="O8" s="216">
        <v>0</v>
      </c>
      <c r="P8" s="216">
        <v>41.15</v>
      </c>
      <c r="Q8" s="216">
        <v>6.29</v>
      </c>
      <c r="R8" s="216">
        <v>12.53</v>
      </c>
      <c r="S8" s="216">
        <v>7.79</v>
      </c>
      <c r="T8" s="216">
        <v>0</v>
      </c>
      <c r="U8" s="216">
        <v>103.1</v>
      </c>
      <c r="V8" s="216">
        <v>6.12</v>
      </c>
      <c r="W8" s="216">
        <v>10.28</v>
      </c>
      <c r="X8" s="216">
        <v>43.58</v>
      </c>
      <c r="Y8" s="216">
        <v>0</v>
      </c>
      <c r="Z8" s="216">
        <v>37.4</v>
      </c>
      <c r="AA8" s="216">
        <v>23.31</v>
      </c>
      <c r="AB8" s="216">
        <v>0</v>
      </c>
      <c r="AC8" s="216">
        <v>10.09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68.510000000000005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6.41</v>
      </c>
      <c r="H9" s="216">
        <v>0</v>
      </c>
      <c r="I9" s="216">
        <v>0</v>
      </c>
      <c r="J9" s="216">
        <v>0</v>
      </c>
      <c r="K9" s="216">
        <v>9.0500000000000007</v>
      </c>
      <c r="L9" s="216">
        <v>557.03</v>
      </c>
      <c r="M9" s="216">
        <v>27.18</v>
      </c>
      <c r="N9" s="216">
        <v>34.9</v>
      </c>
      <c r="O9" s="216">
        <v>0</v>
      </c>
      <c r="P9" s="216">
        <v>41.15</v>
      </c>
      <c r="Q9" s="216">
        <v>6.29</v>
      </c>
      <c r="R9" s="216">
        <v>12.53</v>
      </c>
      <c r="S9" s="216">
        <v>7.79</v>
      </c>
      <c r="T9" s="216">
        <v>0</v>
      </c>
      <c r="U9" s="216">
        <v>103.1</v>
      </c>
      <c r="V9" s="216">
        <v>6.12</v>
      </c>
      <c r="W9" s="216">
        <v>10.28</v>
      </c>
      <c r="X9" s="216">
        <v>43.58</v>
      </c>
      <c r="Y9" s="216">
        <v>0</v>
      </c>
      <c r="Z9" s="216">
        <v>37.4</v>
      </c>
      <c r="AA9" s="216">
        <v>23.31</v>
      </c>
      <c r="AB9" s="216">
        <v>0</v>
      </c>
      <c r="AC9" s="216">
        <v>10.09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68.510000000000005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6.41</v>
      </c>
      <c r="H10" s="216">
        <v>0</v>
      </c>
      <c r="I10" s="216">
        <v>0</v>
      </c>
      <c r="J10" s="216">
        <v>0</v>
      </c>
      <c r="K10" s="216">
        <v>9.0500000000000007</v>
      </c>
      <c r="L10" s="216">
        <v>557.03</v>
      </c>
      <c r="M10" s="216">
        <v>27.18</v>
      </c>
      <c r="N10" s="216">
        <v>34.9</v>
      </c>
      <c r="O10" s="216">
        <v>0</v>
      </c>
      <c r="P10" s="216">
        <v>41.15</v>
      </c>
      <c r="Q10" s="216">
        <v>6.29</v>
      </c>
      <c r="R10" s="216">
        <v>12.53</v>
      </c>
      <c r="S10" s="216">
        <v>7.79</v>
      </c>
      <c r="T10" s="216">
        <v>0</v>
      </c>
      <c r="U10" s="216">
        <v>103.1</v>
      </c>
      <c r="V10" s="216">
        <v>6.12</v>
      </c>
      <c r="W10" s="216">
        <v>10.28</v>
      </c>
      <c r="X10" s="216">
        <v>43.58</v>
      </c>
      <c r="Y10" s="216">
        <v>0</v>
      </c>
      <c r="Z10" s="216">
        <v>37.4</v>
      </c>
      <c r="AA10" s="216">
        <v>23.31</v>
      </c>
      <c r="AB10" s="216">
        <v>0</v>
      </c>
      <c r="AC10" s="216">
        <v>10.09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68.510000000000005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17.170000000000002</v>
      </c>
      <c r="K11" s="216">
        <v>9.0500000000000007</v>
      </c>
      <c r="L11" s="216">
        <v>557.03</v>
      </c>
      <c r="M11" s="216">
        <v>27.18</v>
      </c>
      <c r="N11" s="216">
        <v>34.9</v>
      </c>
      <c r="O11" s="216">
        <v>0</v>
      </c>
      <c r="P11" s="216">
        <v>41.15</v>
      </c>
      <c r="Q11" s="216">
        <v>6.29</v>
      </c>
      <c r="R11" s="216">
        <v>12.53</v>
      </c>
      <c r="S11" s="216">
        <v>7.79</v>
      </c>
      <c r="T11" s="216">
        <v>0</v>
      </c>
      <c r="U11" s="216">
        <v>103.1</v>
      </c>
      <c r="V11" s="216">
        <v>6.12</v>
      </c>
      <c r="W11" s="216">
        <v>10.28</v>
      </c>
      <c r="X11" s="216">
        <v>43.58</v>
      </c>
      <c r="Y11" s="216">
        <v>0</v>
      </c>
      <c r="Z11" s="216">
        <v>37.4</v>
      </c>
      <c r="AA11" s="216">
        <v>23.31</v>
      </c>
      <c r="AB11" s="216">
        <v>0</v>
      </c>
      <c r="AC11" s="216">
        <v>10.09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68.510000000000005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9.0500000000000007</v>
      </c>
      <c r="L12" s="216">
        <v>557.03</v>
      </c>
      <c r="M12" s="216">
        <v>27.18</v>
      </c>
      <c r="N12" s="216">
        <v>34.9</v>
      </c>
      <c r="O12" s="216">
        <v>0</v>
      </c>
      <c r="P12" s="216">
        <v>41.15</v>
      </c>
      <c r="Q12" s="216">
        <v>6.29</v>
      </c>
      <c r="R12" s="216">
        <v>12.53</v>
      </c>
      <c r="S12" s="216">
        <v>7.79</v>
      </c>
      <c r="T12" s="216">
        <v>0</v>
      </c>
      <c r="U12" s="216">
        <v>103.1</v>
      </c>
      <c r="V12" s="216">
        <v>6.12</v>
      </c>
      <c r="W12" s="216">
        <v>10.28</v>
      </c>
      <c r="X12" s="216">
        <v>43.58</v>
      </c>
      <c r="Y12" s="216">
        <v>0</v>
      </c>
      <c r="Z12" s="216">
        <v>37.4</v>
      </c>
      <c r="AA12" s="216">
        <v>23.31</v>
      </c>
      <c r="AB12" s="216">
        <v>0</v>
      </c>
      <c r="AC12" s="216">
        <v>9.74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68.510000000000005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9.0500000000000007</v>
      </c>
      <c r="L13" s="216">
        <v>557.03</v>
      </c>
      <c r="M13" s="216">
        <v>27.18</v>
      </c>
      <c r="N13" s="216">
        <v>34.9</v>
      </c>
      <c r="O13" s="216">
        <v>0</v>
      </c>
      <c r="P13" s="216">
        <v>41.15</v>
      </c>
      <c r="Q13" s="216">
        <v>6.29</v>
      </c>
      <c r="R13" s="216">
        <v>12.53</v>
      </c>
      <c r="S13" s="216">
        <v>7.79</v>
      </c>
      <c r="T13" s="216">
        <v>0</v>
      </c>
      <c r="U13" s="216">
        <v>103.1</v>
      </c>
      <c r="V13" s="216">
        <v>6.12</v>
      </c>
      <c r="W13" s="216">
        <v>9.86</v>
      </c>
      <c r="X13" s="216">
        <v>43.58</v>
      </c>
      <c r="Y13" s="216">
        <v>0</v>
      </c>
      <c r="Z13" s="216">
        <v>37.4</v>
      </c>
      <c r="AA13" s="216">
        <v>23.31</v>
      </c>
      <c r="AB13" s="216">
        <v>0</v>
      </c>
      <c r="AC13" s="216">
        <v>9.74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68.510000000000005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9.0500000000000007</v>
      </c>
      <c r="L14" s="216">
        <v>557.03</v>
      </c>
      <c r="M14" s="216">
        <v>27.18</v>
      </c>
      <c r="N14" s="216">
        <v>34.9</v>
      </c>
      <c r="O14" s="216">
        <v>0</v>
      </c>
      <c r="P14" s="216">
        <v>41.15</v>
      </c>
      <c r="Q14" s="216">
        <v>6.29</v>
      </c>
      <c r="R14" s="216">
        <v>12.53</v>
      </c>
      <c r="S14" s="216">
        <v>7.79</v>
      </c>
      <c r="T14" s="216">
        <v>0</v>
      </c>
      <c r="U14" s="216">
        <v>103.1</v>
      </c>
      <c r="V14" s="216">
        <v>6.12</v>
      </c>
      <c r="W14" s="216">
        <v>9.86</v>
      </c>
      <c r="X14" s="216">
        <v>43.58</v>
      </c>
      <c r="Y14" s="216">
        <v>0</v>
      </c>
      <c r="Z14" s="216">
        <v>37.4</v>
      </c>
      <c r="AA14" s="216">
        <v>23.31</v>
      </c>
      <c r="AB14" s="216">
        <v>0</v>
      </c>
      <c r="AC14" s="216">
        <v>10.09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68.510000000000005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9.0500000000000007</v>
      </c>
      <c r="L15" s="216">
        <v>557.03</v>
      </c>
      <c r="M15" s="216">
        <v>27.18</v>
      </c>
      <c r="N15" s="216">
        <v>34.9</v>
      </c>
      <c r="O15" s="216">
        <v>0</v>
      </c>
      <c r="P15" s="216">
        <v>41.15</v>
      </c>
      <c r="Q15" s="216">
        <v>6.29</v>
      </c>
      <c r="R15" s="216">
        <v>12.53</v>
      </c>
      <c r="S15" s="216">
        <v>7.79</v>
      </c>
      <c r="T15" s="216">
        <v>0</v>
      </c>
      <c r="U15" s="216">
        <v>103.1</v>
      </c>
      <c r="V15" s="216">
        <v>6.12</v>
      </c>
      <c r="W15" s="216">
        <v>10.23</v>
      </c>
      <c r="X15" s="216">
        <v>43.58</v>
      </c>
      <c r="Y15" s="216">
        <v>0</v>
      </c>
      <c r="Z15" s="216">
        <v>37.4</v>
      </c>
      <c r="AA15" s="216">
        <v>23.31</v>
      </c>
      <c r="AB15" s="216">
        <v>0</v>
      </c>
      <c r="AC15" s="216">
        <v>10.09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68.510000000000005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9.0500000000000007</v>
      </c>
      <c r="L16" s="216">
        <v>557.03</v>
      </c>
      <c r="M16" s="216">
        <v>27.18</v>
      </c>
      <c r="N16" s="216">
        <v>34.9</v>
      </c>
      <c r="O16" s="216">
        <v>0</v>
      </c>
      <c r="P16" s="216">
        <v>41.15</v>
      </c>
      <c r="Q16" s="216">
        <v>6.29</v>
      </c>
      <c r="R16" s="216">
        <v>12.53</v>
      </c>
      <c r="S16" s="216">
        <v>7.79</v>
      </c>
      <c r="T16" s="216">
        <v>0</v>
      </c>
      <c r="U16" s="216">
        <v>103.1</v>
      </c>
      <c r="V16" s="216">
        <v>6.12</v>
      </c>
      <c r="W16" s="216">
        <v>10.28</v>
      </c>
      <c r="X16" s="216">
        <v>43.58</v>
      </c>
      <c r="Y16" s="216">
        <v>0</v>
      </c>
      <c r="Z16" s="216">
        <v>37.4</v>
      </c>
      <c r="AA16" s="216">
        <v>23.31</v>
      </c>
      <c r="AB16" s="216">
        <v>0</v>
      </c>
      <c r="AC16" s="216">
        <v>10.09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68.510000000000005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9.0500000000000007</v>
      </c>
      <c r="L17" s="216">
        <v>557.03</v>
      </c>
      <c r="M17" s="216">
        <v>27.18</v>
      </c>
      <c r="N17" s="216">
        <v>34.9</v>
      </c>
      <c r="O17" s="216">
        <v>0</v>
      </c>
      <c r="P17" s="216">
        <v>41.15</v>
      </c>
      <c r="Q17" s="216">
        <v>6.29</v>
      </c>
      <c r="R17" s="216">
        <v>12.53</v>
      </c>
      <c r="S17" s="216">
        <v>7.79</v>
      </c>
      <c r="T17" s="216">
        <v>0</v>
      </c>
      <c r="U17" s="216">
        <v>103.1</v>
      </c>
      <c r="V17" s="216">
        <v>6.12</v>
      </c>
      <c r="W17" s="216">
        <v>10.28</v>
      </c>
      <c r="X17" s="216">
        <v>43.58</v>
      </c>
      <c r="Y17" s="216">
        <v>0</v>
      </c>
      <c r="Z17" s="216">
        <v>37.4</v>
      </c>
      <c r="AA17" s="216">
        <v>23.31</v>
      </c>
      <c r="AB17" s="216">
        <v>0</v>
      </c>
      <c r="AC17" s="216">
        <v>10.09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68.510000000000005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9.0500000000000007</v>
      </c>
      <c r="L18" s="216">
        <v>557.03</v>
      </c>
      <c r="M18" s="216">
        <v>27.18</v>
      </c>
      <c r="N18" s="216">
        <v>34.9</v>
      </c>
      <c r="O18" s="216">
        <v>0</v>
      </c>
      <c r="P18" s="216">
        <v>41.15</v>
      </c>
      <c r="Q18" s="216">
        <v>6.29</v>
      </c>
      <c r="R18" s="216">
        <v>12.53</v>
      </c>
      <c r="S18" s="216">
        <v>7.79</v>
      </c>
      <c r="T18" s="216">
        <v>0</v>
      </c>
      <c r="U18" s="216">
        <v>103.1</v>
      </c>
      <c r="V18" s="216">
        <v>6.12</v>
      </c>
      <c r="W18" s="216">
        <v>10.28</v>
      </c>
      <c r="X18" s="216">
        <v>43.58</v>
      </c>
      <c r="Y18" s="216">
        <v>0</v>
      </c>
      <c r="Z18" s="216">
        <v>37.4</v>
      </c>
      <c r="AA18" s="216">
        <v>23.31</v>
      </c>
      <c r="AB18" s="216">
        <v>0</v>
      </c>
      <c r="AC18" s="216">
        <v>10.09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68.510000000000005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9.0500000000000007</v>
      </c>
      <c r="L19" s="216">
        <v>557.03</v>
      </c>
      <c r="M19" s="216">
        <v>27.18</v>
      </c>
      <c r="N19" s="216">
        <v>34.9</v>
      </c>
      <c r="O19" s="216">
        <v>0</v>
      </c>
      <c r="P19" s="216">
        <v>41.15</v>
      </c>
      <c r="Q19" s="216">
        <v>6.29</v>
      </c>
      <c r="R19" s="216">
        <v>12.53</v>
      </c>
      <c r="S19" s="216">
        <v>7.79</v>
      </c>
      <c r="T19" s="216">
        <v>0</v>
      </c>
      <c r="U19" s="216">
        <v>103.1</v>
      </c>
      <c r="V19" s="216">
        <v>6.12</v>
      </c>
      <c r="W19" s="216">
        <v>10.28</v>
      </c>
      <c r="X19" s="216">
        <v>43.58</v>
      </c>
      <c r="Y19" s="216">
        <v>0</v>
      </c>
      <c r="Z19" s="216">
        <v>37.4</v>
      </c>
      <c r="AA19" s="216">
        <v>23.31</v>
      </c>
      <c r="AB19" s="216">
        <v>0</v>
      </c>
      <c r="AC19" s="216">
        <v>10.09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68.510000000000005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9.0500000000000007</v>
      </c>
      <c r="L20" s="216">
        <v>557.03</v>
      </c>
      <c r="M20" s="216">
        <v>27.18</v>
      </c>
      <c r="N20" s="216">
        <v>34.9</v>
      </c>
      <c r="O20" s="216">
        <v>0</v>
      </c>
      <c r="P20" s="216">
        <v>41.15</v>
      </c>
      <c r="Q20" s="216">
        <v>6.29</v>
      </c>
      <c r="R20" s="216">
        <v>12.53</v>
      </c>
      <c r="S20" s="216">
        <v>7.79</v>
      </c>
      <c r="T20" s="216">
        <v>0</v>
      </c>
      <c r="U20" s="216">
        <v>103.1</v>
      </c>
      <c r="V20" s="216">
        <v>6.12</v>
      </c>
      <c r="W20" s="216">
        <v>10.28</v>
      </c>
      <c r="X20" s="216">
        <v>43.58</v>
      </c>
      <c r="Y20" s="216">
        <v>0</v>
      </c>
      <c r="Z20" s="216">
        <v>37.4</v>
      </c>
      <c r="AA20" s="216">
        <v>23.31</v>
      </c>
      <c r="AB20" s="216">
        <v>0</v>
      </c>
      <c r="AC20" s="216">
        <v>10.09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68.510000000000005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9.0500000000000007</v>
      </c>
      <c r="L21" s="216">
        <v>557.03</v>
      </c>
      <c r="M21" s="216">
        <v>27.18</v>
      </c>
      <c r="N21" s="216">
        <v>34.9</v>
      </c>
      <c r="O21" s="216">
        <v>0</v>
      </c>
      <c r="P21" s="216">
        <v>41.15</v>
      </c>
      <c r="Q21" s="216">
        <v>6.29</v>
      </c>
      <c r="R21" s="216">
        <v>12.53</v>
      </c>
      <c r="S21" s="216">
        <v>7.79</v>
      </c>
      <c r="T21" s="216">
        <v>0</v>
      </c>
      <c r="U21" s="216">
        <v>103.1</v>
      </c>
      <c r="V21" s="216">
        <v>6.12</v>
      </c>
      <c r="W21" s="216">
        <v>10.28</v>
      </c>
      <c r="X21" s="216">
        <v>43.58</v>
      </c>
      <c r="Y21" s="216">
        <v>0</v>
      </c>
      <c r="Z21" s="216">
        <v>37.4</v>
      </c>
      <c r="AA21" s="216">
        <v>23.31</v>
      </c>
      <c r="AB21" s="216">
        <v>0</v>
      </c>
      <c r="AC21" s="216">
        <v>10.09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68.510000000000005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9.0500000000000007</v>
      </c>
      <c r="L22" s="216">
        <v>557.03</v>
      </c>
      <c r="M22" s="216">
        <v>27.18</v>
      </c>
      <c r="N22" s="216">
        <v>34.9</v>
      </c>
      <c r="O22" s="216">
        <v>0</v>
      </c>
      <c r="P22" s="216">
        <v>41.15</v>
      </c>
      <c r="Q22" s="216">
        <v>6.29</v>
      </c>
      <c r="R22" s="216">
        <v>12.53</v>
      </c>
      <c r="S22" s="216">
        <v>7.79</v>
      </c>
      <c r="T22" s="216">
        <v>0</v>
      </c>
      <c r="U22" s="216">
        <v>103.1</v>
      </c>
      <c r="V22" s="216">
        <v>6.12</v>
      </c>
      <c r="W22" s="216">
        <v>10.28</v>
      </c>
      <c r="X22" s="216">
        <v>43.58</v>
      </c>
      <c r="Y22" s="216">
        <v>0</v>
      </c>
      <c r="Z22" s="216">
        <v>37.4</v>
      </c>
      <c r="AA22" s="216">
        <v>23.31</v>
      </c>
      <c r="AB22" s="216">
        <v>0</v>
      </c>
      <c r="AC22" s="216">
        <v>10.09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68.510000000000005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9.0500000000000007</v>
      </c>
      <c r="L23" s="216">
        <v>557.03</v>
      </c>
      <c r="M23" s="216">
        <v>27.18</v>
      </c>
      <c r="N23" s="216">
        <v>34.9</v>
      </c>
      <c r="O23" s="216">
        <v>0</v>
      </c>
      <c r="P23" s="216">
        <v>41.15</v>
      </c>
      <c r="Q23" s="216">
        <v>6.29</v>
      </c>
      <c r="R23" s="216">
        <v>12.53</v>
      </c>
      <c r="S23" s="216">
        <v>7.79</v>
      </c>
      <c r="T23" s="216">
        <v>0</v>
      </c>
      <c r="U23" s="216">
        <v>103.1</v>
      </c>
      <c r="V23" s="216">
        <v>6.12</v>
      </c>
      <c r="W23" s="216">
        <v>10.28</v>
      </c>
      <c r="X23" s="216">
        <v>43.58</v>
      </c>
      <c r="Y23" s="216">
        <v>0</v>
      </c>
      <c r="Z23" s="216">
        <v>37.4</v>
      </c>
      <c r="AA23" s="216">
        <v>23.31</v>
      </c>
      <c r="AB23" s="216">
        <v>0</v>
      </c>
      <c r="AC23" s="216">
        <v>10.09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68.510000000000005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9.0500000000000007</v>
      </c>
      <c r="L24" s="216">
        <v>557.03</v>
      </c>
      <c r="M24" s="216">
        <v>27.18</v>
      </c>
      <c r="N24" s="216">
        <v>34.9</v>
      </c>
      <c r="O24" s="216">
        <v>0</v>
      </c>
      <c r="P24" s="216">
        <v>41.15</v>
      </c>
      <c r="Q24" s="216">
        <v>6.29</v>
      </c>
      <c r="R24" s="216">
        <v>12.53</v>
      </c>
      <c r="S24" s="216">
        <v>7.79</v>
      </c>
      <c r="T24" s="216">
        <v>0</v>
      </c>
      <c r="U24" s="216">
        <v>103.1</v>
      </c>
      <c r="V24" s="216">
        <v>6.12</v>
      </c>
      <c r="W24" s="216">
        <v>10.28</v>
      </c>
      <c r="X24" s="216">
        <v>43.58</v>
      </c>
      <c r="Y24" s="216">
        <v>0</v>
      </c>
      <c r="Z24" s="216">
        <v>37.4</v>
      </c>
      <c r="AA24" s="216">
        <v>23.31</v>
      </c>
      <c r="AB24" s="216">
        <v>0</v>
      </c>
      <c r="AC24" s="216">
        <v>10.09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68.510000000000005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9.0500000000000007</v>
      </c>
      <c r="L25" s="216">
        <v>557.03</v>
      </c>
      <c r="M25" s="216">
        <v>27.18</v>
      </c>
      <c r="N25" s="216">
        <v>34.9</v>
      </c>
      <c r="O25" s="216">
        <v>0</v>
      </c>
      <c r="P25" s="216">
        <v>41.15</v>
      </c>
      <c r="Q25" s="216">
        <v>6.29</v>
      </c>
      <c r="R25" s="216">
        <v>12.53</v>
      </c>
      <c r="S25" s="216">
        <v>7.79</v>
      </c>
      <c r="T25" s="216">
        <v>0</v>
      </c>
      <c r="U25" s="216">
        <v>103.1</v>
      </c>
      <c r="V25" s="216">
        <v>6.12</v>
      </c>
      <c r="W25" s="216">
        <v>10.28</v>
      </c>
      <c r="X25" s="216">
        <v>43.58</v>
      </c>
      <c r="Y25" s="216">
        <v>0</v>
      </c>
      <c r="Z25" s="216">
        <v>37.4</v>
      </c>
      <c r="AA25" s="216">
        <v>23.31</v>
      </c>
      <c r="AB25" s="216">
        <v>0</v>
      </c>
      <c r="AC25" s="216">
        <v>10.09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68.510000000000005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9.0500000000000007</v>
      </c>
      <c r="L26" s="216">
        <v>557.03</v>
      </c>
      <c r="M26" s="216">
        <v>27.18</v>
      </c>
      <c r="N26" s="216">
        <v>34.9</v>
      </c>
      <c r="O26" s="216">
        <v>0</v>
      </c>
      <c r="P26" s="216">
        <v>41.15</v>
      </c>
      <c r="Q26" s="216">
        <v>6.29</v>
      </c>
      <c r="R26" s="216">
        <v>12.53</v>
      </c>
      <c r="S26" s="216">
        <v>7.79</v>
      </c>
      <c r="T26" s="216">
        <v>0</v>
      </c>
      <c r="U26" s="216">
        <v>103.1</v>
      </c>
      <c r="V26" s="216">
        <v>6.12</v>
      </c>
      <c r="W26" s="216">
        <v>10.28</v>
      </c>
      <c r="X26" s="216">
        <v>43.58</v>
      </c>
      <c r="Y26" s="216">
        <v>0</v>
      </c>
      <c r="Z26" s="216">
        <v>37.4</v>
      </c>
      <c r="AA26" s="216">
        <v>23.31</v>
      </c>
      <c r="AB26" s="216">
        <v>0</v>
      </c>
      <c r="AC26" s="216">
        <v>7.23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68.510000000000005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9.0500000000000007</v>
      </c>
      <c r="L27" s="216">
        <v>557.03</v>
      </c>
      <c r="M27" s="216">
        <v>27.18</v>
      </c>
      <c r="N27" s="216">
        <v>34.9</v>
      </c>
      <c r="O27" s="216">
        <v>0</v>
      </c>
      <c r="P27" s="216">
        <v>41.15</v>
      </c>
      <c r="Q27" s="216">
        <v>6.29</v>
      </c>
      <c r="R27" s="216">
        <v>12.53</v>
      </c>
      <c r="S27" s="216">
        <v>7.79</v>
      </c>
      <c r="T27" s="216">
        <v>0</v>
      </c>
      <c r="U27" s="216">
        <v>103.1</v>
      </c>
      <c r="V27" s="216">
        <v>6.12</v>
      </c>
      <c r="W27" s="216">
        <v>10.28</v>
      </c>
      <c r="X27" s="216">
        <v>43.58</v>
      </c>
      <c r="Y27" s="216">
        <v>0</v>
      </c>
      <c r="Z27" s="216">
        <v>37.4</v>
      </c>
      <c r="AA27" s="216">
        <v>23.31</v>
      </c>
      <c r="AB27" s="216">
        <v>0</v>
      </c>
      <c r="AC27" s="216">
        <v>6.03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68.510000000000005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4.5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5</v>
      </c>
      <c r="L28" s="216">
        <v>491.28</v>
      </c>
      <c r="M28" s="216">
        <v>27.18</v>
      </c>
      <c r="N28" s="216">
        <v>34.9</v>
      </c>
      <c r="O28" s="216">
        <v>0</v>
      </c>
      <c r="P28" s="216">
        <v>41.15</v>
      </c>
      <c r="Q28" s="216">
        <v>3.46</v>
      </c>
      <c r="R28" s="216">
        <v>12.53</v>
      </c>
      <c r="S28" s="216">
        <v>3.85</v>
      </c>
      <c r="T28" s="216">
        <v>0</v>
      </c>
      <c r="U28" s="216">
        <v>103.1</v>
      </c>
      <c r="V28" s="216">
        <v>6.12</v>
      </c>
      <c r="W28" s="216">
        <v>10.28</v>
      </c>
      <c r="X28" s="216">
        <v>43.58</v>
      </c>
      <c r="Y28" s="216">
        <v>0</v>
      </c>
      <c r="Z28" s="216">
        <v>37.4</v>
      </c>
      <c r="AA28" s="216">
        <v>23.31</v>
      </c>
      <c r="AB28" s="216">
        <v>0</v>
      </c>
      <c r="AC28" s="216">
        <v>6.03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56.2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6.85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0</v>
      </c>
      <c r="L29" s="216">
        <v>414.05</v>
      </c>
      <c r="M29" s="216">
        <v>27.18</v>
      </c>
      <c r="N29" s="216">
        <v>34.9</v>
      </c>
      <c r="O29" s="216">
        <v>0</v>
      </c>
      <c r="P29" s="216">
        <v>41.15</v>
      </c>
      <c r="Q29" s="216">
        <v>0.18</v>
      </c>
      <c r="R29" s="216">
        <v>2.4</v>
      </c>
      <c r="S29" s="216">
        <v>0.57999999999999996</v>
      </c>
      <c r="T29" s="216">
        <v>0</v>
      </c>
      <c r="U29" s="216">
        <v>103.1</v>
      </c>
      <c r="V29" s="216">
        <v>0</v>
      </c>
      <c r="W29" s="216">
        <v>1.93</v>
      </c>
      <c r="X29" s="216">
        <v>9.6300000000000008</v>
      </c>
      <c r="Y29" s="216">
        <v>0</v>
      </c>
      <c r="Z29" s="216">
        <v>8.67</v>
      </c>
      <c r="AA29" s="216">
        <v>7.83</v>
      </c>
      <c r="AB29" s="216">
        <v>0</v>
      </c>
      <c r="AC29" s="216">
        <v>10.09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56.2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8.0500000000000007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4.8099999999999996</v>
      </c>
      <c r="L30" s="216">
        <v>337.02</v>
      </c>
      <c r="M30" s="216">
        <v>27.18</v>
      </c>
      <c r="N30" s="216">
        <v>34.9</v>
      </c>
      <c r="O30" s="216">
        <v>0</v>
      </c>
      <c r="P30" s="216">
        <v>41.15</v>
      </c>
      <c r="Q30" s="216">
        <v>2.89</v>
      </c>
      <c r="R30" s="216">
        <v>12.53</v>
      </c>
      <c r="S30" s="216">
        <v>3.68</v>
      </c>
      <c r="T30" s="216">
        <v>0</v>
      </c>
      <c r="U30" s="216">
        <v>103.1</v>
      </c>
      <c r="V30" s="216">
        <v>6.12</v>
      </c>
      <c r="W30" s="216">
        <v>10.28</v>
      </c>
      <c r="X30" s="216">
        <v>43.58</v>
      </c>
      <c r="Y30" s="216">
        <v>0</v>
      </c>
      <c r="Z30" s="216">
        <v>37.4</v>
      </c>
      <c r="AA30" s="216">
        <v>23.31</v>
      </c>
      <c r="AB30" s="216">
        <v>0</v>
      </c>
      <c r="AC30" s="216">
        <v>10.09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56.2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12.3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4.8099999999999996</v>
      </c>
      <c r="L31" s="216">
        <v>306.2</v>
      </c>
      <c r="M31" s="216">
        <v>27.18</v>
      </c>
      <c r="N31" s="216">
        <v>34.9</v>
      </c>
      <c r="O31" s="216">
        <v>0</v>
      </c>
      <c r="P31" s="216">
        <v>41.15</v>
      </c>
      <c r="Q31" s="216">
        <v>2.89</v>
      </c>
      <c r="R31" s="216">
        <v>12.53</v>
      </c>
      <c r="S31" s="216">
        <v>3.85</v>
      </c>
      <c r="T31" s="216">
        <v>0</v>
      </c>
      <c r="U31" s="216">
        <v>103.1</v>
      </c>
      <c r="V31" s="216">
        <v>6.12</v>
      </c>
      <c r="W31" s="216">
        <v>10.28</v>
      </c>
      <c r="X31" s="216">
        <v>43.58</v>
      </c>
      <c r="Y31" s="216">
        <v>0</v>
      </c>
      <c r="Z31" s="216">
        <v>37.4</v>
      </c>
      <c r="AA31" s="216">
        <v>23.31</v>
      </c>
      <c r="AB31" s="216">
        <v>0</v>
      </c>
      <c r="AC31" s="216">
        <v>10.09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56.2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16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0</v>
      </c>
      <c r="L32" s="216">
        <v>306.2</v>
      </c>
      <c r="M32" s="216">
        <v>27.18</v>
      </c>
      <c r="N32" s="216">
        <v>34.9</v>
      </c>
      <c r="O32" s="216">
        <v>0</v>
      </c>
      <c r="P32" s="216">
        <v>41.15</v>
      </c>
      <c r="Q32" s="216">
        <v>0</v>
      </c>
      <c r="R32" s="216">
        <v>0</v>
      </c>
      <c r="S32" s="216">
        <v>0.41</v>
      </c>
      <c r="T32" s="216">
        <v>0</v>
      </c>
      <c r="U32" s="216">
        <v>103.1</v>
      </c>
      <c r="V32" s="216">
        <v>0</v>
      </c>
      <c r="W32" s="216">
        <v>1.93</v>
      </c>
      <c r="X32" s="216">
        <v>9.6300000000000008</v>
      </c>
      <c r="Y32" s="216">
        <v>0</v>
      </c>
      <c r="Z32" s="216">
        <v>8.67</v>
      </c>
      <c r="AA32" s="216">
        <v>7.85</v>
      </c>
      <c r="AB32" s="216">
        <v>0</v>
      </c>
      <c r="AC32" s="216">
        <v>10.09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56.2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17.21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4.8099999999999996</v>
      </c>
      <c r="L33" s="216">
        <v>306.2</v>
      </c>
      <c r="M33" s="216">
        <v>27.18</v>
      </c>
      <c r="N33" s="216">
        <v>34.9</v>
      </c>
      <c r="O33" s="216">
        <v>0</v>
      </c>
      <c r="P33" s="216">
        <v>41.15</v>
      </c>
      <c r="Q33" s="216">
        <v>2.89</v>
      </c>
      <c r="R33" s="216">
        <v>10.27</v>
      </c>
      <c r="S33" s="216">
        <v>3.85</v>
      </c>
      <c r="T33" s="216">
        <v>0</v>
      </c>
      <c r="U33" s="216">
        <v>103.1</v>
      </c>
      <c r="V33" s="216">
        <v>6.12</v>
      </c>
      <c r="W33" s="216">
        <v>10.28</v>
      </c>
      <c r="X33" s="216">
        <v>43.58</v>
      </c>
      <c r="Y33" s="216">
        <v>0</v>
      </c>
      <c r="Z33" s="216">
        <v>37.4</v>
      </c>
      <c r="AA33" s="216">
        <v>23.31</v>
      </c>
      <c r="AB33" s="216">
        <v>0</v>
      </c>
      <c r="AC33" s="216">
        <v>10.09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56.2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19.559999999999999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0</v>
      </c>
      <c r="L34" s="216">
        <v>306.2</v>
      </c>
      <c r="M34" s="216">
        <v>27.18</v>
      </c>
      <c r="N34" s="216">
        <v>34.9</v>
      </c>
      <c r="O34" s="216">
        <v>0</v>
      </c>
      <c r="P34" s="216">
        <v>41.15</v>
      </c>
      <c r="Q34" s="216">
        <v>0</v>
      </c>
      <c r="R34" s="216">
        <v>0</v>
      </c>
      <c r="S34" s="216">
        <v>0</v>
      </c>
      <c r="T34" s="216">
        <v>0</v>
      </c>
      <c r="U34" s="216">
        <v>103.1</v>
      </c>
      <c r="V34" s="216">
        <v>0</v>
      </c>
      <c r="W34" s="216">
        <v>1.93</v>
      </c>
      <c r="X34" s="216">
        <v>43.58</v>
      </c>
      <c r="Y34" s="216">
        <v>0</v>
      </c>
      <c r="Z34" s="216">
        <v>24.07</v>
      </c>
      <c r="AA34" s="216">
        <v>7.7</v>
      </c>
      <c r="AB34" s="216">
        <v>0</v>
      </c>
      <c r="AC34" s="216">
        <v>10.09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56.2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20.2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4.8099999999999996</v>
      </c>
      <c r="L35" s="216">
        <v>306.2</v>
      </c>
      <c r="M35" s="216">
        <v>27.18</v>
      </c>
      <c r="N35" s="216">
        <v>34.9</v>
      </c>
      <c r="O35" s="216">
        <v>0</v>
      </c>
      <c r="P35" s="216">
        <v>41.15</v>
      </c>
      <c r="Q35" s="216">
        <v>2.89</v>
      </c>
      <c r="R35" s="216">
        <v>12.53</v>
      </c>
      <c r="S35" s="216">
        <v>3.19</v>
      </c>
      <c r="T35" s="216">
        <v>0</v>
      </c>
      <c r="U35" s="216">
        <v>103.1</v>
      </c>
      <c r="V35" s="216">
        <v>6.12</v>
      </c>
      <c r="W35" s="216">
        <v>10.28</v>
      </c>
      <c r="X35" s="216">
        <v>43.58</v>
      </c>
      <c r="Y35" s="216">
        <v>0</v>
      </c>
      <c r="Z35" s="216">
        <v>37.4</v>
      </c>
      <c r="AA35" s="216">
        <v>23.31</v>
      </c>
      <c r="AB35" s="216">
        <v>0</v>
      </c>
      <c r="AC35" s="216">
        <v>10.09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56.2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20.2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4.8099999999999996</v>
      </c>
      <c r="L36" s="216">
        <v>306.2</v>
      </c>
      <c r="M36" s="216">
        <v>27.18</v>
      </c>
      <c r="N36" s="216">
        <v>34.9</v>
      </c>
      <c r="O36" s="216">
        <v>0</v>
      </c>
      <c r="P36" s="216">
        <v>41.15</v>
      </c>
      <c r="Q36" s="216">
        <v>2.89</v>
      </c>
      <c r="R36" s="216">
        <v>12.53</v>
      </c>
      <c r="S36" s="216">
        <v>3.6</v>
      </c>
      <c r="T36" s="216">
        <v>0</v>
      </c>
      <c r="U36" s="216">
        <v>103.1</v>
      </c>
      <c r="V36" s="216">
        <v>6.12</v>
      </c>
      <c r="W36" s="216">
        <v>10.28</v>
      </c>
      <c r="X36" s="216">
        <v>43.58</v>
      </c>
      <c r="Y36" s="216">
        <v>0</v>
      </c>
      <c r="Z36" s="216">
        <v>37.4</v>
      </c>
      <c r="AA36" s="216">
        <v>23.31</v>
      </c>
      <c r="AB36" s="216">
        <v>0</v>
      </c>
      <c r="AC36" s="216">
        <v>10.09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56.2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20.2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4.8099999999999996</v>
      </c>
      <c r="L37" s="216">
        <v>306.2</v>
      </c>
      <c r="M37" s="216">
        <v>27.18</v>
      </c>
      <c r="N37" s="216">
        <v>34.9</v>
      </c>
      <c r="O37" s="216">
        <v>0</v>
      </c>
      <c r="P37" s="216">
        <v>41.15</v>
      </c>
      <c r="Q37" s="216">
        <v>2.89</v>
      </c>
      <c r="R37" s="216">
        <v>12.53</v>
      </c>
      <c r="S37" s="216">
        <v>3.85</v>
      </c>
      <c r="T37" s="216">
        <v>0</v>
      </c>
      <c r="U37" s="216">
        <v>103.1</v>
      </c>
      <c r="V37" s="216">
        <v>6.12</v>
      </c>
      <c r="W37" s="216">
        <v>10.28</v>
      </c>
      <c r="X37" s="216">
        <v>43.58</v>
      </c>
      <c r="Y37" s="216">
        <v>0</v>
      </c>
      <c r="Z37" s="216">
        <v>37.4</v>
      </c>
      <c r="AA37" s="216">
        <v>23.31</v>
      </c>
      <c r="AB37" s="216">
        <v>0</v>
      </c>
      <c r="AC37" s="216">
        <v>10.09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56.2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20.2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4.8099999999999996</v>
      </c>
      <c r="L38" s="216">
        <v>306.2</v>
      </c>
      <c r="M38" s="216">
        <v>27.18</v>
      </c>
      <c r="N38" s="216">
        <v>34.9</v>
      </c>
      <c r="O38" s="216">
        <v>0</v>
      </c>
      <c r="P38" s="216">
        <v>41.15</v>
      </c>
      <c r="Q38" s="216">
        <v>2.89</v>
      </c>
      <c r="R38" s="216">
        <v>12.53</v>
      </c>
      <c r="S38" s="216">
        <v>3.85</v>
      </c>
      <c r="T38" s="216">
        <v>0</v>
      </c>
      <c r="U38" s="216">
        <v>103.1</v>
      </c>
      <c r="V38" s="216">
        <v>6.12</v>
      </c>
      <c r="W38" s="216">
        <v>10.28</v>
      </c>
      <c r="X38" s="216">
        <v>43.58</v>
      </c>
      <c r="Y38" s="216">
        <v>0</v>
      </c>
      <c r="Z38" s="216">
        <v>37.4</v>
      </c>
      <c r="AA38" s="216">
        <v>23.31</v>
      </c>
      <c r="AB38" s="216">
        <v>0</v>
      </c>
      <c r="AC38" s="216">
        <v>9.7899999999999991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56.2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20.2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4.96</v>
      </c>
      <c r="L39" s="216">
        <v>306.2</v>
      </c>
      <c r="M39" s="216">
        <v>27.18</v>
      </c>
      <c r="N39" s="216">
        <v>34.9</v>
      </c>
      <c r="O39" s="216">
        <v>0</v>
      </c>
      <c r="P39" s="216">
        <v>41.15</v>
      </c>
      <c r="Q39" s="216">
        <v>2.89</v>
      </c>
      <c r="R39" s="216">
        <v>12.53</v>
      </c>
      <c r="S39" s="216">
        <v>6.12</v>
      </c>
      <c r="T39" s="216">
        <v>0</v>
      </c>
      <c r="U39" s="216">
        <v>103.1</v>
      </c>
      <c r="V39" s="216">
        <v>6.12</v>
      </c>
      <c r="W39" s="216">
        <v>10.28</v>
      </c>
      <c r="X39" s="216">
        <v>43.58</v>
      </c>
      <c r="Y39" s="216">
        <v>0</v>
      </c>
      <c r="Z39" s="216">
        <v>37.4</v>
      </c>
      <c r="AA39" s="216">
        <v>23.31</v>
      </c>
      <c r="AB39" s="216">
        <v>0</v>
      </c>
      <c r="AC39" s="216">
        <v>9.7899999999999991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56.2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20.2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0.19</v>
      </c>
      <c r="L40" s="216">
        <v>306.2</v>
      </c>
      <c r="M40" s="216">
        <v>27.18</v>
      </c>
      <c r="N40" s="216">
        <v>34.9</v>
      </c>
      <c r="O40" s="216">
        <v>0</v>
      </c>
      <c r="P40" s="216">
        <v>41.15</v>
      </c>
      <c r="Q40" s="216">
        <v>0</v>
      </c>
      <c r="R40" s="216">
        <v>12.53</v>
      </c>
      <c r="S40" s="216">
        <v>4.6900000000000004</v>
      </c>
      <c r="T40" s="216">
        <v>0</v>
      </c>
      <c r="U40" s="216">
        <v>103.1</v>
      </c>
      <c r="V40" s="216">
        <v>6.12</v>
      </c>
      <c r="W40" s="216">
        <v>10.28</v>
      </c>
      <c r="X40" s="216">
        <v>43.58</v>
      </c>
      <c r="Y40" s="216">
        <v>0</v>
      </c>
      <c r="Z40" s="216">
        <v>37.4</v>
      </c>
      <c r="AA40" s="216">
        <v>7.7</v>
      </c>
      <c r="AB40" s="216">
        <v>0</v>
      </c>
      <c r="AC40" s="216">
        <v>9.7899999999999991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56.2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20.2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0.2</v>
      </c>
      <c r="L41" s="216">
        <v>307.83</v>
      </c>
      <c r="M41" s="216">
        <v>27.18</v>
      </c>
      <c r="N41" s="216">
        <v>34.9</v>
      </c>
      <c r="O41" s="216">
        <v>0</v>
      </c>
      <c r="P41" s="216">
        <v>41.15</v>
      </c>
      <c r="Q41" s="216">
        <v>0</v>
      </c>
      <c r="R41" s="216">
        <v>12.53</v>
      </c>
      <c r="S41" s="216">
        <v>0</v>
      </c>
      <c r="T41" s="216">
        <v>0</v>
      </c>
      <c r="U41" s="216">
        <v>103.1</v>
      </c>
      <c r="V41" s="216">
        <v>6.12</v>
      </c>
      <c r="W41" s="216">
        <v>10.28</v>
      </c>
      <c r="X41" s="216">
        <v>43.58</v>
      </c>
      <c r="Y41" s="216">
        <v>0</v>
      </c>
      <c r="Z41" s="216">
        <v>37.4</v>
      </c>
      <c r="AA41" s="216">
        <v>7.7</v>
      </c>
      <c r="AB41" s="216">
        <v>0</v>
      </c>
      <c r="AC41" s="216">
        <v>9.7899999999999991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57.59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20.2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0.19</v>
      </c>
      <c r="L42" s="216">
        <v>307.14999999999998</v>
      </c>
      <c r="M42" s="216">
        <v>27.18</v>
      </c>
      <c r="N42" s="216">
        <v>34.9</v>
      </c>
      <c r="O42" s="216">
        <v>0</v>
      </c>
      <c r="P42" s="216">
        <v>41.15</v>
      </c>
      <c r="Q42" s="216">
        <v>0</v>
      </c>
      <c r="R42" s="216">
        <v>12.53</v>
      </c>
      <c r="S42" s="216">
        <v>0</v>
      </c>
      <c r="T42" s="216">
        <v>0</v>
      </c>
      <c r="U42" s="216">
        <v>103.1</v>
      </c>
      <c r="V42" s="216">
        <v>6.12</v>
      </c>
      <c r="W42" s="216">
        <v>10.28</v>
      </c>
      <c r="X42" s="216">
        <v>43.58</v>
      </c>
      <c r="Y42" s="216">
        <v>0</v>
      </c>
      <c r="Z42" s="216">
        <v>37.4</v>
      </c>
      <c r="AA42" s="216">
        <v>7.7</v>
      </c>
      <c r="AB42" s="216">
        <v>0</v>
      </c>
      <c r="AC42" s="216">
        <v>9.7899999999999991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57.59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20.2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0.2</v>
      </c>
      <c r="L43" s="216">
        <v>307.14999999999998</v>
      </c>
      <c r="M43" s="216">
        <v>27.18</v>
      </c>
      <c r="N43" s="216">
        <v>34.9</v>
      </c>
      <c r="O43" s="216">
        <v>0</v>
      </c>
      <c r="P43" s="216">
        <v>41.15</v>
      </c>
      <c r="Q43" s="216">
        <v>0</v>
      </c>
      <c r="R43" s="216">
        <v>12.53</v>
      </c>
      <c r="S43" s="216">
        <v>0</v>
      </c>
      <c r="T43" s="216">
        <v>0</v>
      </c>
      <c r="U43" s="216">
        <v>103.1</v>
      </c>
      <c r="V43" s="216">
        <v>6.12</v>
      </c>
      <c r="W43" s="216">
        <v>10.28</v>
      </c>
      <c r="X43" s="216">
        <v>43.58</v>
      </c>
      <c r="Y43" s="216">
        <v>0</v>
      </c>
      <c r="Z43" s="216">
        <v>37.4</v>
      </c>
      <c r="AA43" s="216">
        <v>7.7</v>
      </c>
      <c r="AB43" s="216">
        <v>0</v>
      </c>
      <c r="AC43" s="216">
        <v>9.7899999999999991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57.72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20.2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0.19</v>
      </c>
      <c r="L44" s="216">
        <v>307.14999999999998</v>
      </c>
      <c r="M44" s="216">
        <v>27.18</v>
      </c>
      <c r="N44" s="216">
        <v>34.9</v>
      </c>
      <c r="O44" s="216">
        <v>0</v>
      </c>
      <c r="P44" s="216">
        <v>41.15</v>
      </c>
      <c r="Q44" s="216">
        <v>0</v>
      </c>
      <c r="R44" s="216">
        <v>12.53</v>
      </c>
      <c r="S44" s="216">
        <v>0</v>
      </c>
      <c r="T44" s="216">
        <v>0</v>
      </c>
      <c r="U44" s="216">
        <v>103.1</v>
      </c>
      <c r="V44" s="216">
        <v>6.12</v>
      </c>
      <c r="W44" s="216">
        <v>10.28</v>
      </c>
      <c r="X44" s="216">
        <v>43.58</v>
      </c>
      <c r="Y44" s="216">
        <v>0</v>
      </c>
      <c r="Z44" s="216">
        <v>37.4</v>
      </c>
      <c r="AA44" s="216">
        <v>23.31</v>
      </c>
      <c r="AB44" s="216">
        <v>0</v>
      </c>
      <c r="AC44" s="216">
        <v>9.7899999999999991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57.72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20.2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0.17</v>
      </c>
      <c r="L45" s="216">
        <v>306.2</v>
      </c>
      <c r="M45" s="216">
        <v>27.18</v>
      </c>
      <c r="N45" s="216">
        <v>34.9</v>
      </c>
      <c r="O45" s="216">
        <v>0</v>
      </c>
      <c r="P45" s="216">
        <v>41.15</v>
      </c>
      <c r="Q45" s="216">
        <v>0</v>
      </c>
      <c r="R45" s="216">
        <v>12.53</v>
      </c>
      <c r="S45" s="216">
        <v>0</v>
      </c>
      <c r="T45" s="216">
        <v>0</v>
      </c>
      <c r="U45" s="216">
        <v>103.1</v>
      </c>
      <c r="V45" s="216">
        <v>6.12</v>
      </c>
      <c r="W45" s="216">
        <v>10.28</v>
      </c>
      <c r="X45" s="216">
        <v>43.58</v>
      </c>
      <c r="Y45" s="216">
        <v>0</v>
      </c>
      <c r="Z45" s="216">
        <v>37.4</v>
      </c>
      <c r="AA45" s="216">
        <v>23.31</v>
      </c>
      <c r="AB45" s="216">
        <v>0</v>
      </c>
      <c r="AC45" s="216">
        <v>9.7899999999999991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57.72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20.2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0.19</v>
      </c>
      <c r="L46" s="216">
        <v>306.2</v>
      </c>
      <c r="M46" s="216">
        <v>27.18</v>
      </c>
      <c r="N46" s="216">
        <v>34.9</v>
      </c>
      <c r="O46" s="216">
        <v>0</v>
      </c>
      <c r="P46" s="216">
        <v>41.15</v>
      </c>
      <c r="Q46" s="216">
        <v>0</v>
      </c>
      <c r="R46" s="216">
        <v>12.53</v>
      </c>
      <c r="S46" s="216">
        <v>0</v>
      </c>
      <c r="T46" s="216">
        <v>0</v>
      </c>
      <c r="U46" s="216">
        <v>103.1</v>
      </c>
      <c r="V46" s="216">
        <v>6.12</v>
      </c>
      <c r="W46" s="216">
        <v>10.28</v>
      </c>
      <c r="X46" s="216">
        <v>43.58</v>
      </c>
      <c r="Y46" s="216">
        <v>0</v>
      </c>
      <c r="Z46" s="216">
        <v>37.4</v>
      </c>
      <c r="AA46" s="216">
        <v>23.31</v>
      </c>
      <c r="AB46" s="216">
        <v>0</v>
      </c>
      <c r="AC46" s="216">
        <v>9.7899999999999991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57.72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20.2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0</v>
      </c>
      <c r="L47" s="216">
        <v>306.2</v>
      </c>
      <c r="M47" s="216">
        <v>27.18</v>
      </c>
      <c r="N47" s="216">
        <v>34.9</v>
      </c>
      <c r="O47" s="216">
        <v>0</v>
      </c>
      <c r="P47" s="216">
        <v>41.15</v>
      </c>
      <c r="Q47" s="216">
        <v>0</v>
      </c>
      <c r="R47" s="216">
        <v>12.53</v>
      </c>
      <c r="S47" s="216">
        <v>0</v>
      </c>
      <c r="T47" s="216">
        <v>0</v>
      </c>
      <c r="U47" s="216">
        <v>103.1</v>
      </c>
      <c r="V47" s="216">
        <v>6.12</v>
      </c>
      <c r="W47" s="216">
        <v>10.28</v>
      </c>
      <c r="X47" s="216">
        <v>43.58</v>
      </c>
      <c r="Y47" s="216">
        <v>0</v>
      </c>
      <c r="Z47" s="216">
        <v>37.4</v>
      </c>
      <c r="AA47" s="216">
        <v>23.31</v>
      </c>
      <c r="AB47" s="216">
        <v>0</v>
      </c>
      <c r="AC47" s="216">
        <v>9.7899999999999991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57.72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20.2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0</v>
      </c>
      <c r="L48" s="216">
        <v>306.2</v>
      </c>
      <c r="M48" s="216">
        <v>27.18</v>
      </c>
      <c r="N48" s="216">
        <v>34.9</v>
      </c>
      <c r="O48" s="216">
        <v>0</v>
      </c>
      <c r="P48" s="216">
        <v>41.15</v>
      </c>
      <c r="Q48" s="216">
        <v>0</v>
      </c>
      <c r="R48" s="216">
        <v>12.53</v>
      </c>
      <c r="S48" s="216">
        <v>0</v>
      </c>
      <c r="T48" s="216">
        <v>0</v>
      </c>
      <c r="U48" s="216">
        <v>103.1</v>
      </c>
      <c r="V48" s="216">
        <v>6.12</v>
      </c>
      <c r="W48" s="216">
        <v>10.28</v>
      </c>
      <c r="X48" s="216">
        <v>43.58</v>
      </c>
      <c r="Y48" s="216">
        <v>0</v>
      </c>
      <c r="Z48" s="216">
        <v>37.4</v>
      </c>
      <c r="AA48" s="216">
        <v>23.31</v>
      </c>
      <c r="AB48" s="216">
        <v>0</v>
      </c>
      <c r="AC48" s="216">
        <v>9.7899999999999991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57.72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20.2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0</v>
      </c>
      <c r="L49" s="216">
        <v>306.2</v>
      </c>
      <c r="M49" s="216">
        <v>27.18</v>
      </c>
      <c r="N49" s="216">
        <v>34.9</v>
      </c>
      <c r="O49" s="216">
        <v>0</v>
      </c>
      <c r="P49" s="216">
        <v>41.15</v>
      </c>
      <c r="Q49" s="216">
        <v>0</v>
      </c>
      <c r="R49" s="216">
        <v>12.07</v>
      </c>
      <c r="S49" s="216">
        <v>0</v>
      </c>
      <c r="T49" s="216">
        <v>0</v>
      </c>
      <c r="U49" s="216">
        <v>103.1</v>
      </c>
      <c r="V49" s="216">
        <v>5.98</v>
      </c>
      <c r="W49" s="216">
        <v>10.1</v>
      </c>
      <c r="X49" s="216">
        <v>42.44</v>
      </c>
      <c r="Y49" s="216">
        <v>0</v>
      </c>
      <c r="Z49" s="216">
        <v>36.4</v>
      </c>
      <c r="AA49" s="216">
        <v>22.82</v>
      </c>
      <c r="AB49" s="216">
        <v>0</v>
      </c>
      <c r="AC49" s="216">
        <v>9.7899999999999991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57.72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20.2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0</v>
      </c>
      <c r="L50" s="216">
        <v>306.2</v>
      </c>
      <c r="M50" s="216">
        <v>27.18</v>
      </c>
      <c r="N50" s="216">
        <v>34.9</v>
      </c>
      <c r="O50" s="216">
        <v>0</v>
      </c>
      <c r="P50" s="216">
        <v>41.15</v>
      </c>
      <c r="Q50" s="216">
        <v>0</v>
      </c>
      <c r="R50" s="216">
        <v>12.07</v>
      </c>
      <c r="S50" s="216">
        <v>0</v>
      </c>
      <c r="T50" s="216">
        <v>0</v>
      </c>
      <c r="U50" s="216">
        <v>103.1</v>
      </c>
      <c r="V50" s="216">
        <v>5.98</v>
      </c>
      <c r="W50" s="216">
        <v>10.1</v>
      </c>
      <c r="X50" s="216">
        <v>42.44</v>
      </c>
      <c r="Y50" s="216">
        <v>0</v>
      </c>
      <c r="Z50" s="216">
        <v>36.4</v>
      </c>
      <c r="AA50" s="216">
        <v>22.82</v>
      </c>
      <c r="AB50" s="216">
        <v>0</v>
      </c>
      <c r="AC50" s="216">
        <v>9.7899999999999991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57.72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20.2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0</v>
      </c>
      <c r="L51" s="216">
        <v>306.2</v>
      </c>
      <c r="M51" s="216">
        <v>27.18</v>
      </c>
      <c r="N51" s="216">
        <v>34.9</v>
      </c>
      <c r="O51" s="216">
        <v>0</v>
      </c>
      <c r="P51" s="216">
        <v>41.15</v>
      </c>
      <c r="Q51" s="216">
        <v>0</v>
      </c>
      <c r="R51" s="216">
        <v>12.53</v>
      </c>
      <c r="S51" s="216">
        <v>0</v>
      </c>
      <c r="T51" s="216">
        <v>0</v>
      </c>
      <c r="U51" s="216">
        <v>103.1</v>
      </c>
      <c r="V51" s="216">
        <v>6.12</v>
      </c>
      <c r="W51" s="216">
        <v>10.1</v>
      </c>
      <c r="X51" s="216">
        <v>43.58</v>
      </c>
      <c r="Y51" s="216">
        <v>0</v>
      </c>
      <c r="Z51" s="216">
        <v>37.4</v>
      </c>
      <c r="AA51" s="216">
        <v>23.31</v>
      </c>
      <c r="AB51" s="216">
        <v>0</v>
      </c>
      <c r="AC51" s="216">
        <v>5.57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57.84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20.2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0</v>
      </c>
      <c r="L52" s="216">
        <v>306.2</v>
      </c>
      <c r="M52" s="216">
        <v>27.18</v>
      </c>
      <c r="N52" s="216">
        <v>34.9</v>
      </c>
      <c r="O52" s="216">
        <v>0</v>
      </c>
      <c r="P52" s="216">
        <v>41.15</v>
      </c>
      <c r="Q52" s="216">
        <v>0</v>
      </c>
      <c r="R52" s="216">
        <v>12.53</v>
      </c>
      <c r="S52" s="216">
        <v>0</v>
      </c>
      <c r="T52" s="216">
        <v>0</v>
      </c>
      <c r="U52" s="216">
        <v>103.1</v>
      </c>
      <c r="V52" s="216">
        <v>6.12</v>
      </c>
      <c r="W52" s="216">
        <v>10.1</v>
      </c>
      <c r="X52" s="216">
        <v>43.58</v>
      </c>
      <c r="Y52" s="216">
        <v>0</v>
      </c>
      <c r="Z52" s="216">
        <v>37.4</v>
      </c>
      <c r="AA52" s="216">
        <v>23.31</v>
      </c>
      <c r="AB52" s="216">
        <v>0</v>
      </c>
      <c r="AC52" s="216">
        <v>5.57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57.84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20.2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0</v>
      </c>
      <c r="L53" s="216">
        <v>306.2</v>
      </c>
      <c r="M53" s="216">
        <v>27.18</v>
      </c>
      <c r="N53" s="216">
        <v>34.9</v>
      </c>
      <c r="O53" s="216">
        <v>0</v>
      </c>
      <c r="P53" s="216">
        <v>41.15</v>
      </c>
      <c r="Q53" s="216">
        <v>0</v>
      </c>
      <c r="R53" s="216">
        <v>12.53</v>
      </c>
      <c r="S53" s="216">
        <v>0</v>
      </c>
      <c r="T53" s="216">
        <v>0</v>
      </c>
      <c r="U53" s="216">
        <v>103.1</v>
      </c>
      <c r="V53" s="216">
        <v>6.12</v>
      </c>
      <c r="W53" s="216">
        <v>9.77</v>
      </c>
      <c r="X53" s="216">
        <v>43.58</v>
      </c>
      <c r="Y53" s="216">
        <v>0</v>
      </c>
      <c r="Z53" s="216">
        <v>37.4</v>
      </c>
      <c r="AA53" s="216">
        <v>23.31</v>
      </c>
      <c r="AB53" s="216">
        <v>0</v>
      </c>
      <c r="AC53" s="216">
        <v>9.7899999999999991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57.84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20.2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0</v>
      </c>
      <c r="L54" s="216">
        <v>306.2</v>
      </c>
      <c r="M54" s="216">
        <v>27.18</v>
      </c>
      <c r="N54" s="216">
        <v>34.9</v>
      </c>
      <c r="O54" s="216">
        <v>0</v>
      </c>
      <c r="P54" s="216">
        <v>41.15</v>
      </c>
      <c r="Q54" s="216">
        <v>0</v>
      </c>
      <c r="R54" s="216">
        <v>12.53</v>
      </c>
      <c r="S54" s="216">
        <v>0</v>
      </c>
      <c r="T54" s="216">
        <v>0</v>
      </c>
      <c r="U54" s="216">
        <v>103.1</v>
      </c>
      <c r="V54" s="216">
        <v>6.12</v>
      </c>
      <c r="W54" s="216">
        <v>9.77</v>
      </c>
      <c r="X54" s="216">
        <v>43.58</v>
      </c>
      <c r="Y54" s="216">
        <v>0</v>
      </c>
      <c r="Z54" s="216">
        <v>37.4</v>
      </c>
      <c r="AA54" s="216">
        <v>23.31</v>
      </c>
      <c r="AB54" s="216">
        <v>0</v>
      </c>
      <c r="AC54" s="216">
        <v>9.7899999999999991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57.84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20.2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0</v>
      </c>
      <c r="L55" s="216">
        <v>306.2</v>
      </c>
      <c r="M55" s="216">
        <v>27.18</v>
      </c>
      <c r="N55" s="216">
        <v>34.9</v>
      </c>
      <c r="O55" s="216">
        <v>0</v>
      </c>
      <c r="P55" s="216">
        <v>41.15</v>
      </c>
      <c r="Q55" s="216">
        <v>0</v>
      </c>
      <c r="R55" s="216">
        <v>0</v>
      </c>
      <c r="S55" s="216">
        <v>1.37</v>
      </c>
      <c r="T55" s="216">
        <v>0</v>
      </c>
      <c r="U55" s="216">
        <v>103.1</v>
      </c>
      <c r="V55" s="216">
        <v>0</v>
      </c>
      <c r="W55" s="216">
        <v>1.93</v>
      </c>
      <c r="X55" s="216">
        <v>43.58</v>
      </c>
      <c r="Y55" s="216">
        <v>0</v>
      </c>
      <c r="Z55" s="216">
        <v>8.67</v>
      </c>
      <c r="AA55" s="216">
        <v>8.7100000000000009</v>
      </c>
      <c r="AB55" s="216">
        <v>0</v>
      </c>
      <c r="AC55" s="216">
        <v>9.7899999999999991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57.84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20.2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0</v>
      </c>
      <c r="L56" s="216">
        <v>306.2</v>
      </c>
      <c r="M56" s="216">
        <v>27.18</v>
      </c>
      <c r="N56" s="216">
        <v>34.9</v>
      </c>
      <c r="O56" s="216">
        <v>0</v>
      </c>
      <c r="P56" s="216">
        <v>41.15</v>
      </c>
      <c r="Q56" s="216">
        <v>0</v>
      </c>
      <c r="R56" s="216">
        <v>0</v>
      </c>
      <c r="S56" s="216">
        <v>1.37</v>
      </c>
      <c r="T56" s="216">
        <v>0</v>
      </c>
      <c r="U56" s="216">
        <v>103.1</v>
      </c>
      <c r="V56" s="216">
        <v>0</v>
      </c>
      <c r="W56" s="216">
        <v>1.93</v>
      </c>
      <c r="X56" s="216">
        <v>43.58</v>
      </c>
      <c r="Y56" s="216">
        <v>0</v>
      </c>
      <c r="Z56" s="216">
        <v>8.67</v>
      </c>
      <c r="AA56" s="216">
        <v>8.7100000000000009</v>
      </c>
      <c r="AB56" s="216">
        <v>0</v>
      </c>
      <c r="AC56" s="216">
        <v>9.7899999999999991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57.84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20.2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0</v>
      </c>
      <c r="L57" s="216">
        <v>306.2</v>
      </c>
      <c r="M57" s="216">
        <v>27.18</v>
      </c>
      <c r="N57" s="216">
        <v>34.9</v>
      </c>
      <c r="O57" s="216">
        <v>0</v>
      </c>
      <c r="P57" s="216">
        <v>39.880000000000003</v>
      </c>
      <c r="Q57" s="216">
        <v>0</v>
      </c>
      <c r="R57" s="216">
        <v>0</v>
      </c>
      <c r="S57" s="216">
        <v>1.37</v>
      </c>
      <c r="T57" s="216">
        <v>0</v>
      </c>
      <c r="U57" s="216">
        <v>103.1</v>
      </c>
      <c r="V57" s="216">
        <v>0</v>
      </c>
      <c r="W57" s="216">
        <v>1.93</v>
      </c>
      <c r="X57" s="216">
        <v>43.58</v>
      </c>
      <c r="Y57" s="216">
        <v>0</v>
      </c>
      <c r="Z57" s="216">
        <v>8.67</v>
      </c>
      <c r="AA57" s="216">
        <v>8.67</v>
      </c>
      <c r="AB57" s="216">
        <v>0</v>
      </c>
      <c r="AC57" s="216">
        <v>9.7899999999999991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57.84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20.2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0</v>
      </c>
      <c r="L58" s="216">
        <v>306.2</v>
      </c>
      <c r="M58" s="216">
        <v>27.18</v>
      </c>
      <c r="N58" s="216">
        <v>34.9</v>
      </c>
      <c r="O58" s="216">
        <v>0</v>
      </c>
      <c r="P58" s="216">
        <v>38.78</v>
      </c>
      <c r="Q58" s="216">
        <v>0</v>
      </c>
      <c r="R58" s="216">
        <v>11.73</v>
      </c>
      <c r="S58" s="216">
        <v>1.37</v>
      </c>
      <c r="T58" s="216">
        <v>0</v>
      </c>
      <c r="U58" s="216">
        <v>103.1</v>
      </c>
      <c r="V58" s="216">
        <v>6.11</v>
      </c>
      <c r="W58" s="216">
        <v>9.77</v>
      </c>
      <c r="X58" s="216">
        <v>43.58</v>
      </c>
      <c r="Y58" s="216">
        <v>0</v>
      </c>
      <c r="Z58" s="216">
        <v>37.4</v>
      </c>
      <c r="AA58" s="216">
        <v>23.31</v>
      </c>
      <c r="AB58" s="216">
        <v>0</v>
      </c>
      <c r="AC58" s="216">
        <v>9.49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57.84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20.2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0</v>
      </c>
      <c r="L59" s="216">
        <v>365.9</v>
      </c>
      <c r="M59" s="216">
        <v>27.18</v>
      </c>
      <c r="N59" s="216">
        <v>34.9</v>
      </c>
      <c r="O59" s="216">
        <v>0</v>
      </c>
      <c r="P59" s="216">
        <v>38.770000000000003</v>
      </c>
      <c r="Q59" s="216">
        <v>0</v>
      </c>
      <c r="R59" s="216">
        <v>12.53</v>
      </c>
      <c r="S59" s="216">
        <v>0</v>
      </c>
      <c r="T59" s="216">
        <v>0</v>
      </c>
      <c r="U59" s="216">
        <v>103.1</v>
      </c>
      <c r="V59" s="216">
        <v>6.12</v>
      </c>
      <c r="W59" s="216">
        <v>9.77</v>
      </c>
      <c r="X59" s="216">
        <v>43.58</v>
      </c>
      <c r="Y59" s="216">
        <v>0</v>
      </c>
      <c r="Z59" s="216">
        <v>37.4</v>
      </c>
      <c r="AA59" s="216">
        <v>23.31</v>
      </c>
      <c r="AB59" s="216">
        <v>0</v>
      </c>
      <c r="AC59" s="216">
        <v>9.49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57.84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20.2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0</v>
      </c>
      <c r="L60" s="216">
        <v>389.35</v>
      </c>
      <c r="M60" s="216">
        <v>27.18</v>
      </c>
      <c r="N60" s="216">
        <v>34.9</v>
      </c>
      <c r="O60" s="216">
        <v>0</v>
      </c>
      <c r="P60" s="216">
        <v>38.770000000000003</v>
      </c>
      <c r="Q60" s="216">
        <v>0</v>
      </c>
      <c r="R60" s="216">
        <v>12.53</v>
      </c>
      <c r="S60" s="216">
        <v>0</v>
      </c>
      <c r="T60" s="216">
        <v>0</v>
      </c>
      <c r="U60" s="216">
        <v>103.1</v>
      </c>
      <c r="V60" s="216">
        <v>6.12</v>
      </c>
      <c r="W60" s="216">
        <v>9.77</v>
      </c>
      <c r="X60" s="216">
        <v>43.58</v>
      </c>
      <c r="Y60" s="216">
        <v>0</v>
      </c>
      <c r="Z60" s="216">
        <v>37.4</v>
      </c>
      <c r="AA60" s="216">
        <v>23.31</v>
      </c>
      <c r="AB60" s="216">
        <v>0</v>
      </c>
      <c r="AC60" s="216">
        <v>9.49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57.84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20.2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7.6</v>
      </c>
      <c r="E61" s="216">
        <v>0</v>
      </c>
      <c r="F61" s="216">
        <v>0</v>
      </c>
      <c r="G61" s="216">
        <v>9.6199999999999992</v>
      </c>
      <c r="H61" s="216">
        <v>0</v>
      </c>
      <c r="I61" s="216">
        <v>0</v>
      </c>
      <c r="J61" s="216">
        <v>11.01</v>
      </c>
      <c r="K61" s="216">
        <v>0</v>
      </c>
      <c r="L61" s="216">
        <v>410.86</v>
      </c>
      <c r="M61" s="216">
        <v>27.18</v>
      </c>
      <c r="N61" s="216">
        <v>34.9</v>
      </c>
      <c r="O61" s="216">
        <v>0</v>
      </c>
      <c r="P61" s="216">
        <v>38.770000000000003</v>
      </c>
      <c r="Q61" s="216">
        <v>0</v>
      </c>
      <c r="R61" s="216">
        <v>12.53</v>
      </c>
      <c r="S61" s="216">
        <v>0</v>
      </c>
      <c r="T61" s="216">
        <v>0</v>
      </c>
      <c r="U61" s="216">
        <v>103.1</v>
      </c>
      <c r="V61" s="216">
        <v>6.12</v>
      </c>
      <c r="W61" s="216">
        <v>9.77</v>
      </c>
      <c r="X61" s="216">
        <v>43.58</v>
      </c>
      <c r="Y61" s="216">
        <v>0</v>
      </c>
      <c r="Z61" s="216">
        <v>37.4</v>
      </c>
      <c r="AA61" s="216">
        <v>23.31</v>
      </c>
      <c r="AB61" s="216">
        <v>0</v>
      </c>
      <c r="AC61" s="216">
        <v>5.33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57.84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20.2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7.6</v>
      </c>
      <c r="E62" s="216">
        <v>0</v>
      </c>
      <c r="F62" s="216">
        <v>0</v>
      </c>
      <c r="G62" s="216">
        <v>9.6199999999999992</v>
      </c>
      <c r="H62" s="216">
        <v>0</v>
      </c>
      <c r="I62" s="216">
        <v>0</v>
      </c>
      <c r="J62" s="216">
        <v>11.01</v>
      </c>
      <c r="K62" s="216">
        <v>0</v>
      </c>
      <c r="L62" s="216">
        <v>446.36</v>
      </c>
      <c r="M62" s="216">
        <v>27.18</v>
      </c>
      <c r="N62" s="216">
        <v>34.9</v>
      </c>
      <c r="O62" s="216">
        <v>0</v>
      </c>
      <c r="P62" s="216">
        <v>38.770000000000003</v>
      </c>
      <c r="Q62" s="216">
        <v>0</v>
      </c>
      <c r="R62" s="216">
        <v>12.53</v>
      </c>
      <c r="S62" s="216">
        <v>0</v>
      </c>
      <c r="T62" s="216">
        <v>0</v>
      </c>
      <c r="U62" s="216">
        <v>103.1</v>
      </c>
      <c r="V62" s="216">
        <v>6.12</v>
      </c>
      <c r="W62" s="216">
        <v>9.77</v>
      </c>
      <c r="X62" s="216">
        <v>43.58</v>
      </c>
      <c r="Y62" s="216">
        <v>0</v>
      </c>
      <c r="Z62" s="216">
        <v>37.4</v>
      </c>
      <c r="AA62" s="216">
        <v>23.31</v>
      </c>
      <c r="AB62" s="216">
        <v>0</v>
      </c>
      <c r="AC62" s="216">
        <v>5.33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57.84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20.2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7.6</v>
      </c>
      <c r="E63" s="216">
        <v>0</v>
      </c>
      <c r="F63" s="216">
        <v>0</v>
      </c>
      <c r="G63" s="216">
        <v>9.6199999999999992</v>
      </c>
      <c r="H63" s="216">
        <v>0</v>
      </c>
      <c r="I63" s="216">
        <v>0</v>
      </c>
      <c r="J63" s="216">
        <v>11.01</v>
      </c>
      <c r="K63" s="216">
        <v>0</v>
      </c>
      <c r="L63" s="216">
        <v>465.82</v>
      </c>
      <c r="M63" s="216">
        <v>27.18</v>
      </c>
      <c r="N63" s="216">
        <v>34.9</v>
      </c>
      <c r="O63" s="216">
        <v>0</v>
      </c>
      <c r="P63" s="216">
        <v>38.770000000000003</v>
      </c>
      <c r="Q63" s="216">
        <v>0</v>
      </c>
      <c r="R63" s="216">
        <v>12.53</v>
      </c>
      <c r="S63" s="216">
        <v>0</v>
      </c>
      <c r="T63" s="216">
        <v>0</v>
      </c>
      <c r="U63" s="216">
        <v>103.1</v>
      </c>
      <c r="V63" s="216">
        <v>6.12</v>
      </c>
      <c r="W63" s="216">
        <v>8.25</v>
      </c>
      <c r="X63" s="216">
        <v>43.58</v>
      </c>
      <c r="Y63" s="216">
        <v>0</v>
      </c>
      <c r="Z63" s="216">
        <v>37.4</v>
      </c>
      <c r="AA63" s="216">
        <v>23.31</v>
      </c>
      <c r="AB63" s="216">
        <v>0</v>
      </c>
      <c r="AC63" s="216">
        <v>9.49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57.84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20.2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7.6</v>
      </c>
      <c r="E64" s="216">
        <v>0</v>
      </c>
      <c r="F64" s="216">
        <v>0</v>
      </c>
      <c r="G64" s="216">
        <v>9.6199999999999992</v>
      </c>
      <c r="H64" s="216">
        <v>0</v>
      </c>
      <c r="I64" s="216">
        <v>0</v>
      </c>
      <c r="J64" s="216">
        <v>11.01</v>
      </c>
      <c r="K64" s="216">
        <v>0</v>
      </c>
      <c r="L64" s="216">
        <v>480.31</v>
      </c>
      <c r="M64" s="216">
        <v>27.18</v>
      </c>
      <c r="N64" s="216">
        <v>34.9</v>
      </c>
      <c r="O64" s="216">
        <v>0</v>
      </c>
      <c r="P64" s="216">
        <v>38.770000000000003</v>
      </c>
      <c r="Q64" s="216">
        <v>0</v>
      </c>
      <c r="R64" s="216">
        <v>12.53</v>
      </c>
      <c r="S64" s="216">
        <v>0</v>
      </c>
      <c r="T64" s="216">
        <v>0</v>
      </c>
      <c r="U64" s="216">
        <v>103.1</v>
      </c>
      <c r="V64" s="216">
        <v>6.12</v>
      </c>
      <c r="W64" s="216">
        <v>8.25</v>
      </c>
      <c r="X64" s="216">
        <v>43.58</v>
      </c>
      <c r="Y64" s="216">
        <v>0</v>
      </c>
      <c r="Z64" s="216">
        <v>37.4</v>
      </c>
      <c r="AA64" s="216">
        <v>23.31</v>
      </c>
      <c r="AB64" s="216">
        <v>0</v>
      </c>
      <c r="AC64" s="216">
        <v>9.49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57.84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20.2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7.6</v>
      </c>
      <c r="E65" s="216">
        <v>0</v>
      </c>
      <c r="F65" s="216">
        <v>0</v>
      </c>
      <c r="G65" s="216">
        <v>9.6199999999999992</v>
      </c>
      <c r="H65" s="216">
        <v>0</v>
      </c>
      <c r="I65" s="216">
        <v>0</v>
      </c>
      <c r="J65" s="216">
        <v>11.01</v>
      </c>
      <c r="K65" s="216">
        <v>0</v>
      </c>
      <c r="L65" s="216">
        <v>557.03</v>
      </c>
      <c r="M65" s="216">
        <v>27.18</v>
      </c>
      <c r="N65" s="216">
        <v>34.9</v>
      </c>
      <c r="O65" s="216">
        <v>0</v>
      </c>
      <c r="P65" s="216">
        <v>39.22</v>
      </c>
      <c r="Q65" s="216">
        <v>0</v>
      </c>
      <c r="R65" s="216">
        <v>12.53</v>
      </c>
      <c r="S65" s="216">
        <v>0</v>
      </c>
      <c r="T65" s="216">
        <v>0</v>
      </c>
      <c r="U65" s="216">
        <v>103.1</v>
      </c>
      <c r="V65" s="216">
        <v>6.12</v>
      </c>
      <c r="W65" s="216">
        <v>8.25</v>
      </c>
      <c r="X65" s="216">
        <v>43.58</v>
      </c>
      <c r="Y65" s="216">
        <v>0</v>
      </c>
      <c r="Z65" s="216">
        <v>37.4</v>
      </c>
      <c r="AA65" s="216">
        <v>23.31</v>
      </c>
      <c r="AB65" s="216">
        <v>0</v>
      </c>
      <c r="AC65" s="216">
        <v>9.49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57.84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20.2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7.6</v>
      </c>
      <c r="E66" s="216">
        <v>0</v>
      </c>
      <c r="F66" s="216">
        <v>0</v>
      </c>
      <c r="G66" s="216">
        <v>9.6199999999999992</v>
      </c>
      <c r="H66" s="216">
        <v>0</v>
      </c>
      <c r="I66" s="216">
        <v>0</v>
      </c>
      <c r="J66" s="216">
        <v>11.01</v>
      </c>
      <c r="K66" s="216">
        <v>0</v>
      </c>
      <c r="L66" s="216">
        <v>557.03</v>
      </c>
      <c r="M66" s="216">
        <v>27.18</v>
      </c>
      <c r="N66" s="216">
        <v>34.9</v>
      </c>
      <c r="O66" s="216">
        <v>0</v>
      </c>
      <c r="P66" s="216">
        <v>39.22</v>
      </c>
      <c r="Q66" s="216">
        <v>0</v>
      </c>
      <c r="R66" s="216">
        <v>12.53</v>
      </c>
      <c r="S66" s="216">
        <v>0</v>
      </c>
      <c r="T66" s="216">
        <v>0</v>
      </c>
      <c r="U66" s="216">
        <v>103.1</v>
      </c>
      <c r="V66" s="216">
        <v>6.12</v>
      </c>
      <c r="W66" s="216">
        <v>8.25</v>
      </c>
      <c r="X66" s="216">
        <v>43.58</v>
      </c>
      <c r="Y66" s="216">
        <v>0</v>
      </c>
      <c r="Z66" s="216">
        <v>37.4</v>
      </c>
      <c r="AA66" s="216">
        <v>23.31</v>
      </c>
      <c r="AB66" s="216">
        <v>0</v>
      </c>
      <c r="AC66" s="216">
        <v>9.49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57.84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20.2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7.6</v>
      </c>
      <c r="E67" s="216">
        <v>0</v>
      </c>
      <c r="F67" s="216">
        <v>0</v>
      </c>
      <c r="G67" s="216">
        <v>9.6199999999999992</v>
      </c>
      <c r="H67" s="216">
        <v>0</v>
      </c>
      <c r="I67" s="216">
        <v>0</v>
      </c>
      <c r="J67" s="216">
        <v>11.01</v>
      </c>
      <c r="K67" s="216">
        <v>0</v>
      </c>
      <c r="L67" s="216">
        <v>557.03</v>
      </c>
      <c r="M67" s="216">
        <v>27.18</v>
      </c>
      <c r="N67" s="216">
        <v>34.9</v>
      </c>
      <c r="O67" s="216">
        <v>0</v>
      </c>
      <c r="P67" s="216">
        <v>39.22</v>
      </c>
      <c r="Q67" s="216">
        <v>0</v>
      </c>
      <c r="R67" s="216">
        <v>12.53</v>
      </c>
      <c r="S67" s="216">
        <v>0</v>
      </c>
      <c r="T67" s="216">
        <v>0</v>
      </c>
      <c r="U67" s="216">
        <v>103.1</v>
      </c>
      <c r="V67" s="216">
        <v>6.12</v>
      </c>
      <c r="W67" s="216">
        <v>8.25</v>
      </c>
      <c r="X67" s="216">
        <v>43.58</v>
      </c>
      <c r="Y67" s="216">
        <v>0</v>
      </c>
      <c r="Z67" s="216">
        <v>37.4</v>
      </c>
      <c r="AA67" s="216">
        <v>23.31</v>
      </c>
      <c r="AB67" s="216">
        <v>0</v>
      </c>
      <c r="AC67" s="216">
        <v>5.33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50</v>
      </c>
      <c r="AL67" s="216">
        <v>0</v>
      </c>
      <c r="AM67" s="216">
        <v>0</v>
      </c>
      <c r="AN67" s="216">
        <v>0</v>
      </c>
      <c r="AO67" s="216">
        <v>0</v>
      </c>
      <c r="AP67" s="216">
        <v>6.53</v>
      </c>
      <c r="AQ67" s="216">
        <v>20.2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7.6</v>
      </c>
      <c r="E68" s="216">
        <v>0</v>
      </c>
      <c r="F68" s="216">
        <v>0</v>
      </c>
      <c r="G68" s="216">
        <v>9.6199999999999992</v>
      </c>
      <c r="H68" s="216">
        <v>0</v>
      </c>
      <c r="I68" s="216">
        <v>0</v>
      </c>
      <c r="J68" s="216">
        <v>11.01</v>
      </c>
      <c r="K68" s="216">
        <v>0</v>
      </c>
      <c r="L68" s="216">
        <v>557.03</v>
      </c>
      <c r="M68" s="216">
        <v>27.18</v>
      </c>
      <c r="N68" s="216">
        <v>34.9</v>
      </c>
      <c r="O68" s="216">
        <v>0</v>
      </c>
      <c r="P68" s="216">
        <v>39.22</v>
      </c>
      <c r="Q68" s="216">
        <v>0</v>
      </c>
      <c r="R68" s="216">
        <v>12.53</v>
      </c>
      <c r="S68" s="216">
        <v>0</v>
      </c>
      <c r="T68" s="216">
        <v>0</v>
      </c>
      <c r="U68" s="216">
        <v>103.1</v>
      </c>
      <c r="V68" s="216">
        <v>6.12</v>
      </c>
      <c r="W68" s="216">
        <v>8.25</v>
      </c>
      <c r="X68" s="216">
        <v>43.58</v>
      </c>
      <c r="Y68" s="216">
        <v>0</v>
      </c>
      <c r="Z68" s="216">
        <v>37.4</v>
      </c>
      <c r="AA68" s="216">
        <v>23.31</v>
      </c>
      <c r="AB68" s="216">
        <v>0</v>
      </c>
      <c r="AC68" s="216">
        <v>5.33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50</v>
      </c>
      <c r="AL68" s="216">
        <v>0</v>
      </c>
      <c r="AM68" s="216">
        <v>0</v>
      </c>
      <c r="AN68" s="216">
        <v>0</v>
      </c>
      <c r="AO68" s="216">
        <v>0</v>
      </c>
      <c r="AP68" s="216">
        <v>6.53</v>
      </c>
      <c r="AQ68" s="216">
        <v>20.2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7.6</v>
      </c>
      <c r="E69" s="216">
        <v>0</v>
      </c>
      <c r="F69" s="216">
        <v>0</v>
      </c>
      <c r="G69" s="216">
        <v>9.6199999999999992</v>
      </c>
      <c r="H69" s="216">
        <v>0</v>
      </c>
      <c r="I69" s="216">
        <v>0</v>
      </c>
      <c r="J69" s="216">
        <v>11.01</v>
      </c>
      <c r="K69" s="216">
        <v>9.0500000000000007</v>
      </c>
      <c r="L69" s="216">
        <v>557.03</v>
      </c>
      <c r="M69" s="216">
        <v>27.18</v>
      </c>
      <c r="N69" s="216">
        <v>34.9</v>
      </c>
      <c r="O69" s="216">
        <v>0</v>
      </c>
      <c r="P69" s="216">
        <v>39.22</v>
      </c>
      <c r="Q69" s="216">
        <v>6.45</v>
      </c>
      <c r="R69" s="216">
        <v>12.53</v>
      </c>
      <c r="S69" s="216">
        <v>7.79</v>
      </c>
      <c r="T69" s="216">
        <v>0</v>
      </c>
      <c r="U69" s="216">
        <v>103.1</v>
      </c>
      <c r="V69" s="216">
        <v>6.12</v>
      </c>
      <c r="W69" s="216">
        <v>8.25</v>
      </c>
      <c r="X69" s="216">
        <v>43.58</v>
      </c>
      <c r="Y69" s="216">
        <v>0</v>
      </c>
      <c r="Z69" s="216">
        <v>37.4</v>
      </c>
      <c r="AA69" s="216">
        <v>23.31</v>
      </c>
      <c r="AB69" s="216">
        <v>0</v>
      </c>
      <c r="AC69" s="216">
        <v>5.33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47.66</v>
      </c>
      <c r="AL69" s="216">
        <v>0</v>
      </c>
      <c r="AM69" s="216">
        <v>0</v>
      </c>
      <c r="AN69" s="216">
        <v>0</v>
      </c>
      <c r="AO69" s="216">
        <v>0</v>
      </c>
      <c r="AP69" s="216">
        <v>6.53</v>
      </c>
      <c r="AQ69" s="216">
        <v>20.2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7.6</v>
      </c>
      <c r="E70" s="216">
        <v>0</v>
      </c>
      <c r="F70" s="216">
        <v>0</v>
      </c>
      <c r="G70" s="216">
        <v>9.6199999999999992</v>
      </c>
      <c r="H70" s="216">
        <v>0</v>
      </c>
      <c r="I70" s="216">
        <v>0</v>
      </c>
      <c r="J70" s="216">
        <v>11.01</v>
      </c>
      <c r="K70" s="216">
        <v>9.0500000000000007</v>
      </c>
      <c r="L70" s="216">
        <v>557.03</v>
      </c>
      <c r="M70" s="216">
        <v>27.18</v>
      </c>
      <c r="N70" s="216">
        <v>34.9</v>
      </c>
      <c r="O70" s="216">
        <v>0</v>
      </c>
      <c r="P70" s="216">
        <v>39.22</v>
      </c>
      <c r="Q70" s="216">
        <v>6.45</v>
      </c>
      <c r="R70" s="216">
        <v>12.53</v>
      </c>
      <c r="S70" s="216">
        <v>7.79</v>
      </c>
      <c r="T70" s="216">
        <v>0</v>
      </c>
      <c r="U70" s="216">
        <v>103.1</v>
      </c>
      <c r="V70" s="216">
        <v>6.12</v>
      </c>
      <c r="W70" s="216">
        <v>8.25</v>
      </c>
      <c r="X70" s="216">
        <v>43.58</v>
      </c>
      <c r="Y70" s="216">
        <v>0</v>
      </c>
      <c r="Z70" s="216">
        <v>37.4</v>
      </c>
      <c r="AA70" s="216">
        <v>23.31</v>
      </c>
      <c r="AB70" s="216">
        <v>0</v>
      </c>
      <c r="AC70" s="216">
        <v>3.23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47.66</v>
      </c>
      <c r="AL70" s="216">
        <v>0</v>
      </c>
      <c r="AM70" s="216">
        <v>0</v>
      </c>
      <c r="AN70" s="216">
        <v>0</v>
      </c>
      <c r="AO70" s="216">
        <v>0</v>
      </c>
      <c r="AP70" s="216">
        <v>6.53</v>
      </c>
      <c r="AQ70" s="216">
        <v>19.41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7.6</v>
      </c>
      <c r="E71" s="216">
        <v>0</v>
      </c>
      <c r="F71" s="216">
        <v>0</v>
      </c>
      <c r="G71" s="216">
        <v>9.6199999999999992</v>
      </c>
      <c r="H71" s="216">
        <v>0</v>
      </c>
      <c r="I71" s="216">
        <v>0</v>
      </c>
      <c r="J71" s="216">
        <v>11.55</v>
      </c>
      <c r="K71" s="216">
        <v>9.0500000000000007</v>
      </c>
      <c r="L71" s="216">
        <v>557.03</v>
      </c>
      <c r="M71" s="216">
        <v>27.18</v>
      </c>
      <c r="N71" s="216">
        <v>34.9</v>
      </c>
      <c r="O71" s="216">
        <v>0</v>
      </c>
      <c r="P71" s="216">
        <v>39</v>
      </c>
      <c r="Q71" s="216">
        <v>6.45</v>
      </c>
      <c r="R71" s="216">
        <v>12.53</v>
      </c>
      <c r="S71" s="216">
        <v>7.79</v>
      </c>
      <c r="T71" s="216">
        <v>0</v>
      </c>
      <c r="U71" s="216">
        <v>103.1</v>
      </c>
      <c r="V71" s="216">
        <v>6.12</v>
      </c>
      <c r="W71" s="216">
        <v>8.25</v>
      </c>
      <c r="X71" s="216">
        <v>43.58</v>
      </c>
      <c r="Y71" s="216">
        <v>0</v>
      </c>
      <c r="Z71" s="216">
        <v>37.4</v>
      </c>
      <c r="AA71" s="216">
        <v>23.31</v>
      </c>
      <c r="AB71" s="216">
        <v>0</v>
      </c>
      <c r="AC71" s="216">
        <v>3.23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47.66</v>
      </c>
      <c r="AL71" s="216">
        <v>0</v>
      </c>
      <c r="AM71" s="216">
        <v>0</v>
      </c>
      <c r="AN71" s="216">
        <v>0</v>
      </c>
      <c r="AO71" s="216">
        <v>0</v>
      </c>
      <c r="AP71" s="216">
        <v>6.53</v>
      </c>
      <c r="AQ71" s="216">
        <v>14.67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7.6</v>
      </c>
      <c r="E72" s="216">
        <v>0</v>
      </c>
      <c r="F72" s="216">
        <v>0</v>
      </c>
      <c r="G72" s="216">
        <v>9.6199999999999992</v>
      </c>
      <c r="H72" s="216">
        <v>0</v>
      </c>
      <c r="I72" s="216">
        <v>0</v>
      </c>
      <c r="J72" s="216">
        <v>11.55</v>
      </c>
      <c r="K72" s="216">
        <v>9.0500000000000007</v>
      </c>
      <c r="L72" s="216">
        <v>557.03</v>
      </c>
      <c r="M72" s="216">
        <v>27.18</v>
      </c>
      <c r="N72" s="216">
        <v>34.9</v>
      </c>
      <c r="O72" s="216">
        <v>0</v>
      </c>
      <c r="P72" s="216">
        <v>39</v>
      </c>
      <c r="Q72" s="216">
        <v>6.45</v>
      </c>
      <c r="R72" s="216">
        <v>12.53</v>
      </c>
      <c r="S72" s="216">
        <v>7.79</v>
      </c>
      <c r="T72" s="216">
        <v>0</v>
      </c>
      <c r="U72" s="216">
        <v>103.1</v>
      </c>
      <c r="V72" s="216">
        <v>6.12</v>
      </c>
      <c r="W72" s="216">
        <v>8.25</v>
      </c>
      <c r="X72" s="216">
        <v>43.58</v>
      </c>
      <c r="Y72" s="216">
        <v>0</v>
      </c>
      <c r="Z72" s="216">
        <v>37.4</v>
      </c>
      <c r="AA72" s="216">
        <v>23.31</v>
      </c>
      <c r="AB72" s="216">
        <v>0</v>
      </c>
      <c r="AC72" s="216">
        <v>3.23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47.66</v>
      </c>
      <c r="AL72" s="216">
        <v>0</v>
      </c>
      <c r="AM72" s="216">
        <v>0</v>
      </c>
      <c r="AN72" s="216">
        <v>0</v>
      </c>
      <c r="AO72" s="216">
        <v>0</v>
      </c>
      <c r="AP72" s="216">
        <v>6.53</v>
      </c>
      <c r="AQ72" s="216">
        <v>9.1999999999999993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0.19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0.43</v>
      </c>
      <c r="K73" s="216">
        <v>9.0500000000000007</v>
      </c>
      <c r="L73" s="216">
        <v>557.03</v>
      </c>
      <c r="M73" s="216">
        <v>27.18</v>
      </c>
      <c r="N73" s="216">
        <v>34.9</v>
      </c>
      <c r="O73" s="216">
        <v>0</v>
      </c>
      <c r="P73" s="216">
        <v>39</v>
      </c>
      <c r="Q73" s="216">
        <v>6.45</v>
      </c>
      <c r="R73" s="216">
        <v>12.53</v>
      </c>
      <c r="S73" s="216">
        <v>7.79</v>
      </c>
      <c r="T73" s="216">
        <v>0</v>
      </c>
      <c r="U73" s="216">
        <v>103.1</v>
      </c>
      <c r="V73" s="216">
        <v>6.12</v>
      </c>
      <c r="W73" s="216">
        <v>8.25</v>
      </c>
      <c r="X73" s="216">
        <v>43.58</v>
      </c>
      <c r="Y73" s="216">
        <v>0</v>
      </c>
      <c r="Z73" s="216">
        <v>37.4</v>
      </c>
      <c r="AA73" s="216">
        <v>23.31</v>
      </c>
      <c r="AB73" s="216">
        <v>0</v>
      </c>
      <c r="AC73" s="216">
        <v>5.33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63.23</v>
      </c>
      <c r="AL73" s="216">
        <v>0</v>
      </c>
      <c r="AM73" s="216">
        <v>0</v>
      </c>
      <c r="AN73" s="216">
        <v>0</v>
      </c>
      <c r="AO73" s="216">
        <v>0</v>
      </c>
      <c r="AP73" s="216">
        <v>6.53</v>
      </c>
      <c r="AQ73" s="216">
        <v>5.7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9.0500000000000007</v>
      </c>
      <c r="L74" s="216">
        <v>557.03</v>
      </c>
      <c r="M74" s="216">
        <v>27.18</v>
      </c>
      <c r="N74" s="216">
        <v>34.9</v>
      </c>
      <c r="O74" s="216">
        <v>0</v>
      </c>
      <c r="P74" s="216">
        <v>39</v>
      </c>
      <c r="Q74" s="216">
        <v>6.45</v>
      </c>
      <c r="R74" s="216">
        <v>12.53</v>
      </c>
      <c r="S74" s="216">
        <v>7.79</v>
      </c>
      <c r="T74" s="216">
        <v>0</v>
      </c>
      <c r="U74" s="216">
        <v>103.1</v>
      </c>
      <c r="V74" s="216">
        <v>6.12</v>
      </c>
      <c r="W74" s="216">
        <v>8.25</v>
      </c>
      <c r="X74" s="216">
        <v>43.58</v>
      </c>
      <c r="Y74" s="216">
        <v>0</v>
      </c>
      <c r="Z74" s="216">
        <v>37.4</v>
      </c>
      <c r="AA74" s="216">
        <v>23.31</v>
      </c>
      <c r="AB74" s="216">
        <v>0</v>
      </c>
      <c r="AC74" s="216">
        <v>5.33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63.23</v>
      </c>
      <c r="AL74" s="216">
        <v>0</v>
      </c>
      <c r="AM74" s="216">
        <v>0</v>
      </c>
      <c r="AN74" s="216">
        <v>0</v>
      </c>
      <c r="AO74" s="216">
        <v>0</v>
      </c>
      <c r="AP74" s="216">
        <v>6.53</v>
      </c>
      <c r="AQ74" s="216">
        <v>2.4500000000000002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9.0500000000000007</v>
      </c>
      <c r="L75" s="216">
        <v>557.03</v>
      </c>
      <c r="M75" s="216">
        <v>27.18</v>
      </c>
      <c r="N75" s="216">
        <v>34.9</v>
      </c>
      <c r="O75" s="216">
        <v>0</v>
      </c>
      <c r="P75" s="216">
        <v>39</v>
      </c>
      <c r="Q75" s="216">
        <v>6.45</v>
      </c>
      <c r="R75" s="216">
        <v>12.53</v>
      </c>
      <c r="S75" s="216">
        <v>7.79</v>
      </c>
      <c r="T75" s="216">
        <v>0</v>
      </c>
      <c r="U75" s="216">
        <v>103.1</v>
      </c>
      <c r="V75" s="216">
        <v>6.12</v>
      </c>
      <c r="W75" s="216">
        <v>8.25</v>
      </c>
      <c r="X75" s="216">
        <v>43.58</v>
      </c>
      <c r="Y75" s="216">
        <v>0</v>
      </c>
      <c r="Z75" s="216">
        <v>37.4</v>
      </c>
      <c r="AA75" s="216">
        <v>23.31</v>
      </c>
      <c r="AB75" s="216">
        <v>0</v>
      </c>
      <c r="AC75" s="216">
        <v>5.33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65.319999999999993</v>
      </c>
      <c r="AL75" s="216">
        <v>0</v>
      </c>
      <c r="AM75" s="216">
        <v>0</v>
      </c>
      <c r="AN75" s="216">
        <v>0</v>
      </c>
      <c r="AO75" s="216">
        <v>0</v>
      </c>
      <c r="AP75" s="216">
        <v>6.53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9.0500000000000007</v>
      </c>
      <c r="L76" s="216">
        <v>557.03</v>
      </c>
      <c r="M76" s="216">
        <v>27.18</v>
      </c>
      <c r="N76" s="216">
        <v>34.9</v>
      </c>
      <c r="O76" s="216">
        <v>0</v>
      </c>
      <c r="P76" s="216">
        <v>39</v>
      </c>
      <c r="Q76" s="216">
        <v>6.45</v>
      </c>
      <c r="R76" s="216">
        <v>12.53</v>
      </c>
      <c r="S76" s="216">
        <v>7.79</v>
      </c>
      <c r="T76" s="216">
        <v>0</v>
      </c>
      <c r="U76" s="216">
        <v>103.1</v>
      </c>
      <c r="V76" s="216">
        <v>6.12</v>
      </c>
      <c r="W76" s="216">
        <v>8.25</v>
      </c>
      <c r="X76" s="216">
        <v>43.58</v>
      </c>
      <c r="Y76" s="216">
        <v>0</v>
      </c>
      <c r="Z76" s="216">
        <v>37.4</v>
      </c>
      <c r="AA76" s="216">
        <v>23.31</v>
      </c>
      <c r="AB76" s="216">
        <v>0</v>
      </c>
      <c r="AC76" s="216">
        <v>5.33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65.319999999999993</v>
      </c>
      <c r="AL76" s="216">
        <v>0</v>
      </c>
      <c r="AM76" s="216">
        <v>0</v>
      </c>
      <c r="AN76" s="216">
        <v>0</v>
      </c>
      <c r="AO76" s="216">
        <v>0</v>
      </c>
      <c r="AP76" s="216">
        <v>6.53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7.6</v>
      </c>
      <c r="E77" s="216">
        <v>0</v>
      </c>
      <c r="F77" s="216">
        <v>0</v>
      </c>
      <c r="G77" s="216">
        <v>9.6199999999999992</v>
      </c>
      <c r="H77" s="216">
        <v>0</v>
      </c>
      <c r="I77" s="216">
        <v>0</v>
      </c>
      <c r="J77" s="216">
        <v>14.44</v>
      </c>
      <c r="K77" s="216">
        <v>9.0500000000000007</v>
      </c>
      <c r="L77" s="216">
        <v>557.03</v>
      </c>
      <c r="M77" s="216">
        <v>27.18</v>
      </c>
      <c r="N77" s="216">
        <v>34.9</v>
      </c>
      <c r="O77" s="216">
        <v>0</v>
      </c>
      <c r="P77" s="216">
        <v>39.21</v>
      </c>
      <c r="Q77" s="216">
        <v>6.45</v>
      </c>
      <c r="R77" s="216">
        <v>12.53</v>
      </c>
      <c r="S77" s="216">
        <v>7.79</v>
      </c>
      <c r="T77" s="216">
        <v>0</v>
      </c>
      <c r="U77" s="216">
        <v>103.1</v>
      </c>
      <c r="V77" s="216">
        <v>6.12</v>
      </c>
      <c r="W77" s="216">
        <v>8.25</v>
      </c>
      <c r="X77" s="216">
        <v>43.58</v>
      </c>
      <c r="Y77" s="216">
        <v>0</v>
      </c>
      <c r="Z77" s="216">
        <v>37.4</v>
      </c>
      <c r="AA77" s="216">
        <v>23.31</v>
      </c>
      <c r="AB77" s="216">
        <v>0</v>
      </c>
      <c r="AC77" s="216">
        <v>5.33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65.319999999999993</v>
      </c>
      <c r="AL77" s="216">
        <v>0</v>
      </c>
      <c r="AM77" s="216">
        <v>0</v>
      </c>
      <c r="AN77" s="216">
        <v>0</v>
      </c>
      <c r="AO77" s="216">
        <v>0</v>
      </c>
      <c r="AP77" s="216">
        <v>6.53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7.6</v>
      </c>
      <c r="E78" s="216">
        <v>0</v>
      </c>
      <c r="F78" s="216">
        <v>0</v>
      </c>
      <c r="G78" s="216">
        <v>9.6199999999999992</v>
      </c>
      <c r="H78" s="216">
        <v>0</v>
      </c>
      <c r="I78" s="216">
        <v>0</v>
      </c>
      <c r="J78" s="216">
        <v>14.44</v>
      </c>
      <c r="K78" s="216">
        <v>9.0500000000000007</v>
      </c>
      <c r="L78" s="216">
        <v>557.03</v>
      </c>
      <c r="M78" s="216">
        <v>27.18</v>
      </c>
      <c r="N78" s="216">
        <v>34.9</v>
      </c>
      <c r="O78" s="216">
        <v>0</v>
      </c>
      <c r="P78" s="216">
        <v>39.22</v>
      </c>
      <c r="Q78" s="216">
        <v>6.45</v>
      </c>
      <c r="R78" s="216">
        <v>12.53</v>
      </c>
      <c r="S78" s="216">
        <v>7.79</v>
      </c>
      <c r="T78" s="216">
        <v>0</v>
      </c>
      <c r="U78" s="216">
        <v>103.1</v>
      </c>
      <c r="V78" s="216">
        <v>6.12</v>
      </c>
      <c r="W78" s="216">
        <v>8.25</v>
      </c>
      <c r="X78" s="216">
        <v>43.58</v>
      </c>
      <c r="Y78" s="216">
        <v>0</v>
      </c>
      <c r="Z78" s="216">
        <v>37.4</v>
      </c>
      <c r="AA78" s="216">
        <v>23.31</v>
      </c>
      <c r="AB78" s="216">
        <v>0</v>
      </c>
      <c r="AC78" s="216">
        <v>5.33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65.319999999999993</v>
      </c>
      <c r="AL78" s="216">
        <v>0</v>
      </c>
      <c r="AM78" s="216">
        <v>0</v>
      </c>
      <c r="AN78" s="216">
        <v>0</v>
      </c>
      <c r="AO78" s="216">
        <v>0</v>
      </c>
      <c r="AP78" s="216">
        <v>6.53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7.6</v>
      </c>
      <c r="E79" s="216">
        <v>0</v>
      </c>
      <c r="F79" s="216">
        <v>0</v>
      </c>
      <c r="G79" s="216">
        <v>9.6199999999999992</v>
      </c>
      <c r="H79" s="216">
        <v>0</v>
      </c>
      <c r="I79" s="216">
        <v>0</v>
      </c>
      <c r="J79" s="216">
        <v>14.44</v>
      </c>
      <c r="K79" s="216">
        <v>9.0500000000000007</v>
      </c>
      <c r="L79" s="216">
        <v>557.03</v>
      </c>
      <c r="M79" s="216">
        <v>27.18</v>
      </c>
      <c r="N79" s="216">
        <v>34.9</v>
      </c>
      <c r="O79" s="216">
        <v>0</v>
      </c>
      <c r="P79" s="216">
        <v>39.22</v>
      </c>
      <c r="Q79" s="216">
        <v>6.45</v>
      </c>
      <c r="R79" s="216">
        <v>12.53</v>
      </c>
      <c r="S79" s="216">
        <v>7.79</v>
      </c>
      <c r="T79" s="216">
        <v>0</v>
      </c>
      <c r="U79" s="216">
        <v>103.1</v>
      </c>
      <c r="V79" s="216">
        <v>6.12</v>
      </c>
      <c r="W79" s="216">
        <v>8.25</v>
      </c>
      <c r="X79" s="216">
        <v>43.58</v>
      </c>
      <c r="Y79" s="216">
        <v>0</v>
      </c>
      <c r="Z79" s="216">
        <v>37.4</v>
      </c>
      <c r="AA79" s="216">
        <v>23.31</v>
      </c>
      <c r="AB79" s="216">
        <v>0</v>
      </c>
      <c r="AC79" s="216">
        <v>9.49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65.319999999999993</v>
      </c>
      <c r="AL79" s="216">
        <v>0</v>
      </c>
      <c r="AM79" s="216">
        <v>0</v>
      </c>
      <c r="AN79" s="216">
        <v>0</v>
      </c>
      <c r="AO79" s="216">
        <v>0</v>
      </c>
      <c r="AP79" s="216">
        <v>6.53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7.6</v>
      </c>
      <c r="E80" s="216">
        <v>0</v>
      </c>
      <c r="F80" s="216">
        <v>0</v>
      </c>
      <c r="G80" s="216">
        <v>9.6199999999999992</v>
      </c>
      <c r="H80" s="216">
        <v>0</v>
      </c>
      <c r="I80" s="216">
        <v>0</v>
      </c>
      <c r="J80" s="216">
        <v>14.44</v>
      </c>
      <c r="K80" s="216">
        <v>9.0500000000000007</v>
      </c>
      <c r="L80" s="216">
        <v>557.03</v>
      </c>
      <c r="M80" s="216">
        <v>27.18</v>
      </c>
      <c r="N80" s="216">
        <v>34.9</v>
      </c>
      <c r="O80" s="216">
        <v>0</v>
      </c>
      <c r="P80" s="216">
        <v>39.22</v>
      </c>
      <c r="Q80" s="216">
        <v>6.45</v>
      </c>
      <c r="R80" s="216">
        <v>12.53</v>
      </c>
      <c r="S80" s="216">
        <v>7.79</v>
      </c>
      <c r="T80" s="216">
        <v>0</v>
      </c>
      <c r="U80" s="216">
        <v>98.11</v>
      </c>
      <c r="V80" s="216">
        <v>6.12</v>
      </c>
      <c r="W80" s="216">
        <v>8.25</v>
      </c>
      <c r="X80" s="216">
        <v>43.58</v>
      </c>
      <c r="Y80" s="216">
        <v>0</v>
      </c>
      <c r="Z80" s="216">
        <v>37.4</v>
      </c>
      <c r="AA80" s="216">
        <v>23.31</v>
      </c>
      <c r="AB80" s="216">
        <v>0</v>
      </c>
      <c r="AC80" s="216">
        <v>9.49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65.319999999999993</v>
      </c>
      <c r="AL80" s="216">
        <v>0</v>
      </c>
      <c r="AM80" s="216">
        <v>0</v>
      </c>
      <c r="AN80" s="216">
        <v>0</v>
      </c>
      <c r="AO80" s="216">
        <v>0</v>
      </c>
      <c r="AP80" s="216">
        <v>6.53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7.6</v>
      </c>
      <c r="E81" s="216">
        <v>0</v>
      </c>
      <c r="F81" s="216">
        <v>0</v>
      </c>
      <c r="G81" s="216">
        <v>9.6199999999999992</v>
      </c>
      <c r="H81" s="216">
        <v>0</v>
      </c>
      <c r="I81" s="216">
        <v>0</v>
      </c>
      <c r="J81" s="216">
        <v>14.44</v>
      </c>
      <c r="K81" s="216">
        <v>9.0500000000000007</v>
      </c>
      <c r="L81" s="216">
        <v>557.03</v>
      </c>
      <c r="M81" s="216">
        <v>27.18</v>
      </c>
      <c r="N81" s="216">
        <v>34.9</v>
      </c>
      <c r="O81" s="216">
        <v>0</v>
      </c>
      <c r="P81" s="216">
        <v>39.22</v>
      </c>
      <c r="Q81" s="216">
        <v>6.45</v>
      </c>
      <c r="R81" s="216">
        <v>12.53</v>
      </c>
      <c r="S81" s="216">
        <v>7.79</v>
      </c>
      <c r="T81" s="216">
        <v>0</v>
      </c>
      <c r="U81" s="216">
        <v>93.12</v>
      </c>
      <c r="V81" s="216">
        <v>6.12</v>
      </c>
      <c r="W81" s="216">
        <v>8.25</v>
      </c>
      <c r="X81" s="216">
        <v>43.58</v>
      </c>
      <c r="Y81" s="216">
        <v>0</v>
      </c>
      <c r="Z81" s="216">
        <v>37.4</v>
      </c>
      <c r="AA81" s="216">
        <v>23.31</v>
      </c>
      <c r="AB81" s="216">
        <v>0</v>
      </c>
      <c r="AC81" s="216">
        <v>9.49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65.319999999999993</v>
      </c>
      <c r="AL81" s="216">
        <v>0</v>
      </c>
      <c r="AM81" s="216">
        <v>0</v>
      </c>
      <c r="AN81" s="216">
        <v>0</v>
      </c>
      <c r="AO81" s="216">
        <v>26.1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7.6</v>
      </c>
      <c r="E82" s="216">
        <v>0</v>
      </c>
      <c r="F82" s="216">
        <v>0</v>
      </c>
      <c r="G82" s="216">
        <v>9.6199999999999992</v>
      </c>
      <c r="H82" s="216">
        <v>0</v>
      </c>
      <c r="I82" s="216">
        <v>0</v>
      </c>
      <c r="J82" s="216">
        <v>14.44</v>
      </c>
      <c r="K82" s="216">
        <v>9.0500000000000007</v>
      </c>
      <c r="L82" s="216">
        <v>557.03</v>
      </c>
      <c r="M82" s="216">
        <v>27.18</v>
      </c>
      <c r="N82" s="216">
        <v>34.9</v>
      </c>
      <c r="O82" s="216">
        <v>0</v>
      </c>
      <c r="P82" s="216">
        <v>39.22</v>
      </c>
      <c r="Q82" s="216">
        <v>6.45</v>
      </c>
      <c r="R82" s="216">
        <v>12.53</v>
      </c>
      <c r="S82" s="216">
        <v>7.79</v>
      </c>
      <c r="T82" s="216">
        <v>0</v>
      </c>
      <c r="U82" s="216">
        <v>89.8</v>
      </c>
      <c r="V82" s="216">
        <v>6.12</v>
      </c>
      <c r="W82" s="216">
        <v>8.25</v>
      </c>
      <c r="X82" s="216">
        <v>43.58</v>
      </c>
      <c r="Y82" s="216">
        <v>0</v>
      </c>
      <c r="Z82" s="216">
        <v>37.4</v>
      </c>
      <c r="AA82" s="216">
        <v>23.31</v>
      </c>
      <c r="AB82" s="216">
        <v>0</v>
      </c>
      <c r="AC82" s="216">
        <v>9.49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65.319999999999993</v>
      </c>
      <c r="AL82" s="216">
        <v>0</v>
      </c>
      <c r="AM82" s="216">
        <v>0</v>
      </c>
      <c r="AN82" s="216">
        <v>0</v>
      </c>
      <c r="AO82" s="216">
        <v>34.799999999999997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7.6</v>
      </c>
      <c r="E83" s="216">
        <v>0</v>
      </c>
      <c r="F83" s="216">
        <v>0</v>
      </c>
      <c r="G83" s="216">
        <v>9.6199999999999992</v>
      </c>
      <c r="H83" s="216">
        <v>0</v>
      </c>
      <c r="I83" s="216">
        <v>0</v>
      </c>
      <c r="J83" s="216">
        <v>9.7100000000000009</v>
      </c>
      <c r="K83" s="216">
        <v>9.0500000000000007</v>
      </c>
      <c r="L83" s="216">
        <v>557.03</v>
      </c>
      <c r="M83" s="216">
        <v>27.18</v>
      </c>
      <c r="N83" s="216">
        <v>34.9</v>
      </c>
      <c r="O83" s="216">
        <v>0</v>
      </c>
      <c r="P83" s="216">
        <v>39.22</v>
      </c>
      <c r="Q83" s="216">
        <v>6.45</v>
      </c>
      <c r="R83" s="216">
        <v>12.53</v>
      </c>
      <c r="S83" s="216">
        <v>7.79</v>
      </c>
      <c r="T83" s="216">
        <v>0</v>
      </c>
      <c r="U83" s="216">
        <v>82.47</v>
      </c>
      <c r="V83" s="216">
        <v>6.12</v>
      </c>
      <c r="W83" s="216">
        <v>8.25</v>
      </c>
      <c r="X83" s="216">
        <v>43.58</v>
      </c>
      <c r="Y83" s="216">
        <v>0</v>
      </c>
      <c r="Z83" s="216">
        <v>37.4</v>
      </c>
      <c r="AA83" s="216">
        <v>23.31</v>
      </c>
      <c r="AB83" s="216">
        <v>0</v>
      </c>
      <c r="AC83" s="216">
        <v>9.49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65.319999999999993</v>
      </c>
      <c r="AL83" s="216">
        <v>0</v>
      </c>
      <c r="AM83" s="216">
        <v>0</v>
      </c>
      <c r="AN83" s="216">
        <v>0</v>
      </c>
      <c r="AO83" s="216">
        <v>65.25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7.6</v>
      </c>
      <c r="E84" s="216">
        <v>0</v>
      </c>
      <c r="F84" s="216">
        <v>0</v>
      </c>
      <c r="G84" s="216">
        <v>9.6199999999999992</v>
      </c>
      <c r="H84" s="216">
        <v>0</v>
      </c>
      <c r="I84" s="216">
        <v>0</v>
      </c>
      <c r="J84" s="216">
        <v>14.45</v>
      </c>
      <c r="K84" s="216">
        <v>9.0500000000000007</v>
      </c>
      <c r="L84" s="216">
        <v>557.03</v>
      </c>
      <c r="M84" s="216">
        <v>27.18</v>
      </c>
      <c r="N84" s="216">
        <v>34.9</v>
      </c>
      <c r="O84" s="216">
        <v>0</v>
      </c>
      <c r="P84" s="216">
        <v>39.22</v>
      </c>
      <c r="Q84" s="216">
        <v>6.45</v>
      </c>
      <c r="R84" s="216">
        <v>12.53</v>
      </c>
      <c r="S84" s="216">
        <v>7.79</v>
      </c>
      <c r="T84" s="216">
        <v>0</v>
      </c>
      <c r="U84" s="216">
        <v>82.47</v>
      </c>
      <c r="V84" s="216">
        <v>6.12</v>
      </c>
      <c r="W84" s="216">
        <v>8.25</v>
      </c>
      <c r="X84" s="216">
        <v>43.58</v>
      </c>
      <c r="Y84" s="216">
        <v>0</v>
      </c>
      <c r="Z84" s="216">
        <v>37.4</v>
      </c>
      <c r="AA84" s="216">
        <v>23.31</v>
      </c>
      <c r="AB84" s="216">
        <v>0</v>
      </c>
      <c r="AC84" s="216">
        <v>9.49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65.319999999999993</v>
      </c>
      <c r="AL84" s="216">
        <v>0</v>
      </c>
      <c r="AM84" s="216">
        <v>0</v>
      </c>
      <c r="AN84" s="216">
        <v>0</v>
      </c>
      <c r="AO84" s="216">
        <v>65.25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7.6</v>
      </c>
      <c r="E85" s="216">
        <v>0</v>
      </c>
      <c r="F85" s="216">
        <v>0</v>
      </c>
      <c r="G85" s="216">
        <v>9.6199999999999992</v>
      </c>
      <c r="H85" s="216">
        <v>0</v>
      </c>
      <c r="I85" s="216">
        <v>0</v>
      </c>
      <c r="J85" s="216">
        <v>14.45</v>
      </c>
      <c r="K85" s="216">
        <v>9.0500000000000007</v>
      </c>
      <c r="L85" s="216">
        <v>557.03</v>
      </c>
      <c r="M85" s="216">
        <v>27.18</v>
      </c>
      <c r="N85" s="216">
        <v>34.9</v>
      </c>
      <c r="O85" s="216">
        <v>0</v>
      </c>
      <c r="P85" s="216">
        <v>39.22</v>
      </c>
      <c r="Q85" s="216">
        <v>6.45</v>
      </c>
      <c r="R85" s="216">
        <v>12.53</v>
      </c>
      <c r="S85" s="216">
        <v>7.79</v>
      </c>
      <c r="T85" s="216">
        <v>0</v>
      </c>
      <c r="U85" s="216">
        <v>82.47</v>
      </c>
      <c r="V85" s="216">
        <v>6.12</v>
      </c>
      <c r="W85" s="216">
        <v>8.25</v>
      </c>
      <c r="X85" s="216">
        <v>43.58</v>
      </c>
      <c r="Y85" s="216">
        <v>0</v>
      </c>
      <c r="Z85" s="216">
        <v>37.4</v>
      </c>
      <c r="AA85" s="216">
        <v>23.31</v>
      </c>
      <c r="AB85" s="216">
        <v>0</v>
      </c>
      <c r="AC85" s="216">
        <v>9.49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65.319999999999993</v>
      </c>
      <c r="AL85" s="216">
        <v>0</v>
      </c>
      <c r="AM85" s="216">
        <v>0</v>
      </c>
      <c r="AN85" s="216">
        <v>0</v>
      </c>
      <c r="AO85" s="216">
        <v>50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7.6</v>
      </c>
      <c r="E86" s="216">
        <v>0</v>
      </c>
      <c r="F86" s="216">
        <v>0</v>
      </c>
      <c r="G86" s="216">
        <v>9.6199999999999992</v>
      </c>
      <c r="H86" s="216">
        <v>0</v>
      </c>
      <c r="I86" s="216">
        <v>0</v>
      </c>
      <c r="J86" s="216">
        <v>14.45</v>
      </c>
      <c r="K86" s="216">
        <v>9.0500000000000007</v>
      </c>
      <c r="L86" s="216">
        <v>557.03</v>
      </c>
      <c r="M86" s="216">
        <v>27.18</v>
      </c>
      <c r="N86" s="216">
        <v>34.9</v>
      </c>
      <c r="O86" s="216">
        <v>0</v>
      </c>
      <c r="P86" s="216">
        <v>39.22</v>
      </c>
      <c r="Q86" s="216">
        <v>6.45</v>
      </c>
      <c r="R86" s="216">
        <v>12.53</v>
      </c>
      <c r="S86" s="216">
        <v>7.79</v>
      </c>
      <c r="T86" s="216">
        <v>0</v>
      </c>
      <c r="U86" s="216">
        <v>82.47</v>
      </c>
      <c r="V86" s="216">
        <v>6.12</v>
      </c>
      <c r="W86" s="216">
        <v>8.25</v>
      </c>
      <c r="X86" s="216">
        <v>43.58</v>
      </c>
      <c r="Y86" s="216">
        <v>0</v>
      </c>
      <c r="Z86" s="216">
        <v>37.4</v>
      </c>
      <c r="AA86" s="216">
        <v>23.31</v>
      </c>
      <c r="AB86" s="216">
        <v>0</v>
      </c>
      <c r="AC86" s="216">
        <v>9.49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65.319999999999993</v>
      </c>
      <c r="AL86" s="216">
        <v>0</v>
      </c>
      <c r="AM86" s="216">
        <v>0</v>
      </c>
      <c r="AN86" s="216">
        <v>0</v>
      </c>
      <c r="AO86" s="216">
        <v>50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7.6</v>
      </c>
      <c r="E87" s="216">
        <v>0</v>
      </c>
      <c r="F87" s="216">
        <v>0</v>
      </c>
      <c r="G87" s="216">
        <v>9.6199999999999992</v>
      </c>
      <c r="H87" s="216">
        <v>0</v>
      </c>
      <c r="I87" s="216">
        <v>0</v>
      </c>
      <c r="J87" s="216">
        <v>14.45</v>
      </c>
      <c r="K87" s="216">
        <v>9.0500000000000007</v>
      </c>
      <c r="L87" s="216">
        <v>557.03</v>
      </c>
      <c r="M87" s="216">
        <v>27.18</v>
      </c>
      <c r="N87" s="216">
        <v>34.9</v>
      </c>
      <c r="O87" s="216">
        <v>0</v>
      </c>
      <c r="P87" s="216">
        <v>39.22</v>
      </c>
      <c r="Q87" s="216">
        <v>6.45</v>
      </c>
      <c r="R87" s="216">
        <v>12.53</v>
      </c>
      <c r="S87" s="216">
        <v>7.79</v>
      </c>
      <c r="T87" s="216">
        <v>0</v>
      </c>
      <c r="U87" s="216">
        <v>82.47</v>
      </c>
      <c r="V87" s="216">
        <v>6.12</v>
      </c>
      <c r="W87" s="216">
        <v>8.25</v>
      </c>
      <c r="X87" s="216">
        <v>43.58</v>
      </c>
      <c r="Y87" s="216">
        <v>0</v>
      </c>
      <c r="Z87" s="216">
        <v>37.4</v>
      </c>
      <c r="AA87" s="216">
        <v>23.31</v>
      </c>
      <c r="AB87" s="216">
        <v>0</v>
      </c>
      <c r="AC87" s="216">
        <v>9.49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67.44</v>
      </c>
      <c r="AL87" s="216">
        <v>0</v>
      </c>
      <c r="AM87" s="216">
        <v>0</v>
      </c>
      <c r="AN87" s="216">
        <v>0</v>
      </c>
      <c r="AO87" s="216">
        <v>50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7.6</v>
      </c>
      <c r="E88" s="216">
        <v>0</v>
      </c>
      <c r="F88" s="216">
        <v>0</v>
      </c>
      <c r="G88" s="216">
        <v>9.6199999999999992</v>
      </c>
      <c r="H88" s="216">
        <v>0</v>
      </c>
      <c r="I88" s="216">
        <v>0</v>
      </c>
      <c r="J88" s="216">
        <v>14.45</v>
      </c>
      <c r="K88" s="216">
        <v>9.0500000000000007</v>
      </c>
      <c r="L88" s="216">
        <v>557.03</v>
      </c>
      <c r="M88" s="216">
        <v>27.18</v>
      </c>
      <c r="N88" s="216">
        <v>34.9</v>
      </c>
      <c r="O88" s="216">
        <v>0</v>
      </c>
      <c r="P88" s="216">
        <v>39.22</v>
      </c>
      <c r="Q88" s="216">
        <v>6.45</v>
      </c>
      <c r="R88" s="216">
        <v>12.53</v>
      </c>
      <c r="S88" s="216">
        <v>7.79</v>
      </c>
      <c r="T88" s="216">
        <v>0</v>
      </c>
      <c r="U88" s="216">
        <v>82.47</v>
      </c>
      <c r="V88" s="216">
        <v>6.12</v>
      </c>
      <c r="W88" s="216">
        <v>8.25</v>
      </c>
      <c r="X88" s="216">
        <v>43.58</v>
      </c>
      <c r="Y88" s="216">
        <v>0</v>
      </c>
      <c r="Z88" s="216">
        <v>37.4</v>
      </c>
      <c r="AA88" s="216">
        <v>23.31</v>
      </c>
      <c r="AB88" s="216">
        <v>0</v>
      </c>
      <c r="AC88" s="216">
        <v>9.49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67.44</v>
      </c>
      <c r="AL88" s="216">
        <v>0</v>
      </c>
      <c r="AM88" s="216">
        <v>0</v>
      </c>
      <c r="AN88" s="216">
        <v>0</v>
      </c>
      <c r="AO88" s="216">
        <v>50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7.6</v>
      </c>
      <c r="E89" s="216">
        <v>0</v>
      </c>
      <c r="F89" s="216">
        <v>0</v>
      </c>
      <c r="G89" s="216">
        <v>9.99</v>
      </c>
      <c r="H89" s="216">
        <v>0</v>
      </c>
      <c r="I89" s="216">
        <v>0</v>
      </c>
      <c r="J89" s="216">
        <v>15</v>
      </c>
      <c r="K89" s="216">
        <v>9.0500000000000007</v>
      </c>
      <c r="L89" s="216">
        <v>557.03</v>
      </c>
      <c r="M89" s="216">
        <v>27.18</v>
      </c>
      <c r="N89" s="216">
        <v>34.9</v>
      </c>
      <c r="O89" s="216">
        <v>0</v>
      </c>
      <c r="P89" s="216">
        <v>39.22</v>
      </c>
      <c r="Q89" s="216">
        <v>6.45</v>
      </c>
      <c r="R89" s="216">
        <v>12.53</v>
      </c>
      <c r="S89" s="216">
        <v>7.79</v>
      </c>
      <c r="T89" s="216">
        <v>0</v>
      </c>
      <c r="U89" s="216">
        <v>82.47</v>
      </c>
      <c r="V89" s="216">
        <v>6.12</v>
      </c>
      <c r="W89" s="216">
        <v>8.25</v>
      </c>
      <c r="X89" s="216">
        <v>43.58</v>
      </c>
      <c r="Y89" s="216">
        <v>0</v>
      </c>
      <c r="Z89" s="216">
        <v>37.4</v>
      </c>
      <c r="AA89" s="216">
        <v>23.31</v>
      </c>
      <c r="AB89" s="216">
        <v>0</v>
      </c>
      <c r="AC89" s="216">
        <v>9.49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67.44</v>
      </c>
      <c r="AL89" s="216">
        <v>0</v>
      </c>
      <c r="AM89" s="216">
        <v>0</v>
      </c>
      <c r="AN89" s="216">
        <v>0</v>
      </c>
      <c r="AO89" s="216">
        <v>50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7.6</v>
      </c>
      <c r="E90" s="216">
        <v>0</v>
      </c>
      <c r="F90" s="216">
        <v>0</v>
      </c>
      <c r="G90" s="216">
        <v>9.99</v>
      </c>
      <c r="H90" s="216">
        <v>0</v>
      </c>
      <c r="I90" s="216">
        <v>0</v>
      </c>
      <c r="J90" s="216">
        <v>15</v>
      </c>
      <c r="K90" s="216">
        <v>9.0500000000000007</v>
      </c>
      <c r="L90" s="216">
        <v>557.03</v>
      </c>
      <c r="M90" s="216">
        <v>27.18</v>
      </c>
      <c r="N90" s="216">
        <v>34.9</v>
      </c>
      <c r="O90" s="216">
        <v>0</v>
      </c>
      <c r="P90" s="216">
        <v>39.22</v>
      </c>
      <c r="Q90" s="216">
        <v>6.45</v>
      </c>
      <c r="R90" s="216">
        <v>12.53</v>
      </c>
      <c r="S90" s="216">
        <v>7.79</v>
      </c>
      <c r="T90" s="216">
        <v>0</v>
      </c>
      <c r="U90" s="216">
        <v>82.47</v>
      </c>
      <c r="V90" s="216">
        <v>6.12</v>
      </c>
      <c r="W90" s="216">
        <v>8.25</v>
      </c>
      <c r="X90" s="216">
        <v>43.58</v>
      </c>
      <c r="Y90" s="216">
        <v>0</v>
      </c>
      <c r="Z90" s="216">
        <v>37.4</v>
      </c>
      <c r="AA90" s="216">
        <v>23.31</v>
      </c>
      <c r="AB90" s="216">
        <v>0</v>
      </c>
      <c r="AC90" s="216">
        <v>9.49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67.44</v>
      </c>
      <c r="AL90" s="216">
        <v>0</v>
      </c>
      <c r="AM90" s="216">
        <v>0</v>
      </c>
      <c r="AN90" s="216">
        <v>0</v>
      </c>
      <c r="AO90" s="216">
        <v>50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9.6199999999999992</v>
      </c>
      <c r="H91" s="216">
        <v>0</v>
      </c>
      <c r="I91" s="216">
        <v>0</v>
      </c>
      <c r="J91" s="216">
        <v>20.5</v>
      </c>
      <c r="K91" s="216">
        <v>9.0500000000000007</v>
      </c>
      <c r="L91" s="216">
        <v>557.03</v>
      </c>
      <c r="M91" s="216">
        <v>27.18</v>
      </c>
      <c r="N91" s="216">
        <v>34.9</v>
      </c>
      <c r="O91" s="216">
        <v>0</v>
      </c>
      <c r="P91" s="216">
        <v>39.22</v>
      </c>
      <c r="Q91" s="216">
        <v>6.45</v>
      </c>
      <c r="R91" s="216">
        <v>12.53</v>
      </c>
      <c r="S91" s="216">
        <v>7.79</v>
      </c>
      <c r="T91" s="216">
        <v>0</v>
      </c>
      <c r="U91" s="216">
        <v>82.47</v>
      </c>
      <c r="V91" s="216">
        <v>6.12</v>
      </c>
      <c r="W91" s="216">
        <v>8.25</v>
      </c>
      <c r="X91" s="216">
        <v>43.58</v>
      </c>
      <c r="Y91" s="216">
        <v>0</v>
      </c>
      <c r="Z91" s="216">
        <v>37.4</v>
      </c>
      <c r="AA91" s="216">
        <v>23.31</v>
      </c>
      <c r="AB91" s="216">
        <v>0</v>
      </c>
      <c r="AC91" s="216">
        <v>9.49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67.44</v>
      </c>
      <c r="AL91" s="216">
        <v>0</v>
      </c>
      <c r="AM91" s="216">
        <v>0</v>
      </c>
      <c r="AN91" s="216">
        <v>0</v>
      </c>
      <c r="AO91" s="216">
        <v>50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9.6199999999999992</v>
      </c>
      <c r="H92" s="216">
        <v>0</v>
      </c>
      <c r="I92" s="216">
        <v>0</v>
      </c>
      <c r="J92" s="216">
        <v>14.44</v>
      </c>
      <c r="K92" s="216">
        <v>9.0500000000000007</v>
      </c>
      <c r="L92" s="216">
        <v>557.03</v>
      </c>
      <c r="M92" s="216">
        <v>27.18</v>
      </c>
      <c r="N92" s="216">
        <v>34.9</v>
      </c>
      <c r="O92" s="216">
        <v>0</v>
      </c>
      <c r="P92" s="216">
        <v>39.22</v>
      </c>
      <c r="Q92" s="216">
        <v>6.45</v>
      </c>
      <c r="R92" s="216">
        <v>12.53</v>
      </c>
      <c r="S92" s="216">
        <v>7.79</v>
      </c>
      <c r="T92" s="216">
        <v>0</v>
      </c>
      <c r="U92" s="216">
        <v>82.47</v>
      </c>
      <c r="V92" s="216">
        <v>6.12</v>
      </c>
      <c r="W92" s="216">
        <v>8.25</v>
      </c>
      <c r="X92" s="216">
        <v>43.58</v>
      </c>
      <c r="Y92" s="216">
        <v>0</v>
      </c>
      <c r="Z92" s="216">
        <v>37.4</v>
      </c>
      <c r="AA92" s="216">
        <v>23.31</v>
      </c>
      <c r="AB92" s="216">
        <v>0</v>
      </c>
      <c r="AC92" s="216">
        <v>9.49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67.44</v>
      </c>
      <c r="AL92" s="216">
        <v>0</v>
      </c>
      <c r="AM92" s="216">
        <v>0</v>
      </c>
      <c r="AN92" s="216">
        <v>0</v>
      </c>
      <c r="AO92" s="216">
        <v>65.25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9.6199999999999992</v>
      </c>
      <c r="H93" s="216">
        <v>0</v>
      </c>
      <c r="I93" s="216">
        <v>0</v>
      </c>
      <c r="J93" s="216">
        <v>14.44</v>
      </c>
      <c r="K93" s="216">
        <v>9.0500000000000007</v>
      </c>
      <c r="L93" s="216">
        <v>557.03</v>
      </c>
      <c r="M93" s="216">
        <v>27.18</v>
      </c>
      <c r="N93" s="216">
        <v>34.9</v>
      </c>
      <c r="O93" s="216">
        <v>0</v>
      </c>
      <c r="P93" s="216">
        <v>39.22</v>
      </c>
      <c r="Q93" s="216">
        <v>6.45</v>
      </c>
      <c r="R93" s="216">
        <v>12.53</v>
      </c>
      <c r="S93" s="216">
        <v>7.79</v>
      </c>
      <c r="T93" s="216">
        <v>0</v>
      </c>
      <c r="U93" s="216">
        <v>82.47</v>
      </c>
      <c r="V93" s="216">
        <v>6.12</v>
      </c>
      <c r="W93" s="216">
        <v>8.25</v>
      </c>
      <c r="X93" s="216">
        <v>43.58</v>
      </c>
      <c r="Y93" s="216">
        <v>0</v>
      </c>
      <c r="Z93" s="216">
        <v>37.4</v>
      </c>
      <c r="AA93" s="216">
        <v>23.31</v>
      </c>
      <c r="AB93" s="216">
        <v>0</v>
      </c>
      <c r="AC93" s="216">
        <v>9.49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67.44</v>
      </c>
      <c r="AL93" s="216">
        <v>0</v>
      </c>
      <c r="AM93" s="216">
        <v>0</v>
      </c>
      <c r="AN93" s="216">
        <v>0</v>
      </c>
      <c r="AO93" s="216">
        <v>65.25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9.6199999999999992</v>
      </c>
      <c r="H94" s="216">
        <v>0</v>
      </c>
      <c r="I94" s="216">
        <v>0</v>
      </c>
      <c r="J94" s="216">
        <v>14.44</v>
      </c>
      <c r="K94" s="216">
        <v>9.0500000000000007</v>
      </c>
      <c r="L94" s="216">
        <v>557.03</v>
      </c>
      <c r="M94" s="216">
        <v>27.18</v>
      </c>
      <c r="N94" s="216">
        <v>34.9</v>
      </c>
      <c r="O94" s="216">
        <v>0</v>
      </c>
      <c r="P94" s="216">
        <v>39.22</v>
      </c>
      <c r="Q94" s="216">
        <v>6.45</v>
      </c>
      <c r="R94" s="216">
        <v>12.53</v>
      </c>
      <c r="S94" s="216">
        <v>7.79</v>
      </c>
      <c r="T94" s="216">
        <v>0</v>
      </c>
      <c r="U94" s="216">
        <v>82.47</v>
      </c>
      <c r="V94" s="216">
        <v>6.12</v>
      </c>
      <c r="W94" s="216">
        <v>8.25</v>
      </c>
      <c r="X94" s="216">
        <v>43.58</v>
      </c>
      <c r="Y94" s="216">
        <v>0</v>
      </c>
      <c r="Z94" s="216">
        <v>37.4</v>
      </c>
      <c r="AA94" s="216">
        <v>23.31</v>
      </c>
      <c r="AB94" s="216">
        <v>0</v>
      </c>
      <c r="AC94" s="216">
        <v>9.49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67.44</v>
      </c>
      <c r="AL94" s="216">
        <v>0</v>
      </c>
      <c r="AM94" s="216">
        <v>0</v>
      </c>
      <c r="AN94" s="216">
        <v>0</v>
      </c>
      <c r="AO94" s="216">
        <v>63.15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9.6199999999999992</v>
      </c>
      <c r="H95" s="216">
        <v>0</v>
      </c>
      <c r="I95" s="216">
        <v>0</v>
      </c>
      <c r="J95" s="216">
        <v>14.44</v>
      </c>
      <c r="K95" s="216">
        <v>9.0500000000000007</v>
      </c>
      <c r="L95" s="216">
        <v>557.03</v>
      </c>
      <c r="M95" s="216">
        <v>27.18</v>
      </c>
      <c r="N95" s="216">
        <v>34.9</v>
      </c>
      <c r="O95" s="216">
        <v>0</v>
      </c>
      <c r="P95" s="216">
        <v>39.22</v>
      </c>
      <c r="Q95" s="216">
        <v>6.45</v>
      </c>
      <c r="R95" s="216">
        <v>12.53</v>
      </c>
      <c r="S95" s="216">
        <v>7.79</v>
      </c>
      <c r="T95" s="216">
        <v>0</v>
      </c>
      <c r="U95" s="216">
        <v>82.47</v>
      </c>
      <c r="V95" s="216">
        <v>6.12</v>
      </c>
      <c r="W95" s="216">
        <v>8.25</v>
      </c>
      <c r="X95" s="216">
        <v>43.58</v>
      </c>
      <c r="Y95" s="216">
        <v>0</v>
      </c>
      <c r="Z95" s="216">
        <v>37.4</v>
      </c>
      <c r="AA95" s="216">
        <v>23.31</v>
      </c>
      <c r="AB95" s="216">
        <v>0</v>
      </c>
      <c r="AC95" s="216">
        <v>9.49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67.44</v>
      </c>
      <c r="AL95" s="216">
        <v>0</v>
      </c>
      <c r="AM95" s="216">
        <v>0</v>
      </c>
      <c r="AN95" s="216">
        <v>0</v>
      </c>
      <c r="AO95" s="216">
        <v>82.76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9.6199999999999992</v>
      </c>
      <c r="H96" s="216">
        <v>0</v>
      </c>
      <c r="I96" s="216">
        <v>0</v>
      </c>
      <c r="J96" s="216">
        <v>14.44</v>
      </c>
      <c r="K96" s="216">
        <v>9.0500000000000007</v>
      </c>
      <c r="L96" s="216">
        <v>557.03</v>
      </c>
      <c r="M96" s="216">
        <v>27.18</v>
      </c>
      <c r="N96" s="216">
        <v>34.9</v>
      </c>
      <c r="O96" s="216">
        <v>0</v>
      </c>
      <c r="P96" s="216">
        <v>39.22</v>
      </c>
      <c r="Q96" s="216">
        <v>6.45</v>
      </c>
      <c r="R96" s="216">
        <v>12.53</v>
      </c>
      <c r="S96" s="216">
        <v>7.79</v>
      </c>
      <c r="T96" s="216">
        <v>0</v>
      </c>
      <c r="U96" s="216">
        <v>82.47</v>
      </c>
      <c r="V96" s="216">
        <v>6.12</v>
      </c>
      <c r="W96" s="216">
        <v>8.25</v>
      </c>
      <c r="X96" s="216">
        <v>43.58</v>
      </c>
      <c r="Y96" s="216">
        <v>0</v>
      </c>
      <c r="Z96" s="216">
        <v>37.4</v>
      </c>
      <c r="AA96" s="216">
        <v>23.31</v>
      </c>
      <c r="AB96" s="216">
        <v>0</v>
      </c>
      <c r="AC96" s="216">
        <v>9.49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67.44</v>
      </c>
      <c r="AL96" s="216">
        <v>0</v>
      </c>
      <c r="AM96" s="216">
        <v>0</v>
      </c>
      <c r="AN96" s="216">
        <v>0</v>
      </c>
      <c r="AO96" s="216">
        <v>82.76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9.6199999999999992</v>
      </c>
      <c r="H97" s="216">
        <v>0</v>
      </c>
      <c r="I97" s="216">
        <v>0</v>
      </c>
      <c r="J97" s="216">
        <v>14.44</v>
      </c>
      <c r="K97" s="216">
        <v>9.0500000000000007</v>
      </c>
      <c r="L97" s="216">
        <v>557.03</v>
      </c>
      <c r="M97" s="216">
        <v>27.18</v>
      </c>
      <c r="N97" s="216">
        <v>34.9</v>
      </c>
      <c r="O97" s="216">
        <v>0</v>
      </c>
      <c r="P97" s="216">
        <v>39.22</v>
      </c>
      <c r="Q97" s="216">
        <v>6.45</v>
      </c>
      <c r="R97" s="216">
        <v>12.53</v>
      </c>
      <c r="S97" s="216">
        <v>7.79</v>
      </c>
      <c r="T97" s="216">
        <v>0</v>
      </c>
      <c r="U97" s="216">
        <v>82.47</v>
      </c>
      <c r="V97" s="216">
        <v>6.12</v>
      </c>
      <c r="W97" s="216">
        <v>8.25</v>
      </c>
      <c r="X97" s="216">
        <v>43.58</v>
      </c>
      <c r="Y97" s="216">
        <v>0</v>
      </c>
      <c r="Z97" s="216">
        <v>37.4</v>
      </c>
      <c r="AA97" s="216">
        <v>23.31</v>
      </c>
      <c r="AB97" s="216">
        <v>0</v>
      </c>
      <c r="AC97" s="216">
        <v>9.49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67.44</v>
      </c>
      <c r="AL97" s="216">
        <v>0</v>
      </c>
      <c r="AM97" s="216">
        <v>0</v>
      </c>
      <c r="AN97" s="216">
        <v>0</v>
      </c>
      <c r="AO97" s="216">
        <v>82.76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9.6199999999999992</v>
      </c>
      <c r="H98" s="216">
        <v>0</v>
      </c>
      <c r="I98" s="216">
        <v>0</v>
      </c>
      <c r="J98" s="216">
        <v>14.44</v>
      </c>
      <c r="K98" s="216">
        <v>9.0500000000000007</v>
      </c>
      <c r="L98" s="216">
        <v>557.03</v>
      </c>
      <c r="M98" s="216">
        <v>27.18</v>
      </c>
      <c r="N98" s="216">
        <v>34.9</v>
      </c>
      <c r="O98" s="216">
        <v>0</v>
      </c>
      <c r="P98" s="216">
        <v>39.22</v>
      </c>
      <c r="Q98" s="216">
        <v>6.45</v>
      </c>
      <c r="R98" s="216">
        <v>12.53</v>
      </c>
      <c r="S98" s="216">
        <v>7.79</v>
      </c>
      <c r="T98" s="216">
        <v>0</v>
      </c>
      <c r="U98" s="216">
        <v>82.47</v>
      </c>
      <c r="V98" s="216">
        <v>6.12</v>
      </c>
      <c r="W98" s="216">
        <v>8.25</v>
      </c>
      <c r="X98" s="216">
        <v>43.58</v>
      </c>
      <c r="Y98" s="216">
        <v>0</v>
      </c>
      <c r="Z98" s="216">
        <v>37.4</v>
      </c>
      <c r="AA98" s="216">
        <v>23.31</v>
      </c>
      <c r="AB98" s="216">
        <v>0</v>
      </c>
      <c r="AC98" s="216">
        <v>9.49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67.44</v>
      </c>
      <c r="AL98" s="216">
        <v>0</v>
      </c>
      <c r="AM98" s="216">
        <v>0</v>
      </c>
      <c r="AN98" s="216">
        <v>0</v>
      </c>
      <c r="AO98" s="216">
        <v>82.76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4.9447499999999978E-2</v>
      </c>
      <c r="E99">
        <f t="shared" si="0"/>
        <v>0</v>
      </c>
      <c r="F99">
        <f t="shared" si="0"/>
        <v>0</v>
      </c>
      <c r="G99">
        <f t="shared" si="0"/>
        <v>9.2820000000000041E-2</v>
      </c>
      <c r="H99">
        <f t="shared" si="0"/>
        <v>0</v>
      </c>
      <c r="I99">
        <f t="shared" si="0"/>
        <v>0</v>
      </c>
      <c r="J99">
        <f t="shared" si="0"/>
        <v>0.12396499999999999</v>
      </c>
      <c r="K99">
        <f t="shared" si="0"/>
        <v>0.13567750000000003</v>
      </c>
      <c r="L99">
        <f t="shared" si="0"/>
        <v>11.310949999999997</v>
      </c>
      <c r="M99">
        <f t="shared" si="0"/>
        <v>0.65231999999999957</v>
      </c>
      <c r="N99">
        <f t="shared" si="0"/>
        <v>0.83760000000000134</v>
      </c>
      <c r="O99">
        <f t="shared" si="0"/>
        <v>0</v>
      </c>
      <c r="P99">
        <f t="shared" si="0"/>
        <v>0.96638249999999926</v>
      </c>
      <c r="Q99">
        <f t="shared" si="0"/>
        <v>9.4377499999999892E-2</v>
      </c>
      <c r="R99">
        <f t="shared" si="0"/>
        <v>0.28152999999999956</v>
      </c>
      <c r="S99">
        <f t="shared" si="0"/>
        <v>0.11886250000000013</v>
      </c>
      <c r="T99">
        <f t="shared" si="0"/>
        <v>0</v>
      </c>
      <c r="U99">
        <f t="shared" si="0"/>
        <v>2.3848124999999998</v>
      </c>
      <c r="V99">
        <f t="shared" si="0"/>
        <v>0.13762750000000007</v>
      </c>
      <c r="W99">
        <f t="shared" si="0"/>
        <v>0.21440749999999989</v>
      </c>
      <c r="X99">
        <f t="shared" si="0"/>
        <v>1.0283749999999992</v>
      </c>
      <c r="Y99">
        <f t="shared" si="0"/>
        <v>0</v>
      </c>
      <c r="Z99">
        <f t="shared" si="0"/>
        <v>0.85785500000000137</v>
      </c>
      <c r="AA99">
        <f t="shared" si="0"/>
        <v>0.52098749999999927</v>
      </c>
      <c r="AB99">
        <f t="shared" si="0"/>
        <v>0</v>
      </c>
      <c r="AC99">
        <f t="shared" si="0"/>
        <v>0.2133450000000002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1.4889874999999977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0.2665225</v>
      </c>
      <c r="AP99">
        <f t="shared" si="0"/>
        <v>2.7135000000000003E-2</v>
      </c>
      <c r="AQ99">
        <f t="shared" si="0"/>
        <v>0.21577500000000011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0.44</v>
      </c>
      <c r="H3" s="216">
        <v>0</v>
      </c>
      <c r="I3" s="216">
        <v>0</v>
      </c>
      <c r="J3" s="216">
        <v>0</v>
      </c>
      <c r="K3" s="216">
        <v>1.26</v>
      </c>
      <c r="L3" s="216">
        <v>4.04</v>
      </c>
      <c r="M3" s="216">
        <v>1.1299999999999999</v>
      </c>
      <c r="N3" s="216">
        <v>1.25</v>
      </c>
      <c r="O3" s="216">
        <v>1.4</v>
      </c>
      <c r="P3" s="216">
        <v>2.29</v>
      </c>
      <c r="Q3" s="216">
        <v>0.17</v>
      </c>
      <c r="R3" s="216">
        <v>0.56000000000000005</v>
      </c>
      <c r="S3" s="216">
        <v>0.28000000000000003</v>
      </c>
      <c r="T3" s="216">
        <v>0.69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1.78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18</v>
      </c>
      <c r="AL3" s="216">
        <v>0</v>
      </c>
      <c r="AM3" s="216">
        <v>0</v>
      </c>
      <c r="AN3" s="216">
        <v>0</v>
      </c>
      <c r="AO3" s="216">
        <v>0</v>
      </c>
      <c r="AP3" s="216">
        <v>1.44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0.44</v>
      </c>
      <c r="H4" s="216">
        <v>0</v>
      </c>
      <c r="I4" s="216">
        <v>0</v>
      </c>
      <c r="J4" s="216">
        <v>0</v>
      </c>
      <c r="K4" s="216">
        <v>1.26</v>
      </c>
      <c r="L4" s="216">
        <v>4.04</v>
      </c>
      <c r="M4" s="216">
        <v>1.1299999999999999</v>
      </c>
      <c r="N4" s="216">
        <v>1.25</v>
      </c>
      <c r="O4" s="216">
        <v>1.4</v>
      </c>
      <c r="P4" s="216">
        <v>2.29</v>
      </c>
      <c r="Q4" s="216">
        <v>0.17</v>
      </c>
      <c r="R4" s="216">
        <v>0.56000000000000005</v>
      </c>
      <c r="S4" s="216">
        <v>0.28000000000000003</v>
      </c>
      <c r="T4" s="216">
        <v>0.69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1.78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18</v>
      </c>
      <c r="AL4" s="216">
        <v>0</v>
      </c>
      <c r="AM4" s="216">
        <v>0</v>
      </c>
      <c r="AN4" s="216">
        <v>0</v>
      </c>
      <c r="AO4" s="216">
        <v>0</v>
      </c>
      <c r="AP4" s="216">
        <v>1.44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1.1299999999999999</v>
      </c>
      <c r="H5" s="216">
        <v>0</v>
      </c>
      <c r="I5" s="216">
        <v>0</v>
      </c>
      <c r="J5" s="216">
        <v>0</v>
      </c>
      <c r="K5" s="216">
        <v>1.26</v>
      </c>
      <c r="L5" s="216">
        <v>4.04</v>
      </c>
      <c r="M5" s="216">
        <v>1.1299999999999999</v>
      </c>
      <c r="N5" s="216">
        <v>1.25</v>
      </c>
      <c r="O5" s="216">
        <v>1.4</v>
      </c>
      <c r="P5" s="216">
        <v>2.29</v>
      </c>
      <c r="Q5" s="216">
        <v>0.17</v>
      </c>
      <c r="R5" s="216">
        <v>0.56000000000000005</v>
      </c>
      <c r="S5" s="216">
        <v>0.28000000000000003</v>
      </c>
      <c r="T5" s="216">
        <v>0.69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1.78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18</v>
      </c>
      <c r="AL5" s="216">
        <v>0</v>
      </c>
      <c r="AM5" s="216">
        <v>0</v>
      </c>
      <c r="AN5" s="216">
        <v>0</v>
      </c>
      <c r="AO5" s="216">
        <v>0</v>
      </c>
      <c r="AP5" s="216">
        <v>1.44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1.1299999999999999</v>
      </c>
      <c r="H6" s="216">
        <v>0</v>
      </c>
      <c r="I6" s="216">
        <v>0</v>
      </c>
      <c r="J6" s="216">
        <v>0</v>
      </c>
      <c r="K6" s="216">
        <v>1.26</v>
      </c>
      <c r="L6" s="216">
        <v>4.04</v>
      </c>
      <c r="M6" s="216">
        <v>1.1299999999999999</v>
      </c>
      <c r="N6" s="216">
        <v>1.25</v>
      </c>
      <c r="O6" s="216">
        <v>1.4</v>
      </c>
      <c r="P6" s="216">
        <v>2.29</v>
      </c>
      <c r="Q6" s="216">
        <v>0.17</v>
      </c>
      <c r="R6" s="216">
        <v>0.56000000000000005</v>
      </c>
      <c r="S6" s="216">
        <v>0.28000000000000003</v>
      </c>
      <c r="T6" s="216">
        <v>0.69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1.78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18</v>
      </c>
      <c r="AL6" s="216">
        <v>0</v>
      </c>
      <c r="AM6" s="216">
        <v>0</v>
      </c>
      <c r="AN6" s="216">
        <v>0</v>
      </c>
      <c r="AO6" s="216">
        <v>0</v>
      </c>
      <c r="AP6" s="216">
        <v>1.44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1.1299999999999999</v>
      </c>
      <c r="H7" s="216">
        <v>0</v>
      </c>
      <c r="I7" s="216">
        <v>0</v>
      </c>
      <c r="J7" s="216">
        <v>0</v>
      </c>
      <c r="K7" s="216">
        <v>1.26</v>
      </c>
      <c r="L7" s="216">
        <v>4.04</v>
      </c>
      <c r="M7" s="216">
        <v>1.1299999999999999</v>
      </c>
      <c r="N7" s="216">
        <v>1.25</v>
      </c>
      <c r="O7" s="216">
        <v>1.4</v>
      </c>
      <c r="P7" s="216">
        <v>2.29</v>
      </c>
      <c r="Q7" s="216">
        <v>0.17</v>
      </c>
      <c r="R7" s="216">
        <v>0.56000000000000005</v>
      </c>
      <c r="S7" s="216">
        <v>0.28000000000000003</v>
      </c>
      <c r="T7" s="216">
        <v>0.69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1.78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18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1.1299999999999999</v>
      </c>
      <c r="H8" s="216">
        <v>0</v>
      </c>
      <c r="I8" s="216">
        <v>0</v>
      </c>
      <c r="J8" s="216">
        <v>0</v>
      </c>
      <c r="K8" s="216">
        <v>1.26</v>
      </c>
      <c r="L8" s="216">
        <v>4.04</v>
      </c>
      <c r="M8" s="216">
        <v>1.1299999999999999</v>
      </c>
      <c r="N8" s="216">
        <v>1.25</v>
      </c>
      <c r="O8" s="216">
        <v>1.4</v>
      </c>
      <c r="P8" s="216">
        <v>2.29</v>
      </c>
      <c r="Q8" s="216">
        <v>0.17</v>
      </c>
      <c r="R8" s="216">
        <v>0.56000000000000005</v>
      </c>
      <c r="S8" s="216">
        <v>0.28000000000000003</v>
      </c>
      <c r="T8" s="216">
        <v>0.69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1.78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18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1.1299999999999999</v>
      </c>
      <c r="H9" s="216">
        <v>0</v>
      </c>
      <c r="I9" s="216">
        <v>0</v>
      </c>
      <c r="J9" s="216">
        <v>0</v>
      </c>
      <c r="K9" s="216">
        <v>1.26</v>
      </c>
      <c r="L9" s="216">
        <v>4.04</v>
      </c>
      <c r="M9" s="216">
        <v>1.1299999999999999</v>
      </c>
      <c r="N9" s="216">
        <v>1.25</v>
      </c>
      <c r="O9" s="216">
        <v>1.4</v>
      </c>
      <c r="P9" s="216">
        <v>2.29</v>
      </c>
      <c r="Q9" s="216">
        <v>0.17</v>
      </c>
      <c r="R9" s="216">
        <v>0.56000000000000005</v>
      </c>
      <c r="S9" s="216">
        <v>0.28000000000000003</v>
      </c>
      <c r="T9" s="216">
        <v>0.69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1.78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18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1.1299999999999999</v>
      </c>
      <c r="H10" s="216">
        <v>0</v>
      </c>
      <c r="I10" s="216">
        <v>0</v>
      </c>
      <c r="J10" s="216">
        <v>0</v>
      </c>
      <c r="K10" s="216">
        <v>1.26</v>
      </c>
      <c r="L10" s="216">
        <v>4.04</v>
      </c>
      <c r="M10" s="216">
        <v>1.1299999999999999</v>
      </c>
      <c r="N10" s="216">
        <v>1.25</v>
      </c>
      <c r="O10" s="216">
        <v>1.4</v>
      </c>
      <c r="P10" s="216">
        <v>2.29</v>
      </c>
      <c r="Q10" s="216">
        <v>0.17</v>
      </c>
      <c r="R10" s="216">
        <v>0.56000000000000005</v>
      </c>
      <c r="S10" s="216">
        <v>0.28000000000000003</v>
      </c>
      <c r="T10" s="216">
        <v>0.69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1.78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18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1.1200000000000001</v>
      </c>
      <c r="H11" s="216">
        <v>0</v>
      </c>
      <c r="I11" s="216">
        <v>0</v>
      </c>
      <c r="J11" s="216">
        <v>3.1</v>
      </c>
      <c r="K11" s="216">
        <v>1.26</v>
      </c>
      <c r="L11" s="216">
        <v>4.04</v>
      </c>
      <c r="M11" s="216">
        <v>1.1299999999999999</v>
      </c>
      <c r="N11" s="216">
        <v>1.25</v>
      </c>
      <c r="O11" s="216">
        <v>1.4</v>
      </c>
      <c r="P11" s="216">
        <v>2.29</v>
      </c>
      <c r="Q11" s="216">
        <v>0.17</v>
      </c>
      <c r="R11" s="216">
        <v>0.56000000000000005</v>
      </c>
      <c r="S11" s="216">
        <v>0.28000000000000003</v>
      </c>
      <c r="T11" s="216">
        <v>0.69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1.78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18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1.1200000000000001</v>
      </c>
      <c r="H12" s="216">
        <v>0</v>
      </c>
      <c r="I12" s="216">
        <v>0</v>
      </c>
      <c r="J12" s="216">
        <v>0</v>
      </c>
      <c r="K12" s="216">
        <v>1.26</v>
      </c>
      <c r="L12" s="216">
        <v>4.04</v>
      </c>
      <c r="M12" s="216">
        <v>1.1299999999999999</v>
      </c>
      <c r="N12" s="216">
        <v>1.25</v>
      </c>
      <c r="O12" s="216">
        <v>1.4</v>
      </c>
      <c r="P12" s="216">
        <v>2.29</v>
      </c>
      <c r="Q12" s="216">
        <v>0.17</v>
      </c>
      <c r="R12" s="216">
        <v>0.56000000000000005</v>
      </c>
      <c r="S12" s="216">
        <v>0.28000000000000003</v>
      </c>
      <c r="T12" s="216">
        <v>0.69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1.72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18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1.1200000000000001</v>
      </c>
      <c r="H13" s="216">
        <v>0</v>
      </c>
      <c r="I13" s="216">
        <v>0</v>
      </c>
      <c r="J13" s="216">
        <v>0</v>
      </c>
      <c r="K13" s="216">
        <v>1.26</v>
      </c>
      <c r="L13" s="216">
        <v>4.04</v>
      </c>
      <c r="M13" s="216">
        <v>1.1299999999999999</v>
      </c>
      <c r="N13" s="216">
        <v>1.25</v>
      </c>
      <c r="O13" s="216">
        <v>1.4</v>
      </c>
      <c r="P13" s="216">
        <v>2.29</v>
      </c>
      <c r="Q13" s="216">
        <v>0.17</v>
      </c>
      <c r="R13" s="216">
        <v>0.56000000000000005</v>
      </c>
      <c r="S13" s="216">
        <v>0.28000000000000003</v>
      </c>
      <c r="T13" s="216">
        <v>0.69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1.72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18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1.1200000000000001</v>
      </c>
      <c r="H14" s="216">
        <v>0</v>
      </c>
      <c r="I14" s="216">
        <v>0</v>
      </c>
      <c r="J14" s="216">
        <v>0</v>
      </c>
      <c r="K14" s="216">
        <v>1.26</v>
      </c>
      <c r="L14" s="216">
        <v>4.04</v>
      </c>
      <c r="M14" s="216">
        <v>1.1299999999999999</v>
      </c>
      <c r="N14" s="216">
        <v>1.25</v>
      </c>
      <c r="O14" s="216">
        <v>1.4</v>
      </c>
      <c r="P14" s="216">
        <v>2.29</v>
      </c>
      <c r="Q14" s="216">
        <v>0.17</v>
      </c>
      <c r="R14" s="216">
        <v>0.56000000000000005</v>
      </c>
      <c r="S14" s="216">
        <v>0.28000000000000003</v>
      </c>
      <c r="T14" s="216">
        <v>0.69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1.68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18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1.1200000000000001</v>
      </c>
      <c r="H15" s="216">
        <v>0</v>
      </c>
      <c r="I15" s="216">
        <v>0</v>
      </c>
      <c r="J15" s="216">
        <v>0</v>
      </c>
      <c r="K15" s="216">
        <v>1.26</v>
      </c>
      <c r="L15" s="216">
        <v>4.04</v>
      </c>
      <c r="M15" s="216">
        <v>1.1299999999999999</v>
      </c>
      <c r="N15" s="216">
        <v>1.25</v>
      </c>
      <c r="O15" s="216">
        <v>1.4</v>
      </c>
      <c r="P15" s="216">
        <v>2.29</v>
      </c>
      <c r="Q15" s="216">
        <v>0.17</v>
      </c>
      <c r="R15" s="216">
        <v>0.56000000000000005</v>
      </c>
      <c r="S15" s="216">
        <v>0.28000000000000003</v>
      </c>
      <c r="T15" s="216">
        <v>0.69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1.68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18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1.1200000000000001</v>
      </c>
      <c r="H16" s="216">
        <v>0</v>
      </c>
      <c r="I16" s="216">
        <v>0</v>
      </c>
      <c r="J16" s="216">
        <v>0</v>
      </c>
      <c r="K16" s="216">
        <v>1.26</v>
      </c>
      <c r="L16" s="216">
        <v>4.04</v>
      </c>
      <c r="M16" s="216">
        <v>1.1299999999999999</v>
      </c>
      <c r="N16" s="216">
        <v>1.25</v>
      </c>
      <c r="O16" s="216">
        <v>1.4</v>
      </c>
      <c r="P16" s="216">
        <v>2.29</v>
      </c>
      <c r="Q16" s="216">
        <v>0.17</v>
      </c>
      <c r="R16" s="216">
        <v>0.56000000000000005</v>
      </c>
      <c r="S16" s="216">
        <v>0.28000000000000003</v>
      </c>
      <c r="T16" s="216">
        <v>0.69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1.68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18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1.1200000000000001</v>
      </c>
      <c r="H17" s="216">
        <v>0</v>
      </c>
      <c r="I17" s="216">
        <v>0</v>
      </c>
      <c r="J17" s="216">
        <v>0</v>
      </c>
      <c r="K17" s="216">
        <v>1.26</v>
      </c>
      <c r="L17" s="216">
        <v>4.04</v>
      </c>
      <c r="M17" s="216">
        <v>1.1299999999999999</v>
      </c>
      <c r="N17" s="216">
        <v>1.25</v>
      </c>
      <c r="O17" s="216">
        <v>1.4</v>
      </c>
      <c r="P17" s="216">
        <v>2.29</v>
      </c>
      <c r="Q17" s="216">
        <v>0.17</v>
      </c>
      <c r="R17" s="216">
        <v>0.56000000000000005</v>
      </c>
      <c r="S17" s="216">
        <v>0.28000000000000003</v>
      </c>
      <c r="T17" s="216">
        <v>0.69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1.68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18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1.1200000000000001</v>
      </c>
      <c r="H18" s="216">
        <v>0</v>
      </c>
      <c r="I18" s="216">
        <v>0</v>
      </c>
      <c r="J18" s="216">
        <v>0</v>
      </c>
      <c r="K18" s="216">
        <v>1.26</v>
      </c>
      <c r="L18" s="216">
        <v>4.04</v>
      </c>
      <c r="M18" s="216">
        <v>1.1299999999999999</v>
      </c>
      <c r="N18" s="216">
        <v>1.25</v>
      </c>
      <c r="O18" s="216">
        <v>1.4</v>
      </c>
      <c r="P18" s="216">
        <v>2.29</v>
      </c>
      <c r="Q18" s="216">
        <v>0.17</v>
      </c>
      <c r="R18" s="216">
        <v>0.56000000000000005</v>
      </c>
      <c r="S18" s="216">
        <v>0.28000000000000003</v>
      </c>
      <c r="T18" s="216">
        <v>0.69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1.68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18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1.1200000000000001</v>
      </c>
      <c r="H19" s="216">
        <v>0</v>
      </c>
      <c r="I19" s="216">
        <v>0</v>
      </c>
      <c r="J19" s="216">
        <v>0</v>
      </c>
      <c r="K19" s="216">
        <v>1.26</v>
      </c>
      <c r="L19" s="216">
        <v>4.04</v>
      </c>
      <c r="M19" s="216">
        <v>1.1299999999999999</v>
      </c>
      <c r="N19" s="216">
        <v>1.25</v>
      </c>
      <c r="O19" s="216">
        <v>1.4</v>
      </c>
      <c r="P19" s="216">
        <v>2.29</v>
      </c>
      <c r="Q19" s="216">
        <v>0.17</v>
      </c>
      <c r="R19" s="216">
        <v>0.56000000000000005</v>
      </c>
      <c r="S19" s="216">
        <v>0.28000000000000003</v>
      </c>
      <c r="T19" s="216">
        <v>0.69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1.68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18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1.1200000000000001</v>
      </c>
      <c r="H20" s="216">
        <v>0</v>
      </c>
      <c r="I20" s="216">
        <v>0</v>
      </c>
      <c r="J20" s="216">
        <v>0</v>
      </c>
      <c r="K20" s="216">
        <v>1.26</v>
      </c>
      <c r="L20" s="216">
        <v>4.04</v>
      </c>
      <c r="M20" s="216">
        <v>1.1299999999999999</v>
      </c>
      <c r="N20" s="216">
        <v>1.25</v>
      </c>
      <c r="O20" s="216">
        <v>1.4</v>
      </c>
      <c r="P20" s="216">
        <v>2.29</v>
      </c>
      <c r="Q20" s="216">
        <v>0.17</v>
      </c>
      <c r="R20" s="216">
        <v>0.56000000000000005</v>
      </c>
      <c r="S20" s="216">
        <v>0.28000000000000003</v>
      </c>
      <c r="T20" s="216">
        <v>0.69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1.68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18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1.1200000000000001</v>
      </c>
      <c r="H21" s="216">
        <v>0</v>
      </c>
      <c r="I21" s="216">
        <v>0</v>
      </c>
      <c r="J21" s="216">
        <v>0</v>
      </c>
      <c r="K21" s="216">
        <v>1.26</v>
      </c>
      <c r="L21" s="216">
        <v>4.04</v>
      </c>
      <c r="M21" s="216">
        <v>1.1299999999999999</v>
      </c>
      <c r="N21" s="216">
        <v>1.25</v>
      </c>
      <c r="O21" s="216">
        <v>1.4</v>
      </c>
      <c r="P21" s="216">
        <v>2.29</v>
      </c>
      <c r="Q21" s="216">
        <v>0.17</v>
      </c>
      <c r="R21" s="216">
        <v>0.56000000000000005</v>
      </c>
      <c r="S21" s="216">
        <v>0.28000000000000003</v>
      </c>
      <c r="T21" s="216">
        <v>0.69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1.68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18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1.1200000000000001</v>
      </c>
      <c r="H22" s="216">
        <v>0</v>
      </c>
      <c r="I22" s="216">
        <v>0</v>
      </c>
      <c r="J22" s="216">
        <v>0</v>
      </c>
      <c r="K22" s="216">
        <v>1.26</v>
      </c>
      <c r="L22" s="216">
        <v>4.04</v>
      </c>
      <c r="M22" s="216">
        <v>1.1299999999999999</v>
      </c>
      <c r="N22" s="216">
        <v>1.25</v>
      </c>
      <c r="O22" s="216">
        <v>1.4</v>
      </c>
      <c r="P22" s="216">
        <v>2.29</v>
      </c>
      <c r="Q22" s="216">
        <v>0.17</v>
      </c>
      <c r="R22" s="216">
        <v>0.56000000000000005</v>
      </c>
      <c r="S22" s="216">
        <v>0.28000000000000003</v>
      </c>
      <c r="T22" s="216">
        <v>0.69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1.68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18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1.1200000000000001</v>
      </c>
      <c r="H23" s="216">
        <v>0</v>
      </c>
      <c r="I23" s="216">
        <v>0</v>
      </c>
      <c r="J23" s="216">
        <v>0</v>
      </c>
      <c r="K23" s="216">
        <v>1.26</v>
      </c>
      <c r="L23" s="216">
        <v>4.04</v>
      </c>
      <c r="M23" s="216">
        <v>1.1299999999999999</v>
      </c>
      <c r="N23" s="216">
        <v>1.25</v>
      </c>
      <c r="O23" s="216">
        <v>1.4</v>
      </c>
      <c r="P23" s="216">
        <v>2.29</v>
      </c>
      <c r="Q23" s="216">
        <v>0.17</v>
      </c>
      <c r="R23" s="216">
        <v>0.56000000000000005</v>
      </c>
      <c r="S23" s="216">
        <v>0.28000000000000003</v>
      </c>
      <c r="T23" s="216">
        <v>0.69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1.78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18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1.1200000000000001</v>
      </c>
      <c r="H24" s="216">
        <v>0</v>
      </c>
      <c r="I24" s="216">
        <v>0</v>
      </c>
      <c r="J24" s="216">
        <v>0</v>
      </c>
      <c r="K24" s="216">
        <v>1.26</v>
      </c>
      <c r="L24" s="216">
        <v>4.04</v>
      </c>
      <c r="M24" s="216">
        <v>1.1299999999999999</v>
      </c>
      <c r="N24" s="216">
        <v>1.25</v>
      </c>
      <c r="O24" s="216">
        <v>1.4</v>
      </c>
      <c r="P24" s="216">
        <v>2.29</v>
      </c>
      <c r="Q24" s="216">
        <v>0.17</v>
      </c>
      <c r="R24" s="216">
        <v>0.56000000000000005</v>
      </c>
      <c r="S24" s="216">
        <v>0.28000000000000003</v>
      </c>
      <c r="T24" s="216">
        <v>0.69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1.78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18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1.1200000000000001</v>
      </c>
      <c r="H25" s="216">
        <v>0</v>
      </c>
      <c r="I25" s="216">
        <v>0</v>
      </c>
      <c r="J25" s="216">
        <v>0</v>
      </c>
      <c r="K25" s="216">
        <v>1.26</v>
      </c>
      <c r="L25" s="216">
        <v>4.04</v>
      </c>
      <c r="M25" s="216">
        <v>1.1299999999999999</v>
      </c>
      <c r="N25" s="216">
        <v>1.25</v>
      </c>
      <c r="O25" s="216">
        <v>1.4</v>
      </c>
      <c r="P25" s="216">
        <v>2.29</v>
      </c>
      <c r="Q25" s="216">
        <v>0.17</v>
      </c>
      <c r="R25" s="216">
        <v>0.56000000000000005</v>
      </c>
      <c r="S25" s="216">
        <v>0.28000000000000003</v>
      </c>
      <c r="T25" s="216">
        <v>0.69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1.78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18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1.1200000000000001</v>
      </c>
      <c r="H26" s="216">
        <v>0</v>
      </c>
      <c r="I26" s="216">
        <v>0</v>
      </c>
      <c r="J26" s="216">
        <v>0</v>
      </c>
      <c r="K26" s="216">
        <v>1.26</v>
      </c>
      <c r="L26" s="216">
        <v>4.04</v>
      </c>
      <c r="M26" s="216">
        <v>1.1299999999999999</v>
      </c>
      <c r="N26" s="216">
        <v>1.25</v>
      </c>
      <c r="O26" s="216">
        <v>1.4</v>
      </c>
      <c r="P26" s="216">
        <v>2.29</v>
      </c>
      <c r="Q26" s="216">
        <v>0.17</v>
      </c>
      <c r="R26" s="216">
        <v>0.56000000000000005</v>
      </c>
      <c r="S26" s="216">
        <v>0.28000000000000003</v>
      </c>
      <c r="T26" s="216">
        <v>0.69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1.28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18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1.1200000000000001</v>
      </c>
      <c r="H27" s="216">
        <v>0</v>
      </c>
      <c r="I27" s="216">
        <v>0</v>
      </c>
      <c r="J27" s="216">
        <v>0</v>
      </c>
      <c r="K27" s="216">
        <v>1.26</v>
      </c>
      <c r="L27" s="216">
        <v>4.04</v>
      </c>
      <c r="M27" s="216">
        <v>1.1299999999999999</v>
      </c>
      <c r="N27" s="216">
        <v>1.25</v>
      </c>
      <c r="O27" s="216">
        <v>1.4</v>
      </c>
      <c r="P27" s="216">
        <v>2.29</v>
      </c>
      <c r="Q27" s="216">
        <v>0.17</v>
      </c>
      <c r="R27" s="216">
        <v>0.56000000000000005</v>
      </c>
      <c r="S27" s="216">
        <v>0.28000000000000003</v>
      </c>
      <c r="T27" s="216">
        <v>0.69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1.06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18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0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1.1200000000000001</v>
      </c>
      <c r="H28" s="216">
        <v>0</v>
      </c>
      <c r="I28" s="216">
        <v>0</v>
      </c>
      <c r="J28" s="216">
        <v>0</v>
      </c>
      <c r="K28" s="216">
        <v>1.31</v>
      </c>
      <c r="L28" s="216">
        <v>4.05</v>
      </c>
      <c r="M28" s="216">
        <v>1.1299999999999999</v>
      </c>
      <c r="N28" s="216">
        <v>1.25</v>
      </c>
      <c r="O28" s="216">
        <v>1.4</v>
      </c>
      <c r="P28" s="216">
        <v>2.29</v>
      </c>
      <c r="Q28" s="216">
        <v>0.18</v>
      </c>
      <c r="R28" s="216">
        <v>0.56000000000000005</v>
      </c>
      <c r="S28" s="216">
        <v>0.28000000000000003</v>
      </c>
      <c r="T28" s="216">
        <v>0.69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1.06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18.86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0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1.1200000000000001</v>
      </c>
      <c r="H29" s="216">
        <v>0</v>
      </c>
      <c r="I29" s="216">
        <v>0</v>
      </c>
      <c r="J29" s="216">
        <v>0</v>
      </c>
      <c r="K29" s="216">
        <v>1.29</v>
      </c>
      <c r="L29" s="216">
        <v>4.04</v>
      </c>
      <c r="M29" s="216">
        <v>1.1299999999999999</v>
      </c>
      <c r="N29" s="216">
        <v>1.25</v>
      </c>
      <c r="O29" s="216">
        <v>1.4</v>
      </c>
      <c r="P29" s="216">
        <v>2.29</v>
      </c>
      <c r="Q29" s="216">
        <v>0.18</v>
      </c>
      <c r="R29" s="216">
        <v>0.57999999999999996</v>
      </c>
      <c r="S29" s="216">
        <v>0.28999999999999998</v>
      </c>
      <c r="T29" s="216">
        <v>0.69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1.78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18.86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0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1.1200000000000001</v>
      </c>
      <c r="H30" s="216">
        <v>0</v>
      </c>
      <c r="I30" s="216">
        <v>0</v>
      </c>
      <c r="J30" s="216">
        <v>0</v>
      </c>
      <c r="K30" s="216">
        <v>1.26</v>
      </c>
      <c r="L30" s="216">
        <v>4.04</v>
      </c>
      <c r="M30" s="216">
        <v>1.1299999999999999</v>
      </c>
      <c r="N30" s="216">
        <v>1.25</v>
      </c>
      <c r="O30" s="216">
        <v>1.4</v>
      </c>
      <c r="P30" s="216">
        <v>2.29</v>
      </c>
      <c r="Q30" s="216">
        <v>0.17</v>
      </c>
      <c r="R30" s="216">
        <v>0.56000000000000005</v>
      </c>
      <c r="S30" s="216">
        <v>0.27</v>
      </c>
      <c r="T30" s="216">
        <v>0.69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1.78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18.86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0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1.1200000000000001</v>
      </c>
      <c r="H31" s="216">
        <v>0</v>
      </c>
      <c r="I31" s="216">
        <v>0</v>
      </c>
      <c r="J31" s="216">
        <v>0</v>
      </c>
      <c r="K31" s="216">
        <v>1.26</v>
      </c>
      <c r="L31" s="216">
        <v>4.04</v>
      </c>
      <c r="M31" s="216">
        <v>1.1299999999999999</v>
      </c>
      <c r="N31" s="216">
        <v>1.25</v>
      </c>
      <c r="O31" s="216">
        <v>1.4</v>
      </c>
      <c r="P31" s="216">
        <v>2.29</v>
      </c>
      <c r="Q31" s="216">
        <v>0.17</v>
      </c>
      <c r="R31" s="216">
        <v>0.56000000000000005</v>
      </c>
      <c r="S31" s="216">
        <v>0.28000000000000003</v>
      </c>
      <c r="T31" s="216">
        <v>0.69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1.78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18.86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0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1.1200000000000001</v>
      </c>
      <c r="H32" s="216">
        <v>0</v>
      </c>
      <c r="I32" s="216">
        <v>0</v>
      </c>
      <c r="J32" s="216">
        <v>0</v>
      </c>
      <c r="K32" s="216">
        <v>1.26</v>
      </c>
      <c r="L32" s="216">
        <v>4.04</v>
      </c>
      <c r="M32" s="216">
        <v>1.1299999999999999</v>
      </c>
      <c r="N32" s="216">
        <v>1.25</v>
      </c>
      <c r="O32" s="216">
        <v>1.4</v>
      </c>
      <c r="P32" s="216">
        <v>2.29</v>
      </c>
      <c r="Q32" s="216">
        <v>0.17</v>
      </c>
      <c r="R32" s="216">
        <v>0.56000000000000005</v>
      </c>
      <c r="S32" s="216">
        <v>0.28999999999999998</v>
      </c>
      <c r="T32" s="216">
        <v>0.69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1.73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18.86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0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1.1200000000000001</v>
      </c>
      <c r="H33" s="216">
        <v>0</v>
      </c>
      <c r="I33" s="216">
        <v>0</v>
      </c>
      <c r="J33" s="216">
        <v>0</v>
      </c>
      <c r="K33" s="216">
        <v>1.26</v>
      </c>
      <c r="L33" s="216">
        <v>4.04</v>
      </c>
      <c r="M33" s="216">
        <v>1.1299999999999999</v>
      </c>
      <c r="N33" s="216">
        <v>1.25</v>
      </c>
      <c r="O33" s="216">
        <v>1.4</v>
      </c>
      <c r="P33" s="216">
        <v>2.29</v>
      </c>
      <c r="Q33" s="216">
        <v>0.17</v>
      </c>
      <c r="R33" s="216">
        <v>0.46</v>
      </c>
      <c r="S33" s="216">
        <v>0.28000000000000003</v>
      </c>
      <c r="T33" s="216">
        <v>0.69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1.73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18.86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0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1.1200000000000001</v>
      </c>
      <c r="H34" s="216">
        <v>0</v>
      </c>
      <c r="I34" s="216">
        <v>0</v>
      </c>
      <c r="J34" s="216">
        <v>0</v>
      </c>
      <c r="K34" s="216">
        <v>1.26</v>
      </c>
      <c r="L34" s="216">
        <v>4.04</v>
      </c>
      <c r="M34" s="216">
        <v>1.1299999999999999</v>
      </c>
      <c r="N34" s="216">
        <v>1.25</v>
      </c>
      <c r="O34" s="216">
        <v>1.4</v>
      </c>
      <c r="P34" s="216">
        <v>2.29</v>
      </c>
      <c r="Q34" s="216">
        <v>0.17</v>
      </c>
      <c r="R34" s="216">
        <v>0.56000000000000005</v>
      </c>
      <c r="S34" s="216">
        <v>0.28000000000000003</v>
      </c>
      <c r="T34" s="216">
        <v>0.69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1.73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18.86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0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1.1200000000000001</v>
      </c>
      <c r="H35" s="216">
        <v>0</v>
      </c>
      <c r="I35" s="216">
        <v>0</v>
      </c>
      <c r="J35" s="216">
        <v>0</v>
      </c>
      <c r="K35" s="216">
        <v>1.26</v>
      </c>
      <c r="L35" s="216">
        <v>4.04</v>
      </c>
      <c r="M35" s="216">
        <v>1.1299999999999999</v>
      </c>
      <c r="N35" s="216">
        <v>1.25</v>
      </c>
      <c r="O35" s="216">
        <v>1.4</v>
      </c>
      <c r="P35" s="216">
        <v>2.29</v>
      </c>
      <c r="Q35" s="216">
        <v>0.17</v>
      </c>
      <c r="R35" s="216">
        <v>0.56000000000000005</v>
      </c>
      <c r="S35" s="216">
        <v>0.23</v>
      </c>
      <c r="T35" s="216">
        <v>0.69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1.73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18.86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0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1.1200000000000001</v>
      </c>
      <c r="H36" s="216">
        <v>0</v>
      </c>
      <c r="I36" s="216">
        <v>0</v>
      </c>
      <c r="J36" s="216">
        <v>0</v>
      </c>
      <c r="K36" s="216">
        <v>1.26</v>
      </c>
      <c r="L36" s="216">
        <v>4.04</v>
      </c>
      <c r="M36" s="216">
        <v>1.1299999999999999</v>
      </c>
      <c r="N36" s="216">
        <v>1.25</v>
      </c>
      <c r="O36" s="216">
        <v>1.4</v>
      </c>
      <c r="P36" s="216">
        <v>2.29</v>
      </c>
      <c r="Q36" s="216">
        <v>0.17</v>
      </c>
      <c r="R36" s="216">
        <v>0.56000000000000005</v>
      </c>
      <c r="S36" s="216">
        <v>0.26</v>
      </c>
      <c r="T36" s="216">
        <v>0.69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1.73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18.86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0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1.1200000000000001</v>
      </c>
      <c r="H37" s="216">
        <v>0</v>
      </c>
      <c r="I37" s="216">
        <v>0</v>
      </c>
      <c r="J37" s="216">
        <v>0</v>
      </c>
      <c r="K37" s="216">
        <v>1.26</v>
      </c>
      <c r="L37" s="216">
        <v>4.04</v>
      </c>
      <c r="M37" s="216">
        <v>1.1299999999999999</v>
      </c>
      <c r="N37" s="216">
        <v>1.25</v>
      </c>
      <c r="O37" s="216">
        <v>1.4</v>
      </c>
      <c r="P37" s="216">
        <v>2.29</v>
      </c>
      <c r="Q37" s="216">
        <v>0.17</v>
      </c>
      <c r="R37" s="216">
        <v>0.56000000000000005</v>
      </c>
      <c r="S37" s="216">
        <v>0.28000000000000003</v>
      </c>
      <c r="T37" s="216">
        <v>0.69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1.73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18.86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0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1.1200000000000001</v>
      </c>
      <c r="H38" s="216">
        <v>0</v>
      </c>
      <c r="I38" s="216">
        <v>0</v>
      </c>
      <c r="J38" s="216">
        <v>0</v>
      </c>
      <c r="K38" s="216">
        <v>1.26</v>
      </c>
      <c r="L38" s="216">
        <v>4.04</v>
      </c>
      <c r="M38" s="216">
        <v>1.1299999999999999</v>
      </c>
      <c r="N38" s="216">
        <v>1.25</v>
      </c>
      <c r="O38" s="216">
        <v>1.4</v>
      </c>
      <c r="P38" s="216">
        <v>2.29</v>
      </c>
      <c r="Q38" s="216">
        <v>0.17</v>
      </c>
      <c r="R38" s="216">
        <v>0.56000000000000005</v>
      </c>
      <c r="S38" s="216">
        <v>0.28000000000000003</v>
      </c>
      <c r="T38" s="216">
        <v>0.69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1.63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18.86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0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1.1200000000000001</v>
      </c>
      <c r="H39" s="216">
        <v>0</v>
      </c>
      <c r="I39" s="216">
        <v>0</v>
      </c>
      <c r="J39" s="216">
        <v>0</v>
      </c>
      <c r="K39" s="216">
        <v>1.3</v>
      </c>
      <c r="L39" s="216">
        <v>4.04</v>
      </c>
      <c r="M39" s="216">
        <v>1.1299999999999999</v>
      </c>
      <c r="N39" s="216">
        <v>1.25</v>
      </c>
      <c r="O39" s="216">
        <v>1.4</v>
      </c>
      <c r="P39" s="216">
        <v>2.29</v>
      </c>
      <c r="Q39" s="216">
        <v>0.17</v>
      </c>
      <c r="R39" s="216">
        <v>0.56000000000000005</v>
      </c>
      <c r="S39" s="216">
        <v>0.28999999999999998</v>
      </c>
      <c r="T39" s="216">
        <v>0.69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1.63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18.86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0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1.1200000000000001</v>
      </c>
      <c r="H40" s="216">
        <v>0</v>
      </c>
      <c r="I40" s="216">
        <v>0</v>
      </c>
      <c r="J40" s="216">
        <v>0</v>
      </c>
      <c r="K40" s="216">
        <v>1.31</v>
      </c>
      <c r="L40" s="216">
        <v>4.04</v>
      </c>
      <c r="M40" s="216">
        <v>1.1299999999999999</v>
      </c>
      <c r="N40" s="216">
        <v>1.25</v>
      </c>
      <c r="O40" s="216">
        <v>1.4</v>
      </c>
      <c r="P40" s="216">
        <v>2.29</v>
      </c>
      <c r="Q40" s="216">
        <v>0.17</v>
      </c>
      <c r="R40" s="216">
        <v>0.56000000000000005</v>
      </c>
      <c r="S40" s="216">
        <v>0.28999999999999998</v>
      </c>
      <c r="T40" s="216">
        <v>0.69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1.63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18.86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0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1.1200000000000001</v>
      </c>
      <c r="H41" s="216">
        <v>0</v>
      </c>
      <c r="I41" s="216">
        <v>0</v>
      </c>
      <c r="J41" s="216">
        <v>0</v>
      </c>
      <c r="K41" s="216">
        <v>1.31</v>
      </c>
      <c r="L41" s="216">
        <v>4.07</v>
      </c>
      <c r="M41" s="216">
        <v>1.1299999999999999</v>
      </c>
      <c r="N41" s="216">
        <v>1.25</v>
      </c>
      <c r="O41" s="216">
        <v>1.4</v>
      </c>
      <c r="P41" s="216">
        <v>2.29</v>
      </c>
      <c r="Q41" s="216">
        <v>0.17</v>
      </c>
      <c r="R41" s="216">
        <v>0.56000000000000005</v>
      </c>
      <c r="S41" s="216">
        <v>0.28000000000000003</v>
      </c>
      <c r="T41" s="216">
        <v>0.69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1.63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19.329999999999998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0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1.1200000000000001</v>
      </c>
      <c r="H42" s="216">
        <v>0</v>
      </c>
      <c r="I42" s="216">
        <v>0</v>
      </c>
      <c r="J42" s="216">
        <v>0</v>
      </c>
      <c r="K42" s="216">
        <v>1.31</v>
      </c>
      <c r="L42" s="216">
        <v>4.0599999999999996</v>
      </c>
      <c r="M42" s="216">
        <v>1.1299999999999999</v>
      </c>
      <c r="N42" s="216">
        <v>1.25</v>
      </c>
      <c r="O42" s="216">
        <v>1.4</v>
      </c>
      <c r="P42" s="216">
        <v>2.29</v>
      </c>
      <c r="Q42" s="216">
        <v>0.17</v>
      </c>
      <c r="R42" s="216">
        <v>0.56000000000000005</v>
      </c>
      <c r="S42" s="216">
        <v>0.28999999999999998</v>
      </c>
      <c r="T42" s="216">
        <v>0.69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1.63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19.329999999999998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0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1.1200000000000001</v>
      </c>
      <c r="H43" s="216">
        <v>0</v>
      </c>
      <c r="I43" s="216">
        <v>0</v>
      </c>
      <c r="J43" s="216">
        <v>0</v>
      </c>
      <c r="K43" s="216">
        <v>1.31</v>
      </c>
      <c r="L43" s="216">
        <v>4.0599999999999996</v>
      </c>
      <c r="M43" s="216">
        <v>1.1299999999999999</v>
      </c>
      <c r="N43" s="216">
        <v>1.25</v>
      </c>
      <c r="O43" s="216">
        <v>1.4</v>
      </c>
      <c r="P43" s="216">
        <v>2.29</v>
      </c>
      <c r="Q43" s="216">
        <v>0.17</v>
      </c>
      <c r="R43" s="216">
        <v>0.56000000000000005</v>
      </c>
      <c r="S43" s="216">
        <v>0.28999999999999998</v>
      </c>
      <c r="T43" s="216">
        <v>0.69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1.63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19.37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0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1.1200000000000001</v>
      </c>
      <c r="H44" s="216">
        <v>0</v>
      </c>
      <c r="I44" s="216">
        <v>0</v>
      </c>
      <c r="J44" s="216">
        <v>0</v>
      </c>
      <c r="K44" s="216">
        <v>1.31</v>
      </c>
      <c r="L44" s="216">
        <v>4.0599999999999996</v>
      </c>
      <c r="M44" s="216">
        <v>1.1299999999999999</v>
      </c>
      <c r="N44" s="216">
        <v>1.25</v>
      </c>
      <c r="O44" s="216">
        <v>1.4</v>
      </c>
      <c r="P44" s="216">
        <v>2.29</v>
      </c>
      <c r="Q44" s="216">
        <v>0.17</v>
      </c>
      <c r="R44" s="216">
        <v>0.56000000000000005</v>
      </c>
      <c r="S44" s="216">
        <v>0.28999999999999998</v>
      </c>
      <c r="T44" s="216">
        <v>0.69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1.63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19.37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0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1.1200000000000001</v>
      </c>
      <c r="H45" s="216">
        <v>0</v>
      </c>
      <c r="I45" s="216">
        <v>0</v>
      </c>
      <c r="J45" s="216">
        <v>0</v>
      </c>
      <c r="K45" s="216">
        <v>1.31</v>
      </c>
      <c r="L45" s="216">
        <v>4.04</v>
      </c>
      <c r="M45" s="216">
        <v>1.1299999999999999</v>
      </c>
      <c r="N45" s="216">
        <v>1.25</v>
      </c>
      <c r="O45" s="216">
        <v>1.4</v>
      </c>
      <c r="P45" s="216">
        <v>2.29</v>
      </c>
      <c r="Q45" s="216">
        <v>0.17</v>
      </c>
      <c r="R45" s="216">
        <v>0.56000000000000005</v>
      </c>
      <c r="S45" s="216">
        <v>0.28999999999999998</v>
      </c>
      <c r="T45" s="216">
        <v>0.69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1.63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19.37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0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1.1200000000000001</v>
      </c>
      <c r="H46" s="216">
        <v>0</v>
      </c>
      <c r="I46" s="216">
        <v>0</v>
      </c>
      <c r="J46" s="216">
        <v>0</v>
      </c>
      <c r="K46" s="216">
        <v>1.31</v>
      </c>
      <c r="L46" s="216">
        <v>4.04</v>
      </c>
      <c r="M46" s="216">
        <v>1.1299999999999999</v>
      </c>
      <c r="N46" s="216">
        <v>1.25</v>
      </c>
      <c r="O46" s="216">
        <v>1.4</v>
      </c>
      <c r="P46" s="216">
        <v>2.29</v>
      </c>
      <c r="Q46" s="216">
        <v>0.17</v>
      </c>
      <c r="R46" s="216">
        <v>0.56000000000000005</v>
      </c>
      <c r="S46" s="216">
        <v>0.28999999999999998</v>
      </c>
      <c r="T46" s="216">
        <v>0.69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1.63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19.37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0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1.1200000000000001</v>
      </c>
      <c r="H47" s="216">
        <v>0</v>
      </c>
      <c r="I47" s="216">
        <v>0</v>
      </c>
      <c r="J47" s="216">
        <v>0</v>
      </c>
      <c r="K47" s="216">
        <v>1.26</v>
      </c>
      <c r="L47" s="216">
        <v>4.04</v>
      </c>
      <c r="M47" s="216">
        <v>1.1299999999999999</v>
      </c>
      <c r="N47" s="216">
        <v>1.25</v>
      </c>
      <c r="O47" s="216">
        <v>1.4</v>
      </c>
      <c r="P47" s="216">
        <v>2.29</v>
      </c>
      <c r="Q47" s="216">
        <v>0.17</v>
      </c>
      <c r="R47" s="216">
        <v>0.56000000000000005</v>
      </c>
      <c r="S47" s="216">
        <v>0.28000000000000003</v>
      </c>
      <c r="T47" s="216">
        <v>0.69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1.63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19.37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0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1.1200000000000001</v>
      </c>
      <c r="H48" s="216">
        <v>0</v>
      </c>
      <c r="I48" s="216">
        <v>0</v>
      </c>
      <c r="J48" s="216">
        <v>0</v>
      </c>
      <c r="K48" s="216">
        <v>1.26</v>
      </c>
      <c r="L48" s="216">
        <v>4.04</v>
      </c>
      <c r="M48" s="216">
        <v>1.1299999999999999</v>
      </c>
      <c r="N48" s="216">
        <v>1.25</v>
      </c>
      <c r="O48" s="216">
        <v>1.4</v>
      </c>
      <c r="P48" s="216">
        <v>2.29</v>
      </c>
      <c r="Q48" s="216">
        <v>0.17</v>
      </c>
      <c r="R48" s="216">
        <v>0.56000000000000005</v>
      </c>
      <c r="S48" s="216">
        <v>0.28000000000000003</v>
      </c>
      <c r="T48" s="216">
        <v>0.69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1.63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19.37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0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1.1200000000000001</v>
      </c>
      <c r="H49" s="216">
        <v>0</v>
      </c>
      <c r="I49" s="216">
        <v>0</v>
      </c>
      <c r="J49" s="216">
        <v>0</v>
      </c>
      <c r="K49" s="216">
        <v>1.3</v>
      </c>
      <c r="L49" s="216">
        <v>4.04</v>
      </c>
      <c r="M49" s="216">
        <v>1.1299999999999999</v>
      </c>
      <c r="N49" s="216">
        <v>1.25</v>
      </c>
      <c r="O49" s="216">
        <v>1.4</v>
      </c>
      <c r="P49" s="216">
        <v>2.29</v>
      </c>
      <c r="Q49" s="216">
        <v>0.17</v>
      </c>
      <c r="R49" s="216">
        <v>0.56000000000000005</v>
      </c>
      <c r="S49" s="216">
        <v>0.28000000000000003</v>
      </c>
      <c r="T49" s="216">
        <v>0.69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1.63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19.37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0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1.1200000000000001</v>
      </c>
      <c r="H50" s="216">
        <v>0</v>
      </c>
      <c r="I50" s="216">
        <v>0</v>
      </c>
      <c r="J50" s="216">
        <v>0</v>
      </c>
      <c r="K50" s="216">
        <v>1.3</v>
      </c>
      <c r="L50" s="216">
        <v>4.04</v>
      </c>
      <c r="M50" s="216">
        <v>1.1299999999999999</v>
      </c>
      <c r="N50" s="216">
        <v>1.25</v>
      </c>
      <c r="O50" s="216">
        <v>1.4</v>
      </c>
      <c r="P50" s="216">
        <v>2.29</v>
      </c>
      <c r="Q50" s="216">
        <v>0.17</v>
      </c>
      <c r="R50" s="216">
        <v>0.56000000000000005</v>
      </c>
      <c r="S50" s="216">
        <v>0.28000000000000003</v>
      </c>
      <c r="T50" s="216">
        <v>0.69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1.63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19.37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0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1.1200000000000001</v>
      </c>
      <c r="H51" s="216">
        <v>0</v>
      </c>
      <c r="I51" s="216">
        <v>0</v>
      </c>
      <c r="J51" s="216">
        <v>0</v>
      </c>
      <c r="K51" s="216">
        <v>1.27</v>
      </c>
      <c r="L51" s="216">
        <v>4.04</v>
      </c>
      <c r="M51" s="216">
        <v>1.1299999999999999</v>
      </c>
      <c r="N51" s="216">
        <v>1.25</v>
      </c>
      <c r="O51" s="216">
        <v>1.4</v>
      </c>
      <c r="P51" s="216">
        <v>2.29</v>
      </c>
      <c r="Q51" s="216">
        <v>0.17</v>
      </c>
      <c r="R51" s="216">
        <v>0.56000000000000005</v>
      </c>
      <c r="S51" s="216">
        <v>0.28000000000000003</v>
      </c>
      <c r="T51" s="216">
        <v>0.69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0.93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19.41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0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1.1200000000000001</v>
      </c>
      <c r="H52" s="216">
        <v>0</v>
      </c>
      <c r="I52" s="216">
        <v>0</v>
      </c>
      <c r="J52" s="216">
        <v>0</v>
      </c>
      <c r="K52" s="216">
        <v>1.27</v>
      </c>
      <c r="L52" s="216">
        <v>4.04</v>
      </c>
      <c r="M52" s="216">
        <v>1.1299999999999999</v>
      </c>
      <c r="N52" s="216">
        <v>1.25</v>
      </c>
      <c r="O52" s="216">
        <v>1.4</v>
      </c>
      <c r="P52" s="216">
        <v>2.29</v>
      </c>
      <c r="Q52" s="216">
        <v>0.17</v>
      </c>
      <c r="R52" s="216">
        <v>0.56000000000000005</v>
      </c>
      <c r="S52" s="216">
        <v>0.28000000000000003</v>
      </c>
      <c r="T52" s="216">
        <v>0.69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0.93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19.41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0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1.1200000000000001</v>
      </c>
      <c r="H53" s="216">
        <v>0</v>
      </c>
      <c r="I53" s="216">
        <v>0</v>
      </c>
      <c r="J53" s="216">
        <v>0</v>
      </c>
      <c r="K53" s="216">
        <v>1.27</v>
      </c>
      <c r="L53" s="216">
        <v>4.04</v>
      </c>
      <c r="M53" s="216">
        <v>1.1299999999999999</v>
      </c>
      <c r="N53" s="216">
        <v>1.25</v>
      </c>
      <c r="O53" s="216">
        <v>1.4</v>
      </c>
      <c r="P53" s="216">
        <v>2.29</v>
      </c>
      <c r="Q53" s="216">
        <v>0.17</v>
      </c>
      <c r="R53" s="216">
        <v>0.56000000000000005</v>
      </c>
      <c r="S53" s="216">
        <v>0.28000000000000003</v>
      </c>
      <c r="T53" s="216">
        <v>0.69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1.63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19.41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0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1.1200000000000001</v>
      </c>
      <c r="H54" s="216">
        <v>0</v>
      </c>
      <c r="I54" s="216">
        <v>0</v>
      </c>
      <c r="J54" s="216">
        <v>0</v>
      </c>
      <c r="K54" s="216">
        <v>1.27</v>
      </c>
      <c r="L54" s="216">
        <v>4.04</v>
      </c>
      <c r="M54" s="216">
        <v>1.1299999999999999</v>
      </c>
      <c r="N54" s="216">
        <v>1.25</v>
      </c>
      <c r="O54" s="216">
        <v>1.4</v>
      </c>
      <c r="P54" s="216">
        <v>2.29</v>
      </c>
      <c r="Q54" s="216">
        <v>0.17</v>
      </c>
      <c r="R54" s="216">
        <v>0.56000000000000005</v>
      </c>
      <c r="S54" s="216">
        <v>0.28000000000000003</v>
      </c>
      <c r="T54" s="216">
        <v>0.69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1.63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19.41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0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1.1200000000000001</v>
      </c>
      <c r="H55" s="216">
        <v>0</v>
      </c>
      <c r="I55" s="216">
        <v>0</v>
      </c>
      <c r="J55" s="216">
        <v>0</v>
      </c>
      <c r="K55" s="216">
        <v>1.27</v>
      </c>
      <c r="L55" s="216">
        <v>4.04</v>
      </c>
      <c r="M55" s="216">
        <v>1.1299999999999999</v>
      </c>
      <c r="N55" s="216">
        <v>1.25</v>
      </c>
      <c r="O55" s="216">
        <v>1.4</v>
      </c>
      <c r="P55" s="216">
        <v>2.29</v>
      </c>
      <c r="Q55" s="216">
        <v>0.17</v>
      </c>
      <c r="R55" s="216">
        <v>0.56000000000000005</v>
      </c>
      <c r="S55" s="216">
        <v>0.28999999999999998</v>
      </c>
      <c r="T55" s="216">
        <v>0.69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1.63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19.41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0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1.1200000000000001</v>
      </c>
      <c r="H56" s="216">
        <v>0</v>
      </c>
      <c r="I56" s="216">
        <v>0</v>
      </c>
      <c r="J56" s="216">
        <v>0</v>
      </c>
      <c r="K56" s="216">
        <v>1.27</v>
      </c>
      <c r="L56" s="216">
        <v>4.04</v>
      </c>
      <c r="M56" s="216">
        <v>1.1299999999999999</v>
      </c>
      <c r="N56" s="216">
        <v>1.25</v>
      </c>
      <c r="O56" s="216">
        <v>1.4</v>
      </c>
      <c r="P56" s="216">
        <v>2.29</v>
      </c>
      <c r="Q56" s="216">
        <v>0.17</v>
      </c>
      <c r="R56" s="216">
        <v>0.56000000000000005</v>
      </c>
      <c r="S56" s="216">
        <v>0.28999999999999998</v>
      </c>
      <c r="T56" s="216">
        <v>0.69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1.63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19.41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0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1.1200000000000001</v>
      </c>
      <c r="H57" s="216">
        <v>0</v>
      </c>
      <c r="I57" s="216">
        <v>0</v>
      </c>
      <c r="J57" s="216">
        <v>0</v>
      </c>
      <c r="K57" s="216">
        <v>1.27</v>
      </c>
      <c r="L57" s="216">
        <v>4.04</v>
      </c>
      <c r="M57" s="216">
        <v>1.1299999999999999</v>
      </c>
      <c r="N57" s="216">
        <v>1.25</v>
      </c>
      <c r="O57" s="216">
        <v>1.4</v>
      </c>
      <c r="P57" s="216">
        <v>2.2200000000000002</v>
      </c>
      <c r="Q57" s="216">
        <v>0.17</v>
      </c>
      <c r="R57" s="216">
        <v>0.56000000000000005</v>
      </c>
      <c r="S57" s="216">
        <v>0.28999999999999998</v>
      </c>
      <c r="T57" s="216">
        <v>0.69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1.63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19.41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0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1.1200000000000001</v>
      </c>
      <c r="H58" s="216">
        <v>0</v>
      </c>
      <c r="I58" s="216">
        <v>0</v>
      </c>
      <c r="J58" s="216">
        <v>0</v>
      </c>
      <c r="K58" s="216">
        <v>1.27</v>
      </c>
      <c r="L58" s="216">
        <v>4.04</v>
      </c>
      <c r="M58" s="216">
        <v>1.1299999999999999</v>
      </c>
      <c r="N58" s="216">
        <v>1.25</v>
      </c>
      <c r="O58" s="216">
        <v>1.4</v>
      </c>
      <c r="P58" s="216">
        <v>2.17</v>
      </c>
      <c r="Q58" s="216">
        <v>0.17</v>
      </c>
      <c r="R58" s="216">
        <v>0.52</v>
      </c>
      <c r="S58" s="216">
        <v>0.28999999999999998</v>
      </c>
      <c r="T58" s="216">
        <v>0.69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1.58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19.41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0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1.1200000000000001</v>
      </c>
      <c r="H59" s="216">
        <v>0</v>
      </c>
      <c r="I59" s="216">
        <v>0</v>
      </c>
      <c r="J59" s="216">
        <v>0</v>
      </c>
      <c r="K59" s="216">
        <v>1.26</v>
      </c>
      <c r="L59" s="216">
        <v>4.04</v>
      </c>
      <c r="M59" s="216">
        <v>1.1299999999999999</v>
      </c>
      <c r="N59" s="216">
        <v>1.25</v>
      </c>
      <c r="O59" s="216">
        <v>1.4</v>
      </c>
      <c r="P59" s="216">
        <v>2.17</v>
      </c>
      <c r="Q59" s="216">
        <v>0.17</v>
      </c>
      <c r="R59" s="216">
        <v>0.56000000000000005</v>
      </c>
      <c r="S59" s="216">
        <v>0.28000000000000003</v>
      </c>
      <c r="T59" s="216">
        <v>0.69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1.58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19.41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0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1.1200000000000001</v>
      </c>
      <c r="H60" s="216">
        <v>0</v>
      </c>
      <c r="I60" s="216">
        <v>0</v>
      </c>
      <c r="J60" s="216">
        <v>0</v>
      </c>
      <c r="K60" s="216">
        <v>1.26</v>
      </c>
      <c r="L60" s="216">
        <v>4.04</v>
      </c>
      <c r="M60" s="216">
        <v>1.1299999999999999</v>
      </c>
      <c r="N60" s="216">
        <v>1.25</v>
      </c>
      <c r="O60" s="216">
        <v>1.4</v>
      </c>
      <c r="P60" s="216">
        <v>2.17</v>
      </c>
      <c r="Q60" s="216">
        <v>0.17</v>
      </c>
      <c r="R60" s="216">
        <v>0.56000000000000005</v>
      </c>
      <c r="S60" s="216">
        <v>0.28000000000000003</v>
      </c>
      <c r="T60" s="216">
        <v>0.69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1.58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19.41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0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1.1299999999999999</v>
      </c>
      <c r="H61" s="216">
        <v>0</v>
      </c>
      <c r="I61" s="216">
        <v>0</v>
      </c>
      <c r="J61" s="216">
        <v>0</v>
      </c>
      <c r="K61" s="216">
        <v>1.23</v>
      </c>
      <c r="L61" s="216">
        <v>4.04</v>
      </c>
      <c r="M61" s="216">
        <v>1.1299999999999999</v>
      </c>
      <c r="N61" s="216">
        <v>1.25</v>
      </c>
      <c r="O61" s="216">
        <v>1.4</v>
      </c>
      <c r="P61" s="216">
        <v>2.17</v>
      </c>
      <c r="Q61" s="216">
        <v>0.17</v>
      </c>
      <c r="R61" s="216">
        <v>0.56000000000000005</v>
      </c>
      <c r="S61" s="216">
        <v>0.28000000000000003</v>
      </c>
      <c r="T61" s="216">
        <v>0.69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0.89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19.41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0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1.1299999999999999</v>
      </c>
      <c r="H62" s="216">
        <v>0</v>
      </c>
      <c r="I62" s="216">
        <v>0</v>
      </c>
      <c r="J62" s="216">
        <v>0</v>
      </c>
      <c r="K62" s="216">
        <v>1.26</v>
      </c>
      <c r="L62" s="216">
        <v>4.04</v>
      </c>
      <c r="M62" s="216">
        <v>1.1299999999999999</v>
      </c>
      <c r="N62" s="216">
        <v>1.25</v>
      </c>
      <c r="O62" s="216">
        <v>1.4</v>
      </c>
      <c r="P62" s="216">
        <v>2.17</v>
      </c>
      <c r="Q62" s="216">
        <v>0.17</v>
      </c>
      <c r="R62" s="216">
        <v>0.56000000000000005</v>
      </c>
      <c r="S62" s="216">
        <v>0.28000000000000003</v>
      </c>
      <c r="T62" s="216">
        <v>0.69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0.89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19.41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0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1.1299999999999999</v>
      </c>
      <c r="H63" s="216">
        <v>0</v>
      </c>
      <c r="I63" s="216">
        <v>0</v>
      </c>
      <c r="J63" s="216">
        <v>0</v>
      </c>
      <c r="K63" s="216">
        <v>1.26</v>
      </c>
      <c r="L63" s="216">
        <v>4.04</v>
      </c>
      <c r="M63" s="216">
        <v>1.1299999999999999</v>
      </c>
      <c r="N63" s="216">
        <v>1.25</v>
      </c>
      <c r="O63" s="216">
        <v>1.4</v>
      </c>
      <c r="P63" s="216">
        <v>2.16</v>
      </c>
      <c r="Q63" s="216">
        <v>0.17</v>
      </c>
      <c r="R63" s="216">
        <v>0.56000000000000005</v>
      </c>
      <c r="S63" s="216">
        <v>0.28000000000000003</v>
      </c>
      <c r="T63" s="216">
        <v>0.69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1.58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19.41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0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1.1299999999999999</v>
      </c>
      <c r="H64" s="216">
        <v>0</v>
      </c>
      <c r="I64" s="216">
        <v>0</v>
      </c>
      <c r="J64" s="216">
        <v>0</v>
      </c>
      <c r="K64" s="216">
        <v>1.26</v>
      </c>
      <c r="L64" s="216">
        <v>4.04</v>
      </c>
      <c r="M64" s="216">
        <v>1.1299999999999999</v>
      </c>
      <c r="N64" s="216">
        <v>1.25</v>
      </c>
      <c r="O64" s="216">
        <v>1.4</v>
      </c>
      <c r="P64" s="216">
        <v>2.16</v>
      </c>
      <c r="Q64" s="216">
        <v>0.17</v>
      </c>
      <c r="R64" s="216">
        <v>0.56000000000000005</v>
      </c>
      <c r="S64" s="216">
        <v>0.28000000000000003</v>
      </c>
      <c r="T64" s="216">
        <v>0.69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1.58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19.41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0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1.1299999999999999</v>
      </c>
      <c r="H65" s="216">
        <v>0</v>
      </c>
      <c r="I65" s="216">
        <v>0</v>
      </c>
      <c r="J65" s="216">
        <v>0</v>
      </c>
      <c r="K65" s="216">
        <v>1.1399999999999999</v>
      </c>
      <c r="L65" s="216">
        <v>4.04</v>
      </c>
      <c r="M65" s="216">
        <v>1.1299999999999999</v>
      </c>
      <c r="N65" s="216">
        <v>1.25</v>
      </c>
      <c r="O65" s="216">
        <v>1.4</v>
      </c>
      <c r="P65" s="216">
        <v>2.19</v>
      </c>
      <c r="Q65" s="216">
        <v>0.17</v>
      </c>
      <c r="R65" s="216">
        <v>0.56000000000000005</v>
      </c>
      <c r="S65" s="216">
        <v>0.28000000000000003</v>
      </c>
      <c r="T65" s="216">
        <v>0.69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1.58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19.41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0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1.1299999999999999</v>
      </c>
      <c r="H66" s="216">
        <v>0</v>
      </c>
      <c r="I66" s="216">
        <v>0</v>
      </c>
      <c r="J66" s="216">
        <v>0</v>
      </c>
      <c r="K66" s="216">
        <v>1.26</v>
      </c>
      <c r="L66" s="216">
        <v>4.04</v>
      </c>
      <c r="M66" s="216">
        <v>1.1299999999999999</v>
      </c>
      <c r="N66" s="216">
        <v>1.25</v>
      </c>
      <c r="O66" s="216">
        <v>1.4</v>
      </c>
      <c r="P66" s="216">
        <v>2.19</v>
      </c>
      <c r="Q66" s="216">
        <v>0.17</v>
      </c>
      <c r="R66" s="216">
        <v>0.56000000000000005</v>
      </c>
      <c r="S66" s="216">
        <v>0.28000000000000003</v>
      </c>
      <c r="T66" s="216">
        <v>0.69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1.58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19.41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0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1.1299999999999999</v>
      </c>
      <c r="H67" s="216">
        <v>0</v>
      </c>
      <c r="I67" s="216">
        <v>0</v>
      </c>
      <c r="J67" s="216">
        <v>0</v>
      </c>
      <c r="K67" s="216">
        <v>1.26</v>
      </c>
      <c r="L67" s="216">
        <v>4.04</v>
      </c>
      <c r="M67" s="216">
        <v>1.1299999999999999</v>
      </c>
      <c r="N67" s="216">
        <v>1.25</v>
      </c>
      <c r="O67" s="216">
        <v>1.4</v>
      </c>
      <c r="P67" s="216">
        <v>2.19</v>
      </c>
      <c r="Q67" s="216">
        <v>0.17</v>
      </c>
      <c r="R67" s="216">
        <v>0.56000000000000005</v>
      </c>
      <c r="S67" s="216">
        <v>0.28000000000000003</v>
      </c>
      <c r="T67" s="216">
        <v>0.69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0.89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18</v>
      </c>
      <c r="AL67" s="216">
        <v>0</v>
      </c>
      <c r="AM67" s="216">
        <v>0</v>
      </c>
      <c r="AN67" s="216">
        <v>0</v>
      </c>
      <c r="AO67" s="216">
        <v>0</v>
      </c>
      <c r="AP67" s="216">
        <v>2.19</v>
      </c>
      <c r="AQ67" s="216">
        <v>0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1.1299999999999999</v>
      </c>
      <c r="H68" s="216">
        <v>0</v>
      </c>
      <c r="I68" s="216">
        <v>0</v>
      </c>
      <c r="J68" s="216">
        <v>0</v>
      </c>
      <c r="K68" s="216">
        <v>1.26</v>
      </c>
      <c r="L68" s="216">
        <v>4.04</v>
      </c>
      <c r="M68" s="216">
        <v>1.1299999999999999</v>
      </c>
      <c r="N68" s="216">
        <v>1.25</v>
      </c>
      <c r="O68" s="216">
        <v>1.4</v>
      </c>
      <c r="P68" s="216">
        <v>2.19</v>
      </c>
      <c r="Q68" s="216">
        <v>0.17</v>
      </c>
      <c r="R68" s="216">
        <v>0.56000000000000005</v>
      </c>
      <c r="S68" s="216">
        <v>0.28000000000000003</v>
      </c>
      <c r="T68" s="216">
        <v>0.69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0.89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18</v>
      </c>
      <c r="AL68" s="216">
        <v>0</v>
      </c>
      <c r="AM68" s="216">
        <v>0</v>
      </c>
      <c r="AN68" s="216">
        <v>0</v>
      </c>
      <c r="AO68" s="216">
        <v>0</v>
      </c>
      <c r="AP68" s="216">
        <v>2.19</v>
      </c>
      <c r="AQ68" s="216">
        <v>0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1.1299999999999999</v>
      </c>
      <c r="H69" s="216">
        <v>0</v>
      </c>
      <c r="I69" s="216">
        <v>0</v>
      </c>
      <c r="J69" s="216">
        <v>0</v>
      </c>
      <c r="K69" s="216">
        <v>1.26</v>
      </c>
      <c r="L69" s="216">
        <v>4.04</v>
      </c>
      <c r="M69" s="216">
        <v>1.1299999999999999</v>
      </c>
      <c r="N69" s="216">
        <v>1.25</v>
      </c>
      <c r="O69" s="216">
        <v>1.4</v>
      </c>
      <c r="P69" s="216">
        <v>2.19</v>
      </c>
      <c r="Q69" s="216">
        <v>0.17</v>
      </c>
      <c r="R69" s="216">
        <v>0.56000000000000005</v>
      </c>
      <c r="S69" s="216">
        <v>0.28000000000000003</v>
      </c>
      <c r="T69" s="216">
        <v>0.69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0.89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17.16</v>
      </c>
      <c r="AL69" s="216">
        <v>0</v>
      </c>
      <c r="AM69" s="216">
        <v>0</v>
      </c>
      <c r="AN69" s="216">
        <v>0</v>
      </c>
      <c r="AO69" s="216">
        <v>0</v>
      </c>
      <c r="AP69" s="216">
        <v>2.19</v>
      </c>
      <c r="AQ69" s="216">
        <v>0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1.1299999999999999</v>
      </c>
      <c r="H70" s="216">
        <v>0</v>
      </c>
      <c r="I70" s="216">
        <v>0</v>
      </c>
      <c r="J70" s="216">
        <v>0</v>
      </c>
      <c r="K70" s="216">
        <v>1.26</v>
      </c>
      <c r="L70" s="216">
        <v>4.04</v>
      </c>
      <c r="M70" s="216">
        <v>1.1299999999999999</v>
      </c>
      <c r="N70" s="216">
        <v>1.25</v>
      </c>
      <c r="O70" s="216">
        <v>1.4</v>
      </c>
      <c r="P70" s="216">
        <v>2.19</v>
      </c>
      <c r="Q70" s="216">
        <v>0.17</v>
      </c>
      <c r="R70" s="216">
        <v>0.56000000000000005</v>
      </c>
      <c r="S70" s="216">
        <v>0.28000000000000003</v>
      </c>
      <c r="T70" s="216">
        <v>0.69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0.96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17.16</v>
      </c>
      <c r="AL70" s="216">
        <v>0</v>
      </c>
      <c r="AM70" s="216">
        <v>0</v>
      </c>
      <c r="AN70" s="216">
        <v>0</v>
      </c>
      <c r="AO70" s="216">
        <v>0</v>
      </c>
      <c r="AP70" s="216">
        <v>2.19</v>
      </c>
      <c r="AQ70" s="216">
        <v>0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1.1299999999999999</v>
      </c>
      <c r="H71" s="216">
        <v>0</v>
      </c>
      <c r="I71" s="216">
        <v>0</v>
      </c>
      <c r="J71" s="216">
        <v>0</v>
      </c>
      <c r="K71" s="216">
        <v>1.26</v>
      </c>
      <c r="L71" s="216">
        <v>4.04</v>
      </c>
      <c r="M71" s="216">
        <v>1.1299999999999999</v>
      </c>
      <c r="N71" s="216">
        <v>1.25</v>
      </c>
      <c r="O71" s="216">
        <v>1.4</v>
      </c>
      <c r="P71" s="216">
        <v>2.1800000000000002</v>
      </c>
      <c r="Q71" s="216">
        <v>0.17</v>
      </c>
      <c r="R71" s="216">
        <v>0.56000000000000005</v>
      </c>
      <c r="S71" s="216">
        <v>0.28000000000000003</v>
      </c>
      <c r="T71" s="216">
        <v>0.69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0.96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17.16</v>
      </c>
      <c r="AL71" s="216">
        <v>0</v>
      </c>
      <c r="AM71" s="216">
        <v>0</v>
      </c>
      <c r="AN71" s="216">
        <v>0</v>
      </c>
      <c r="AO71" s="216">
        <v>0</v>
      </c>
      <c r="AP71" s="216">
        <v>2.19</v>
      </c>
      <c r="AQ71" s="216">
        <v>0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1.1299999999999999</v>
      </c>
      <c r="H72" s="216">
        <v>0</v>
      </c>
      <c r="I72" s="216">
        <v>0</v>
      </c>
      <c r="J72" s="216">
        <v>0</v>
      </c>
      <c r="K72" s="216">
        <v>1.26</v>
      </c>
      <c r="L72" s="216">
        <v>4.04</v>
      </c>
      <c r="M72" s="216">
        <v>1.1299999999999999</v>
      </c>
      <c r="N72" s="216">
        <v>1.25</v>
      </c>
      <c r="O72" s="216">
        <v>1.4</v>
      </c>
      <c r="P72" s="216">
        <v>2.1800000000000002</v>
      </c>
      <c r="Q72" s="216">
        <v>0.17</v>
      </c>
      <c r="R72" s="216">
        <v>0.56000000000000005</v>
      </c>
      <c r="S72" s="216">
        <v>0.28000000000000003</v>
      </c>
      <c r="T72" s="216">
        <v>0.69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0.96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17.16</v>
      </c>
      <c r="AL72" s="216">
        <v>0</v>
      </c>
      <c r="AM72" s="216">
        <v>0</v>
      </c>
      <c r="AN72" s="216">
        <v>0</v>
      </c>
      <c r="AO72" s="216">
        <v>0</v>
      </c>
      <c r="AP72" s="216">
        <v>2.19</v>
      </c>
      <c r="AQ72" s="216">
        <v>0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0.04</v>
      </c>
      <c r="E73" s="216">
        <v>0</v>
      </c>
      <c r="F73" s="216">
        <v>0</v>
      </c>
      <c r="G73" s="216">
        <v>1.1200000000000001</v>
      </c>
      <c r="H73" s="216">
        <v>0</v>
      </c>
      <c r="I73" s="216">
        <v>0</v>
      </c>
      <c r="J73" s="216">
        <v>0.08</v>
      </c>
      <c r="K73" s="216">
        <v>1.26</v>
      </c>
      <c r="L73" s="216">
        <v>4.04</v>
      </c>
      <c r="M73" s="216">
        <v>1.1299999999999999</v>
      </c>
      <c r="N73" s="216">
        <v>1.25</v>
      </c>
      <c r="O73" s="216">
        <v>1.4</v>
      </c>
      <c r="P73" s="216">
        <v>2.1800000000000002</v>
      </c>
      <c r="Q73" s="216">
        <v>0.17</v>
      </c>
      <c r="R73" s="216">
        <v>0.56000000000000005</v>
      </c>
      <c r="S73" s="216">
        <v>0.28000000000000003</v>
      </c>
      <c r="T73" s="216">
        <v>0.69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0.89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17.16</v>
      </c>
      <c r="AL73" s="216">
        <v>0</v>
      </c>
      <c r="AM73" s="216">
        <v>0</v>
      </c>
      <c r="AN73" s="216">
        <v>0</v>
      </c>
      <c r="AO73" s="216">
        <v>0</v>
      </c>
      <c r="AP73" s="216">
        <v>2.19</v>
      </c>
      <c r="AQ73" s="216">
        <v>0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1.1200000000000001</v>
      </c>
      <c r="H74" s="216">
        <v>0</v>
      </c>
      <c r="I74" s="216">
        <v>0</v>
      </c>
      <c r="J74" s="216">
        <v>0</v>
      </c>
      <c r="K74" s="216">
        <v>1.26</v>
      </c>
      <c r="L74" s="216">
        <v>4.04</v>
      </c>
      <c r="M74" s="216">
        <v>1.1299999999999999</v>
      </c>
      <c r="N74" s="216">
        <v>1.25</v>
      </c>
      <c r="O74" s="216">
        <v>1.4</v>
      </c>
      <c r="P74" s="216">
        <v>2.1800000000000002</v>
      </c>
      <c r="Q74" s="216">
        <v>0.17</v>
      </c>
      <c r="R74" s="216">
        <v>0.56000000000000005</v>
      </c>
      <c r="S74" s="216">
        <v>0.28000000000000003</v>
      </c>
      <c r="T74" s="216">
        <v>0.69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0.89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17.16</v>
      </c>
      <c r="AL74" s="216">
        <v>0</v>
      </c>
      <c r="AM74" s="216">
        <v>0</v>
      </c>
      <c r="AN74" s="216">
        <v>0</v>
      </c>
      <c r="AO74" s="216">
        <v>0</v>
      </c>
      <c r="AP74" s="216">
        <v>2.19</v>
      </c>
      <c r="AQ74" s="216">
        <v>0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1.1200000000000001</v>
      </c>
      <c r="H75" s="216">
        <v>0</v>
      </c>
      <c r="I75" s="216">
        <v>0</v>
      </c>
      <c r="J75" s="216">
        <v>0</v>
      </c>
      <c r="K75" s="216">
        <v>1.26</v>
      </c>
      <c r="L75" s="216">
        <v>4.04</v>
      </c>
      <c r="M75" s="216">
        <v>1.1299999999999999</v>
      </c>
      <c r="N75" s="216">
        <v>1.25</v>
      </c>
      <c r="O75" s="216">
        <v>1.4</v>
      </c>
      <c r="P75" s="216">
        <v>2.1800000000000002</v>
      </c>
      <c r="Q75" s="216">
        <v>0.17</v>
      </c>
      <c r="R75" s="216">
        <v>0.56000000000000005</v>
      </c>
      <c r="S75" s="216">
        <v>0.28000000000000003</v>
      </c>
      <c r="T75" s="216">
        <v>0.69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0.89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17.440000000000001</v>
      </c>
      <c r="AL75" s="216">
        <v>0</v>
      </c>
      <c r="AM75" s="216">
        <v>0</v>
      </c>
      <c r="AN75" s="216">
        <v>0</v>
      </c>
      <c r="AO75" s="216">
        <v>0</v>
      </c>
      <c r="AP75" s="216">
        <v>2.19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1.1200000000000001</v>
      </c>
      <c r="H76" s="216">
        <v>0</v>
      </c>
      <c r="I76" s="216">
        <v>0</v>
      </c>
      <c r="J76" s="216">
        <v>0</v>
      </c>
      <c r="K76" s="216">
        <v>1.26</v>
      </c>
      <c r="L76" s="216">
        <v>4.04</v>
      </c>
      <c r="M76" s="216">
        <v>1.1299999999999999</v>
      </c>
      <c r="N76" s="216">
        <v>1.25</v>
      </c>
      <c r="O76" s="216">
        <v>1.4</v>
      </c>
      <c r="P76" s="216">
        <v>2.1800000000000002</v>
      </c>
      <c r="Q76" s="216">
        <v>0.17</v>
      </c>
      <c r="R76" s="216">
        <v>0.56000000000000005</v>
      </c>
      <c r="S76" s="216">
        <v>0.28000000000000003</v>
      </c>
      <c r="T76" s="216">
        <v>0.69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0.89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17.440000000000001</v>
      </c>
      <c r="AL76" s="216">
        <v>0</v>
      </c>
      <c r="AM76" s="216">
        <v>0</v>
      </c>
      <c r="AN76" s="216">
        <v>0</v>
      </c>
      <c r="AO76" s="216">
        <v>0</v>
      </c>
      <c r="AP76" s="216">
        <v>2.19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1.1299999999999999</v>
      </c>
      <c r="H77" s="216">
        <v>0</v>
      </c>
      <c r="I77" s="216">
        <v>0</v>
      </c>
      <c r="J77" s="216">
        <v>0</v>
      </c>
      <c r="K77" s="216">
        <v>1.26</v>
      </c>
      <c r="L77" s="216">
        <v>4.04</v>
      </c>
      <c r="M77" s="216">
        <v>1.1299999999999999</v>
      </c>
      <c r="N77" s="216">
        <v>1.25</v>
      </c>
      <c r="O77" s="216">
        <v>1.4</v>
      </c>
      <c r="P77" s="216">
        <v>2.19</v>
      </c>
      <c r="Q77" s="216">
        <v>0.17</v>
      </c>
      <c r="R77" s="216">
        <v>0.56000000000000005</v>
      </c>
      <c r="S77" s="216">
        <v>0.28000000000000003</v>
      </c>
      <c r="T77" s="216">
        <v>0.69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0.89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17.440000000000001</v>
      </c>
      <c r="AL77" s="216">
        <v>0</v>
      </c>
      <c r="AM77" s="216">
        <v>0</v>
      </c>
      <c r="AN77" s="216">
        <v>0</v>
      </c>
      <c r="AO77" s="216">
        <v>0</v>
      </c>
      <c r="AP77" s="216">
        <v>2.19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1.1299999999999999</v>
      </c>
      <c r="H78" s="216">
        <v>0</v>
      </c>
      <c r="I78" s="216">
        <v>0</v>
      </c>
      <c r="J78" s="216">
        <v>0</v>
      </c>
      <c r="K78" s="216">
        <v>1.26</v>
      </c>
      <c r="L78" s="216">
        <v>4.04</v>
      </c>
      <c r="M78" s="216">
        <v>1.1299999999999999</v>
      </c>
      <c r="N78" s="216">
        <v>1.25</v>
      </c>
      <c r="O78" s="216">
        <v>1.4</v>
      </c>
      <c r="P78" s="216">
        <v>2.19</v>
      </c>
      <c r="Q78" s="216">
        <v>0.17</v>
      </c>
      <c r="R78" s="216">
        <v>0.56000000000000005</v>
      </c>
      <c r="S78" s="216">
        <v>0.28000000000000003</v>
      </c>
      <c r="T78" s="216">
        <v>0.69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0.89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17.440000000000001</v>
      </c>
      <c r="AL78" s="216">
        <v>0</v>
      </c>
      <c r="AM78" s="216">
        <v>0</v>
      </c>
      <c r="AN78" s="216">
        <v>0</v>
      </c>
      <c r="AO78" s="216">
        <v>0</v>
      </c>
      <c r="AP78" s="216">
        <v>2.19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1.1299999999999999</v>
      </c>
      <c r="H79" s="216">
        <v>0</v>
      </c>
      <c r="I79" s="216">
        <v>0</v>
      </c>
      <c r="J79" s="216">
        <v>0</v>
      </c>
      <c r="K79" s="216">
        <v>1.26</v>
      </c>
      <c r="L79" s="216">
        <v>4.04</v>
      </c>
      <c r="M79" s="216">
        <v>1.1299999999999999</v>
      </c>
      <c r="N79" s="216">
        <v>1.25</v>
      </c>
      <c r="O79" s="216">
        <v>1.4</v>
      </c>
      <c r="P79" s="216">
        <v>2.19</v>
      </c>
      <c r="Q79" s="216">
        <v>0.17</v>
      </c>
      <c r="R79" s="216">
        <v>0.56000000000000005</v>
      </c>
      <c r="S79" s="216">
        <v>0.28000000000000003</v>
      </c>
      <c r="T79" s="216">
        <v>0.69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1.58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17.440000000000001</v>
      </c>
      <c r="AL79" s="216">
        <v>0</v>
      </c>
      <c r="AM79" s="216">
        <v>0</v>
      </c>
      <c r="AN79" s="216">
        <v>0</v>
      </c>
      <c r="AO79" s="216">
        <v>0</v>
      </c>
      <c r="AP79" s="216">
        <v>2.19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1.1299999999999999</v>
      </c>
      <c r="H80" s="216">
        <v>0</v>
      </c>
      <c r="I80" s="216">
        <v>0</v>
      </c>
      <c r="J80" s="216">
        <v>0</v>
      </c>
      <c r="K80" s="216">
        <v>1.26</v>
      </c>
      <c r="L80" s="216">
        <v>4.04</v>
      </c>
      <c r="M80" s="216">
        <v>1.1299999999999999</v>
      </c>
      <c r="N80" s="216">
        <v>1.25</v>
      </c>
      <c r="O80" s="216">
        <v>1.4</v>
      </c>
      <c r="P80" s="216">
        <v>2.19</v>
      </c>
      <c r="Q80" s="216">
        <v>0.17</v>
      </c>
      <c r="R80" s="216">
        <v>0.56000000000000005</v>
      </c>
      <c r="S80" s="216">
        <v>0.28000000000000003</v>
      </c>
      <c r="T80" s="216">
        <v>0.69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1.58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17.440000000000001</v>
      </c>
      <c r="AL80" s="216">
        <v>0</v>
      </c>
      <c r="AM80" s="216">
        <v>0</v>
      </c>
      <c r="AN80" s="216">
        <v>0</v>
      </c>
      <c r="AO80" s="216">
        <v>0</v>
      </c>
      <c r="AP80" s="216">
        <v>2.19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1.1299999999999999</v>
      </c>
      <c r="H81" s="216">
        <v>0</v>
      </c>
      <c r="I81" s="216">
        <v>0.12</v>
      </c>
      <c r="J81" s="216">
        <v>0</v>
      </c>
      <c r="K81" s="216">
        <v>1.26</v>
      </c>
      <c r="L81" s="216">
        <v>4.04</v>
      </c>
      <c r="M81" s="216">
        <v>1.1299999999999999</v>
      </c>
      <c r="N81" s="216">
        <v>1.25</v>
      </c>
      <c r="O81" s="216">
        <v>1.4</v>
      </c>
      <c r="P81" s="216">
        <v>2.19</v>
      </c>
      <c r="Q81" s="216">
        <v>0.17</v>
      </c>
      <c r="R81" s="216">
        <v>0.56000000000000005</v>
      </c>
      <c r="S81" s="216">
        <v>0.28000000000000003</v>
      </c>
      <c r="T81" s="216">
        <v>0.69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1.58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17.440000000000001</v>
      </c>
      <c r="AL81" s="216">
        <v>0</v>
      </c>
      <c r="AM81" s="216">
        <v>0</v>
      </c>
      <c r="AN81" s="216">
        <v>0</v>
      </c>
      <c r="AO81" s="216">
        <v>8.76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1.1299999999999999</v>
      </c>
      <c r="H82" s="216">
        <v>0</v>
      </c>
      <c r="I82" s="216">
        <v>0.12</v>
      </c>
      <c r="J82" s="216">
        <v>0</v>
      </c>
      <c r="K82" s="216">
        <v>1.26</v>
      </c>
      <c r="L82" s="216">
        <v>4.04</v>
      </c>
      <c r="M82" s="216">
        <v>1.1299999999999999</v>
      </c>
      <c r="N82" s="216">
        <v>1.25</v>
      </c>
      <c r="O82" s="216">
        <v>1.4</v>
      </c>
      <c r="P82" s="216">
        <v>2.19</v>
      </c>
      <c r="Q82" s="216">
        <v>0.17</v>
      </c>
      <c r="R82" s="216">
        <v>0.56000000000000005</v>
      </c>
      <c r="S82" s="216">
        <v>0.28000000000000003</v>
      </c>
      <c r="T82" s="216">
        <v>0.69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1.68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17.440000000000001</v>
      </c>
      <c r="AL82" s="216">
        <v>0</v>
      </c>
      <c r="AM82" s="216">
        <v>0</v>
      </c>
      <c r="AN82" s="216">
        <v>0</v>
      </c>
      <c r="AO82" s="216">
        <v>11.68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1.1299999999999999</v>
      </c>
      <c r="H83" s="216">
        <v>0</v>
      </c>
      <c r="I83" s="216">
        <v>0.12</v>
      </c>
      <c r="J83" s="216">
        <v>0</v>
      </c>
      <c r="K83" s="216">
        <v>1.26</v>
      </c>
      <c r="L83" s="216">
        <v>4.04</v>
      </c>
      <c r="M83" s="216">
        <v>1.1299999999999999</v>
      </c>
      <c r="N83" s="216">
        <v>1.25</v>
      </c>
      <c r="O83" s="216">
        <v>1.4</v>
      </c>
      <c r="P83" s="216">
        <v>2.19</v>
      </c>
      <c r="Q83" s="216">
        <v>0.17</v>
      </c>
      <c r="R83" s="216">
        <v>0.56000000000000005</v>
      </c>
      <c r="S83" s="216">
        <v>0.28000000000000003</v>
      </c>
      <c r="T83" s="216">
        <v>0.69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1.68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17.440000000000001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1.1299999999999999</v>
      </c>
      <c r="H84" s="216">
        <v>0</v>
      </c>
      <c r="I84" s="216">
        <v>0.12</v>
      </c>
      <c r="J84" s="216">
        <v>0</v>
      </c>
      <c r="K84" s="216">
        <v>1.26</v>
      </c>
      <c r="L84" s="216">
        <v>4.04</v>
      </c>
      <c r="M84" s="216">
        <v>1.1299999999999999</v>
      </c>
      <c r="N84" s="216">
        <v>1.25</v>
      </c>
      <c r="O84" s="216">
        <v>1.4</v>
      </c>
      <c r="P84" s="216">
        <v>2.19</v>
      </c>
      <c r="Q84" s="216">
        <v>0.17</v>
      </c>
      <c r="R84" s="216">
        <v>0.56000000000000005</v>
      </c>
      <c r="S84" s="216">
        <v>0.28000000000000003</v>
      </c>
      <c r="T84" s="216">
        <v>0.69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1.68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17.440000000000001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1.1299999999999999</v>
      </c>
      <c r="H85" s="216">
        <v>0</v>
      </c>
      <c r="I85" s="216">
        <v>0.12</v>
      </c>
      <c r="J85" s="216">
        <v>0</v>
      </c>
      <c r="K85" s="216">
        <v>1.26</v>
      </c>
      <c r="L85" s="216">
        <v>4.04</v>
      </c>
      <c r="M85" s="216">
        <v>1.1299999999999999</v>
      </c>
      <c r="N85" s="216">
        <v>1.25</v>
      </c>
      <c r="O85" s="216">
        <v>1.4</v>
      </c>
      <c r="P85" s="216">
        <v>2.19</v>
      </c>
      <c r="Q85" s="216">
        <v>0.17</v>
      </c>
      <c r="R85" s="216">
        <v>0.56000000000000005</v>
      </c>
      <c r="S85" s="216">
        <v>0.28000000000000003</v>
      </c>
      <c r="T85" s="216">
        <v>0.69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1.68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17.440000000000001</v>
      </c>
      <c r="AL85" s="216">
        <v>0</v>
      </c>
      <c r="AM85" s="216">
        <v>0</v>
      </c>
      <c r="AN85" s="216">
        <v>0</v>
      </c>
      <c r="AO85" s="216">
        <v>6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1.1299999999999999</v>
      </c>
      <c r="H86" s="216">
        <v>0</v>
      </c>
      <c r="I86" s="216">
        <v>0.18</v>
      </c>
      <c r="J86" s="216">
        <v>0</v>
      </c>
      <c r="K86" s="216">
        <v>1.26</v>
      </c>
      <c r="L86" s="216">
        <v>4.04</v>
      </c>
      <c r="M86" s="216">
        <v>1.1299999999999999</v>
      </c>
      <c r="N86" s="216">
        <v>1.25</v>
      </c>
      <c r="O86" s="216">
        <v>1.4</v>
      </c>
      <c r="P86" s="216">
        <v>2.19</v>
      </c>
      <c r="Q86" s="216">
        <v>0.17</v>
      </c>
      <c r="R86" s="216">
        <v>0.56000000000000005</v>
      </c>
      <c r="S86" s="216">
        <v>0.28000000000000003</v>
      </c>
      <c r="T86" s="216">
        <v>0.69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1.68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17.440000000000001</v>
      </c>
      <c r="AL86" s="216">
        <v>0</v>
      </c>
      <c r="AM86" s="216">
        <v>0</v>
      </c>
      <c r="AN86" s="216">
        <v>0</v>
      </c>
      <c r="AO86" s="216">
        <v>6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1.1299999999999999</v>
      </c>
      <c r="H87" s="216">
        <v>0</v>
      </c>
      <c r="I87" s="216">
        <v>0.18</v>
      </c>
      <c r="J87" s="216">
        <v>0</v>
      </c>
      <c r="K87" s="216">
        <v>1.26</v>
      </c>
      <c r="L87" s="216">
        <v>4.04</v>
      </c>
      <c r="M87" s="216">
        <v>1.1299999999999999</v>
      </c>
      <c r="N87" s="216">
        <v>1.25</v>
      </c>
      <c r="O87" s="216">
        <v>1.4</v>
      </c>
      <c r="P87" s="216">
        <v>2.19</v>
      </c>
      <c r="Q87" s="216">
        <v>0.17</v>
      </c>
      <c r="R87" s="216">
        <v>0.56000000000000005</v>
      </c>
      <c r="S87" s="216">
        <v>0.28000000000000003</v>
      </c>
      <c r="T87" s="216">
        <v>0.69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1.68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17.72</v>
      </c>
      <c r="AL87" s="216">
        <v>0</v>
      </c>
      <c r="AM87" s="216">
        <v>0</v>
      </c>
      <c r="AN87" s="216">
        <v>0</v>
      </c>
      <c r="AO87" s="216">
        <v>9.5399999999999991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1.1299999999999999</v>
      </c>
      <c r="H88" s="216">
        <v>0</v>
      </c>
      <c r="I88" s="216">
        <v>0.18</v>
      </c>
      <c r="J88" s="216">
        <v>0</v>
      </c>
      <c r="K88" s="216">
        <v>1.26</v>
      </c>
      <c r="L88" s="216">
        <v>4.04</v>
      </c>
      <c r="M88" s="216">
        <v>1.1299999999999999</v>
      </c>
      <c r="N88" s="216">
        <v>1.25</v>
      </c>
      <c r="O88" s="216">
        <v>1.4</v>
      </c>
      <c r="P88" s="216">
        <v>2.19</v>
      </c>
      <c r="Q88" s="216">
        <v>0.17</v>
      </c>
      <c r="R88" s="216">
        <v>0.56000000000000005</v>
      </c>
      <c r="S88" s="216">
        <v>0.28000000000000003</v>
      </c>
      <c r="T88" s="216">
        <v>0.69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1.68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17.72</v>
      </c>
      <c r="AL88" s="216">
        <v>0</v>
      </c>
      <c r="AM88" s="216">
        <v>0</v>
      </c>
      <c r="AN88" s="216">
        <v>0</v>
      </c>
      <c r="AO88" s="216">
        <v>9.5399999999999991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1.17</v>
      </c>
      <c r="H89" s="216">
        <v>0</v>
      </c>
      <c r="I89" s="216">
        <v>0</v>
      </c>
      <c r="J89" s="216">
        <v>0</v>
      </c>
      <c r="K89" s="216">
        <v>1.26</v>
      </c>
      <c r="L89" s="216">
        <v>4.04</v>
      </c>
      <c r="M89" s="216">
        <v>1.1299999999999999</v>
      </c>
      <c r="N89" s="216">
        <v>1.25</v>
      </c>
      <c r="O89" s="216">
        <v>1.4</v>
      </c>
      <c r="P89" s="216">
        <v>2.19</v>
      </c>
      <c r="Q89" s="216">
        <v>0.17</v>
      </c>
      <c r="R89" s="216">
        <v>0.56000000000000005</v>
      </c>
      <c r="S89" s="216">
        <v>0.28000000000000003</v>
      </c>
      <c r="T89" s="216">
        <v>0.69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1.68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17.72</v>
      </c>
      <c r="AL89" s="216">
        <v>0</v>
      </c>
      <c r="AM89" s="216">
        <v>0</v>
      </c>
      <c r="AN89" s="216">
        <v>0</v>
      </c>
      <c r="AO89" s="216">
        <v>9.5399999999999991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1.17</v>
      </c>
      <c r="H90" s="216">
        <v>0</v>
      </c>
      <c r="I90" s="216">
        <v>0</v>
      </c>
      <c r="J90" s="216">
        <v>0</v>
      </c>
      <c r="K90" s="216">
        <v>1.26</v>
      </c>
      <c r="L90" s="216">
        <v>4.04</v>
      </c>
      <c r="M90" s="216">
        <v>1.1299999999999999</v>
      </c>
      <c r="N90" s="216">
        <v>1.25</v>
      </c>
      <c r="O90" s="216">
        <v>1.4</v>
      </c>
      <c r="P90" s="216">
        <v>2.19</v>
      </c>
      <c r="Q90" s="216">
        <v>0.17</v>
      </c>
      <c r="R90" s="216">
        <v>0.56000000000000005</v>
      </c>
      <c r="S90" s="216">
        <v>0.28000000000000003</v>
      </c>
      <c r="T90" s="216">
        <v>0.69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1.68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17.72</v>
      </c>
      <c r="AL90" s="216">
        <v>0</v>
      </c>
      <c r="AM90" s="216">
        <v>0</v>
      </c>
      <c r="AN90" s="216">
        <v>0</v>
      </c>
      <c r="AO90" s="216">
        <v>9.5399999999999991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1.1299999999999999</v>
      </c>
      <c r="H91" s="216">
        <v>0</v>
      </c>
      <c r="I91" s="216">
        <v>0</v>
      </c>
      <c r="J91" s="216">
        <v>3.7</v>
      </c>
      <c r="K91" s="216">
        <v>1.26</v>
      </c>
      <c r="L91" s="216">
        <v>4.04</v>
      </c>
      <c r="M91" s="216">
        <v>1.1299999999999999</v>
      </c>
      <c r="N91" s="216">
        <v>1.25</v>
      </c>
      <c r="O91" s="216">
        <v>1.4</v>
      </c>
      <c r="P91" s="216">
        <v>2.19</v>
      </c>
      <c r="Q91" s="216">
        <v>0.17</v>
      </c>
      <c r="R91" s="216">
        <v>0.56000000000000005</v>
      </c>
      <c r="S91" s="216">
        <v>0.28000000000000003</v>
      </c>
      <c r="T91" s="216">
        <v>0.69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1.73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17.72</v>
      </c>
      <c r="AL91" s="216">
        <v>0</v>
      </c>
      <c r="AM91" s="216">
        <v>0</v>
      </c>
      <c r="AN91" s="216">
        <v>0</v>
      </c>
      <c r="AO91" s="216">
        <v>9.5399999999999991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1.1299999999999999</v>
      </c>
      <c r="H92" s="216">
        <v>0</v>
      </c>
      <c r="I92" s="216">
        <v>0</v>
      </c>
      <c r="J92" s="216">
        <v>0</v>
      </c>
      <c r="K92" s="216">
        <v>1.26</v>
      </c>
      <c r="L92" s="216">
        <v>4.04</v>
      </c>
      <c r="M92" s="216">
        <v>1.1299999999999999</v>
      </c>
      <c r="N92" s="216">
        <v>1.25</v>
      </c>
      <c r="O92" s="216">
        <v>1.4</v>
      </c>
      <c r="P92" s="216">
        <v>2.19</v>
      </c>
      <c r="Q92" s="216">
        <v>0.17</v>
      </c>
      <c r="R92" s="216">
        <v>0.56000000000000005</v>
      </c>
      <c r="S92" s="216">
        <v>0.28000000000000003</v>
      </c>
      <c r="T92" s="216">
        <v>0.69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1.73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17.72</v>
      </c>
      <c r="AL92" s="216">
        <v>0</v>
      </c>
      <c r="AM92" s="216">
        <v>0</v>
      </c>
      <c r="AN92" s="216">
        <v>0</v>
      </c>
      <c r="AO92" s="216">
        <v>9.5399999999999991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1.1299999999999999</v>
      </c>
      <c r="H93" s="216">
        <v>0</v>
      </c>
      <c r="I93" s="216">
        <v>0</v>
      </c>
      <c r="J93" s="216">
        <v>0</v>
      </c>
      <c r="K93" s="216">
        <v>1.26</v>
      </c>
      <c r="L93" s="216">
        <v>4.04</v>
      </c>
      <c r="M93" s="216">
        <v>1.1299999999999999</v>
      </c>
      <c r="N93" s="216">
        <v>1.25</v>
      </c>
      <c r="O93" s="216">
        <v>1.4</v>
      </c>
      <c r="P93" s="216">
        <v>2.19</v>
      </c>
      <c r="Q93" s="216">
        <v>0.17</v>
      </c>
      <c r="R93" s="216">
        <v>0.56000000000000005</v>
      </c>
      <c r="S93" s="216">
        <v>0.28000000000000003</v>
      </c>
      <c r="T93" s="216">
        <v>0.69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1.73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17.72</v>
      </c>
      <c r="AL93" s="216">
        <v>0</v>
      </c>
      <c r="AM93" s="216">
        <v>0</v>
      </c>
      <c r="AN93" s="216">
        <v>0</v>
      </c>
      <c r="AO93" s="216">
        <v>9.5399999999999991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1.1299999999999999</v>
      </c>
      <c r="H94" s="216">
        <v>0</v>
      </c>
      <c r="I94" s="216">
        <v>0</v>
      </c>
      <c r="J94" s="216">
        <v>0</v>
      </c>
      <c r="K94" s="216">
        <v>1.26</v>
      </c>
      <c r="L94" s="216">
        <v>4.04</v>
      </c>
      <c r="M94" s="216">
        <v>1.1299999999999999</v>
      </c>
      <c r="N94" s="216">
        <v>1.25</v>
      </c>
      <c r="O94" s="216">
        <v>1.4</v>
      </c>
      <c r="P94" s="216">
        <v>2.19</v>
      </c>
      <c r="Q94" s="216">
        <v>0.17</v>
      </c>
      <c r="R94" s="216">
        <v>0.56000000000000005</v>
      </c>
      <c r="S94" s="216">
        <v>0.28000000000000003</v>
      </c>
      <c r="T94" s="216">
        <v>0.69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1.73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17.72</v>
      </c>
      <c r="AL94" s="216">
        <v>0</v>
      </c>
      <c r="AM94" s="216">
        <v>0</v>
      </c>
      <c r="AN94" s="216">
        <v>0</v>
      </c>
      <c r="AO94" s="216">
        <v>9.23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1.1299999999999999</v>
      </c>
      <c r="H95" s="216">
        <v>0</v>
      </c>
      <c r="I95" s="216">
        <v>0</v>
      </c>
      <c r="J95" s="216">
        <v>0</v>
      </c>
      <c r="K95" s="216">
        <v>1.26</v>
      </c>
      <c r="L95" s="216">
        <v>4.04</v>
      </c>
      <c r="M95" s="216">
        <v>1.1299999999999999</v>
      </c>
      <c r="N95" s="216">
        <v>1.25</v>
      </c>
      <c r="O95" s="216">
        <v>1.4</v>
      </c>
      <c r="P95" s="216">
        <v>2.19</v>
      </c>
      <c r="Q95" s="216">
        <v>0.17</v>
      </c>
      <c r="R95" s="216">
        <v>0.56000000000000005</v>
      </c>
      <c r="S95" s="216">
        <v>0.28000000000000003</v>
      </c>
      <c r="T95" s="216">
        <v>0.69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1.73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17.72</v>
      </c>
      <c r="AL95" s="216">
        <v>0</v>
      </c>
      <c r="AM95" s="216">
        <v>0</v>
      </c>
      <c r="AN95" s="216">
        <v>0</v>
      </c>
      <c r="AO95" s="216">
        <v>9.23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1.1299999999999999</v>
      </c>
      <c r="H96" s="216">
        <v>0</v>
      </c>
      <c r="I96" s="216">
        <v>0</v>
      </c>
      <c r="J96" s="216">
        <v>0</v>
      </c>
      <c r="K96" s="216">
        <v>1.26</v>
      </c>
      <c r="L96" s="216">
        <v>4.04</v>
      </c>
      <c r="M96" s="216">
        <v>1.1299999999999999</v>
      </c>
      <c r="N96" s="216">
        <v>1.25</v>
      </c>
      <c r="O96" s="216">
        <v>1.4</v>
      </c>
      <c r="P96" s="216">
        <v>2.19</v>
      </c>
      <c r="Q96" s="216">
        <v>0.17</v>
      </c>
      <c r="R96" s="216">
        <v>0.56000000000000005</v>
      </c>
      <c r="S96" s="216">
        <v>0.28000000000000003</v>
      </c>
      <c r="T96" s="216">
        <v>0.69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1.73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17.72</v>
      </c>
      <c r="AL96" s="216">
        <v>0</v>
      </c>
      <c r="AM96" s="216">
        <v>0</v>
      </c>
      <c r="AN96" s="216">
        <v>0</v>
      </c>
      <c r="AO96" s="216">
        <v>9.23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1.1299999999999999</v>
      </c>
      <c r="H97" s="216">
        <v>0</v>
      </c>
      <c r="I97" s="216">
        <v>0</v>
      </c>
      <c r="J97" s="216">
        <v>0</v>
      </c>
      <c r="K97" s="216">
        <v>1.26</v>
      </c>
      <c r="L97" s="216">
        <v>4.04</v>
      </c>
      <c r="M97" s="216">
        <v>1.1299999999999999</v>
      </c>
      <c r="N97" s="216">
        <v>1.25</v>
      </c>
      <c r="O97" s="216">
        <v>1.4</v>
      </c>
      <c r="P97" s="216">
        <v>2.19</v>
      </c>
      <c r="Q97" s="216">
        <v>0.17</v>
      </c>
      <c r="R97" s="216">
        <v>0.56000000000000005</v>
      </c>
      <c r="S97" s="216">
        <v>0.28000000000000003</v>
      </c>
      <c r="T97" s="216">
        <v>0.69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1.73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17.72</v>
      </c>
      <c r="AL97" s="216">
        <v>0</v>
      </c>
      <c r="AM97" s="216">
        <v>0</v>
      </c>
      <c r="AN97" s="216">
        <v>0</v>
      </c>
      <c r="AO97" s="216">
        <v>9.23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1.1299999999999999</v>
      </c>
      <c r="H98" s="216">
        <v>0</v>
      </c>
      <c r="I98" s="216">
        <v>0</v>
      </c>
      <c r="J98" s="216">
        <v>0</v>
      </c>
      <c r="K98" s="216">
        <v>1.26</v>
      </c>
      <c r="L98" s="216">
        <v>4.04</v>
      </c>
      <c r="M98" s="216">
        <v>1.1299999999999999</v>
      </c>
      <c r="N98" s="216">
        <v>1.25</v>
      </c>
      <c r="O98" s="216">
        <v>1.4</v>
      </c>
      <c r="P98" s="216">
        <v>2.19</v>
      </c>
      <c r="Q98" s="216">
        <v>0.17</v>
      </c>
      <c r="R98" s="216">
        <v>0.56000000000000005</v>
      </c>
      <c r="S98" s="216">
        <v>0.28000000000000003</v>
      </c>
      <c r="T98" s="216">
        <v>0.69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1.73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17.72</v>
      </c>
      <c r="AL98" s="216">
        <v>0</v>
      </c>
      <c r="AM98" s="216">
        <v>0</v>
      </c>
      <c r="AN98" s="216">
        <v>0</v>
      </c>
      <c r="AO98" s="216">
        <v>9.23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1.0000000000000001E-5</v>
      </c>
      <c r="E99">
        <f t="shared" si="0"/>
        <v>0</v>
      </c>
      <c r="F99">
        <f t="shared" si="0"/>
        <v>0</v>
      </c>
      <c r="G99">
        <f t="shared" si="0"/>
        <v>2.6659999999999958E-2</v>
      </c>
      <c r="H99">
        <f t="shared" si="0"/>
        <v>0</v>
      </c>
      <c r="I99">
        <f t="shared" si="0"/>
        <v>2.8499999999999999E-4</v>
      </c>
      <c r="J99">
        <f t="shared" si="0"/>
        <v>1.7200000000000002E-3</v>
      </c>
      <c r="K99">
        <f t="shared" si="0"/>
        <v>3.0360000000000047E-2</v>
      </c>
      <c r="L99">
        <f t="shared" si="0"/>
        <v>9.6985000000000127E-2</v>
      </c>
      <c r="M99">
        <f t="shared" si="0"/>
        <v>2.7119999999999971E-2</v>
      </c>
      <c r="N99">
        <f t="shared" si="0"/>
        <v>0.03</v>
      </c>
      <c r="O99">
        <f t="shared" si="0"/>
        <v>3.360000000000006E-2</v>
      </c>
      <c r="P99">
        <f t="shared" si="0"/>
        <v>5.3862500000000021E-2</v>
      </c>
      <c r="Q99">
        <f t="shared" si="0"/>
        <v>4.0849999999999992E-3</v>
      </c>
      <c r="R99">
        <f t="shared" si="0"/>
        <v>1.3410000000000016E-2</v>
      </c>
      <c r="S99">
        <f t="shared" si="0"/>
        <v>6.7325000000000076E-3</v>
      </c>
      <c r="T99">
        <f t="shared" si="0"/>
        <v>1.6559999999999978E-2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3.6917499999999978E-2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0.44006000000000056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3.6342499999999993E-2</v>
      </c>
      <c r="AP99">
        <f t="shared" si="0"/>
        <v>9.1050000000000002E-3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0</v>
      </c>
      <c r="L3" s="216">
        <v>0</v>
      </c>
      <c r="M3" s="216">
        <v>0</v>
      </c>
      <c r="N3" s="216">
        <v>0</v>
      </c>
      <c r="O3" s="216">
        <v>0</v>
      </c>
      <c r="P3" s="216">
        <v>0</v>
      </c>
      <c r="Q3" s="216">
        <v>0</v>
      </c>
      <c r="R3" s="216">
        <v>0</v>
      </c>
      <c r="S3" s="216">
        <v>0</v>
      </c>
      <c r="T3" s="216">
        <v>0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0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5</v>
      </c>
      <c r="AL3" s="216">
        <v>0</v>
      </c>
      <c r="AM3" s="216">
        <v>0</v>
      </c>
      <c r="AN3" s="216">
        <v>0</v>
      </c>
      <c r="AO3" s="216">
        <v>0</v>
      </c>
      <c r="AP3" s="216">
        <v>0.36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0</v>
      </c>
      <c r="L4" s="216">
        <v>0</v>
      </c>
      <c r="M4" s="216">
        <v>0</v>
      </c>
      <c r="N4" s="216">
        <v>0</v>
      </c>
      <c r="O4" s="216">
        <v>0</v>
      </c>
      <c r="P4" s="216">
        <v>0</v>
      </c>
      <c r="Q4" s="216">
        <v>0</v>
      </c>
      <c r="R4" s="216">
        <v>0</v>
      </c>
      <c r="S4" s="216">
        <v>0</v>
      </c>
      <c r="T4" s="216">
        <v>0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0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5</v>
      </c>
      <c r="AL4" s="216">
        <v>0</v>
      </c>
      <c r="AM4" s="216">
        <v>0</v>
      </c>
      <c r="AN4" s="216">
        <v>0</v>
      </c>
      <c r="AO4" s="216">
        <v>0</v>
      </c>
      <c r="AP4" s="216">
        <v>0.36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0</v>
      </c>
      <c r="L5" s="216">
        <v>0</v>
      </c>
      <c r="M5" s="216">
        <v>0</v>
      </c>
      <c r="N5" s="216">
        <v>0</v>
      </c>
      <c r="O5" s="216">
        <v>0</v>
      </c>
      <c r="P5" s="216">
        <v>0</v>
      </c>
      <c r="Q5" s="216">
        <v>0</v>
      </c>
      <c r="R5" s="216">
        <v>0</v>
      </c>
      <c r="S5" s="216">
        <v>0</v>
      </c>
      <c r="T5" s="216">
        <v>0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0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5</v>
      </c>
      <c r="AL5" s="216">
        <v>0</v>
      </c>
      <c r="AM5" s="216">
        <v>0</v>
      </c>
      <c r="AN5" s="216">
        <v>0</v>
      </c>
      <c r="AO5" s="216">
        <v>0</v>
      </c>
      <c r="AP5" s="216">
        <v>0.36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0</v>
      </c>
      <c r="L6" s="216">
        <v>0</v>
      </c>
      <c r="M6" s="216">
        <v>0</v>
      </c>
      <c r="N6" s="216">
        <v>0</v>
      </c>
      <c r="O6" s="216">
        <v>0</v>
      </c>
      <c r="P6" s="216">
        <v>0</v>
      </c>
      <c r="Q6" s="216">
        <v>0</v>
      </c>
      <c r="R6" s="216">
        <v>0</v>
      </c>
      <c r="S6" s="216">
        <v>0</v>
      </c>
      <c r="T6" s="216">
        <v>0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0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5</v>
      </c>
      <c r="AL6" s="216">
        <v>0</v>
      </c>
      <c r="AM6" s="216">
        <v>0</v>
      </c>
      <c r="AN6" s="216">
        <v>0</v>
      </c>
      <c r="AO6" s="216">
        <v>0</v>
      </c>
      <c r="AP6" s="216">
        <v>0.36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0</v>
      </c>
      <c r="L7" s="216">
        <v>0</v>
      </c>
      <c r="M7" s="216">
        <v>0</v>
      </c>
      <c r="N7" s="216">
        <v>0</v>
      </c>
      <c r="O7" s="216">
        <v>0</v>
      </c>
      <c r="P7" s="216">
        <v>0</v>
      </c>
      <c r="Q7" s="216">
        <v>0</v>
      </c>
      <c r="R7" s="216">
        <v>0</v>
      </c>
      <c r="S7" s="216">
        <v>0</v>
      </c>
      <c r="T7" s="216">
        <v>0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0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5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0</v>
      </c>
      <c r="L8" s="216">
        <v>0</v>
      </c>
      <c r="M8" s="216">
        <v>0</v>
      </c>
      <c r="N8" s="216">
        <v>0</v>
      </c>
      <c r="O8" s="216">
        <v>0</v>
      </c>
      <c r="P8" s="216">
        <v>0</v>
      </c>
      <c r="Q8" s="216">
        <v>0</v>
      </c>
      <c r="R8" s="216">
        <v>0</v>
      </c>
      <c r="S8" s="216">
        <v>0</v>
      </c>
      <c r="T8" s="216">
        <v>0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0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5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0</v>
      </c>
      <c r="L9" s="216">
        <v>0</v>
      </c>
      <c r="M9" s="216">
        <v>0</v>
      </c>
      <c r="N9" s="216">
        <v>0</v>
      </c>
      <c r="O9" s="216">
        <v>0</v>
      </c>
      <c r="P9" s="216">
        <v>0</v>
      </c>
      <c r="Q9" s="216">
        <v>0</v>
      </c>
      <c r="R9" s="216">
        <v>0</v>
      </c>
      <c r="S9" s="216">
        <v>0</v>
      </c>
      <c r="T9" s="216">
        <v>0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0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5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0</v>
      </c>
      <c r="L10" s="216">
        <v>0</v>
      </c>
      <c r="M10" s="216">
        <v>0</v>
      </c>
      <c r="N10" s="216">
        <v>0</v>
      </c>
      <c r="O10" s="216">
        <v>0</v>
      </c>
      <c r="P10" s="216">
        <v>0</v>
      </c>
      <c r="Q10" s="216">
        <v>0</v>
      </c>
      <c r="R10" s="216">
        <v>0</v>
      </c>
      <c r="S10" s="216">
        <v>0</v>
      </c>
      <c r="T10" s="216">
        <v>0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0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5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0</v>
      </c>
      <c r="L11" s="216">
        <v>0</v>
      </c>
      <c r="M11" s="216">
        <v>0</v>
      </c>
      <c r="N11" s="216">
        <v>0</v>
      </c>
      <c r="O11" s="216">
        <v>0</v>
      </c>
      <c r="P11" s="216">
        <v>0</v>
      </c>
      <c r="Q11" s="216">
        <v>0</v>
      </c>
      <c r="R11" s="216">
        <v>0</v>
      </c>
      <c r="S11" s="216">
        <v>0</v>
      </c>
      <c r="T11" s="216">
        <v>0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0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5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0</v>
      </c>
      <c r="L12" s="216">
        <v>0</v>
      </c>
      <c r="M12" s="216">
        <v>0</v>
      </c>
      <c r="N12" s="216">
        <v>0</v>
      </c>
      <c r="O12" s="216">
        <v>0</v>
      </c>
      <c r="P12" s="216">
        <v>0</v>
      </c>
      <c r="Q12" s="216">
        <v>0</v>
      </c>
      <c r="R12" s="216">
        <v>0</v>
      </c>
      <c r="S12" s="216">
        <v>0</v>
      </c>
      <c r="T12" s="216">
        <v>0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0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5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0</v>
      </c>
      <c r="L13" s="216">
        <v>0</v>
      </c>
      <c r="M13" s="216">
        <v>0</v>
      </c>
      <c r="N13" s="216">
        <v>0</v>
      </c>
      <c r="O13" s="216">
        <v>0</v>
      </c>
      <c r="P13" s="216">
        <v>0</v>
      </c>
      <c r="Q13" s="216">
        <v>0</v>
      </c>
      <c r="R13" s="216">
        <v>0</v>
      </c>
      <c r="S13" s="216">
        <v>0</v>
      </c>
      <c r="T13" s="216">
        <v>0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0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5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0</v>
      </c>
      <c r="L14" s="216">
        <v>0</v>
      </c>
      <c r="M14" s="216">
        <v>0</v>
      </c>
      <c r="N14" s="216">
        <v>0</v>
      </c>
      <c r="O14" s="216">
        <v>0</v>
      </c>
      <c r="P14" s="216">
        <v>0</v>
      </c>
      <c r="Q14" s="216">
        <v>0</v>
      </c>
      <c r="R14" s="216">
        <v>0</v>
      </c>
      <c r="S14" s="216">
        <v>0</v>
      </c>
      <c r="T14" s="216">
        <v>0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0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5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0</v>
      </c>
      <c r="L15" s="216">
        <v>0</v>
      </c>
      <c r="M15" s="216">
        <v>0</v>
      </c>
      <c r="N15" s="216">
        <v>0</v>
      </c>
      <c r="O15" s="216">
        <v>0</v>
      </c>
      <c r="P15" s="216">
        <v>0</v>
      </c>
      <c r="Q15" s="216">
        <v>0</v>
      </c>
      <c r="R15" s="216">
        <v>0</v>
      </c>
      <c r="S15" s="216">
        <v>0</v>
      </c>
      <c r="T15" s="216">
        <v>0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0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5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0</v>
      </c>
      <c r="L16" s="216">
        <v>0</v>
      </c>
      <c r="M16" s="216">
        <v>0</v>
      </c>
      <c r="N16" s="216">
        <v>0</v>
      </c>
      <c r="O16" s="216">
        <v>0</v>
      </c>
      <c r="P16" s="216">
        <v>0</v>
      </c>
      <c r="Q16" s="216">
        <v>0</v>
      </c>
      <c r="R16" s="216">
        <v>0</v>
      </c>
      <c r="S16" s="216">
        <v>0</v>
      </c>
      <c r="T16" s="216">
        <v>0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0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5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0</v>
      </c>
      <c r="L17" s="216">
        <v>0</v>
      </c>
      <c r="M17" s="216">
        <v>0</v>
      </c>
      <c r="N17" s="216">
        <v>0</v>
      </c>
      <c r="O17" s="216">
        <v>0</v>
      </c>
      <c r="P17" s="216">
        <v>0</v>
      </c>
      <c r="Q17" s="216">
        <v>0</v>
      </c>
      <c r="R17" s="216">
        <v>0</v>
      </c>
      <c r="S17" s="216">
        <v>0</v>
      </c>
      <c r="T17" s="216">
        <v>0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0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5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0</v>
      </c>
      <c r="L18" s="216">
        <v>0</v>
      </c>
      <c r="M18" s="216">
        <v>0</v>
      </c>
      <c r="N18" s="216">
        <v>0</v>
      </c>
      <c r="O18" s="216">
        <v>0</v>
      </c>
      <c r="P18" s="216">
        <v>0</v>
      </c>
      <c r="Q18" s="216">
        <v>0</v>
      </c>
      <c r="R18" s="216">
        <v>0</v>
      </c>
      <c r="S18" s="216">
        <v>0</v>
      </c>
      <c r="T18" s="216">
        <v>0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0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5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0</v>
      </c>
      <c r="L19" s="216">
        <v>0</v>
      </c>
      <c r="M19" s="216">
        <v>0</v>
      </c>
      <c r="N19" s="216">
        <v>0</v>
      </c>
      <c r="O19" s="216">
        <v>0</v>
      </c>
      <c r="P19" s="216">
        <v>0</v>
      </c>
      <c r="Q19" s="216">
        <v>0</v>
      </c>
      <c r="R19" s="216">
        <v>0</v>
      </c>
      <c r="S19" s="216">
        <v>0</v>
      </c>
      <c r="T19" s="216">
        <v>0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0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5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0</v>
      </c>
      <c r="L20" s="216">
        <v>0</v>
      </c>
      <c r="M20" s="216">
        <v>0</v>
      </c>
      <c r="N20" s="216">
        <v>0</v>
      </c>
      <c r="O20" s="216">
        <v>0</v>
      </c>
      <c r="P20" s="216">
        <v>0</v>
      </c>
      <c r="Q20" s="216">
        <v>0</v>
      </c>
      <c r="R20" s="216">
        <v>0</v>
      </c>
      <c r="S20" s="216">
        <v>0</v>
      </c>
      <c r="T20" s="216">
        <v>0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0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5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0</v>
      </c>
      <c r="L21" s="216">
        <v>0</v>
      </c>
      <c r="M21" s="216">
        <v>0</v>
      </c>
      <c r="N21" s="216">
        <v>0</v>
      </c>
      <c r="O21" s="216">
        <v>0</v>
      </c>
      <c r="P21" s="216">
        <v>0</v>
      </c>
      <c r="Q21" s="216">
        <v>0</v>
      </c>
      <c r="R21" s="216">
        <v>0</v>
      </c>
      <c r="S21" s="216">
        <v>0</v>
      </c>
      <c r="T21" s="216">
        <v>0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0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5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0</v>
      </c>
      <c r="L22" s="216">
        <v>0</v>
      </c>
      <c r="M22" s="216">
        <v>0</v>
      </c>
      <c r="N22" s="216">
        <v>0</v>
      </c>
      <c r="O22" s="216">
        <v>0</v>
      </c>
      <c r="P22" s="216">
        <v>0</v>
      </c>
      <c r="Q22" s="216">
        <v>0</v>
      </c>
      <c r="R22" s="216">
        <v>0</v>
      </c>
      <c r="S22" s="216">
        <v>0</v>
      </c>
      <c r="T22" s="216">
        <v>0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0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5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0</v>
      </c>
      <c r="L23" s="216">
        <v>0</v>
      </c>
      <c r="M23" s="216">
        <v>0</v>
      </c>
      <c r="N23" s="216">
        <v>0</v>
      </c>
      <c r="O23" s="216">
        <v>0</v>
      </c>
      <c r="P23" s="216">
        <v>0</v>
      </c>
      <c r="Q23" s="216">
        <v>0</v>
      </c>
      <c r="R23" s="216">
        <v>0</v>
      </c>
      <c r="S23" s="216">
        <v>0</v>
      </c>
      <c r="T23" s="216">
        <v>0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0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5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0</v>
      </c>
      <c r="L24" s="216">
        <v>0</v>
      </c>
      <c r="M24" s="216">
        <v>0</v>
      </c>
      <c r="N24" s="216">
        <v>0</v>
      </c>
      <c r="O24" s="216">
        <v>0</v>
      </c>
      <c r="P24" s="216">
        <v>0</v>
      </c>
      <c r="Q24" s="216">
        <v>0</v>
      </c>
      <c r="R24" s="216">
        <v>0</v>
      </c>
      <c r="S24" s="216">
        <v>0</v>
      </c>
      <c r="T24" s="216">
        <v>0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0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5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0</v>
      </c>
      <c r="L25" s="216">
        <v>0</v>
      </c>
      <c r="M25" s="216">
        <v>0</v>
      </c>
      <c r="N25" s="216">
        <v>0</v>
      </c>
      <c r="O25" s="216">
        <v>0</v>
      </c>
      <c r="P25" s="216">
        <v>0</v>
      </c>
      <c r="Q25" s="216">
        <v>0</v>
      </c>
      <c r="R25" s="216">
        <v>0</v>
      </c>
      <c r="S25" s="216">
        <v>0</v>
      </c>
      <c r="T25" s="216">
        <v>0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0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5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0</v>
      </c>
      <c r="L26" s="216">
        <v>0</v>
      </c>
      <c r="M26" s="216">
        <v>0</v>
      </c>
      <c r="N26" s="216">
        <v>0</v>
      </c>
      <c r="O26" s="216">
        <v>0</v>
      </c>
      <c r="P26" s="216">
        <v>0</v>
      </c>
      <c r="Q26" s="216">
        <v>0</v>
      </c>
      <c r="R26" s="216">
        <v>0</v>
      </c>
      <c r="S26" s="216">
        <v>0</v>
      </c>
      <c r="T26" s="216">
        <v>0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0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5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0</v>
      </c>
      <c r="L27" s="216">
        <v>0</v>
      </c>
      <c r="M27" s="216">
        <v>0</v>
      </c>
      <c r="N27" s="216">
        <v>0</v>
      </c>
      <c r="O27" s="216">
        <v>0</v>
      </c>
      <c r="P27" s="216">
        <v>0</v>
      </c>
      <c r="Q27" s="216">
        <v>0</v>
      </c>
      <c r="R27" s="216">
        <v>0</v>
      </c>
      <c r="S27" s="216">
        <v>0</v>
      </c>
      <c r="T27" s="216">
        <v>0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0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5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0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0</v>
      </c>
      <c r="L28" s="216">
        <v>0</v>
      </c>
      <c r="M28" s="216">
        <v>0</v>
      </c>
      <c r="N28" s="216">
        <v>0</v>
      </c>
      <c r="O28" s="216">
        <v>0</v>
      </c>
      <c r="P28" s="216">
        <v>0</v>
      </c>
      <c r="Q28" s="216">
        <v>0</v>
      </c>
      <c r="R28" s="216">
        <v>0</v>
      </c>
      <c r="S28" s="216">
        <v>0</v>
      </c>
      <c r="T28" s="216">
        <v>0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0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5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0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0</v>
      </c>
      <c r="L29" s="216">
        <v>0</v>
      </c>
      <c r="M29" s="216">
        <v>0</v>
      </c>
      <c r="N29" s="216">
        <v>0</v>
      </c>
      <c r="O29" s="216">
        <v>0</v>
      </c>
      <c r="P29" s="216">
        <v>0</v>
      </c>
      <c r="Q29" s="216">
        <v>0</v>
      </c>
      <c r="R29" s="216">
        <v>0</v>
      </c>
      <c r="S29" s="216">
        <v>0</v>
      </c>
      <c r="T29" s="216">
        <v>0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0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5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0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0</v>
      </c>
      <c r="L30" s="216">
        <v>0</v>
      </c>
      <c r="M30" s="216">
        <v>0</v>
      </c>
      <c r="N30" s="216">
        <v>0</v>
      </c>
      <c r="O30" s="216">
        <v>0</v>
      </c>
      <c r="P30" s="216">
        <v>0</v>
      </c>
      <c r="Q30" s="216">
        <v>0</v>
      </c>
      <c r="R30" s="216">
        <v>0</v>
      </c>
      <c r="S30" s="216">
        <v>0</v>
      </c>
      <c r="T30" s="216">
        <v>0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0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5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0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0</v>
      </c>
      <c r="L31" s="216">
        <v>0</v>
      </c>
      <c r="M31" s="216">
        <v>0</v>
      </c>
      <c r="N31" s="216">
        <v>0</v>
      </c>
      <c r="O31" s="216">
        <v>0</v>
      </c>
      <c r="P31" s="216">
        <v>0</v>
      </c>
      <c r="Q31" s="216">
        <v>0</v>
      </c>
      <c r="R31" s="216">
        <v>0</v>
      </c>
      <c r="S31" s="216">
        <v>0</v>
      </c>
      <c r="T31" s="216">
        <v>0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0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5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0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0</v>
      </c>
      <c r="L32" s="216">
        <v>0</v>
      </c>
      <c r="M32" s="216">
        <v>0</v>
      </c>
      <c r="N32" s="216">
        <v>0</v>
      </c>
      <c r="O32" s="216">
        <v>0</v>
      </c>
      <c r="P32" s="216">
        <v>0</v>
      </c>
      <c r="Q32" s="216">
        <v>0</v>
      </c>
      <c r="R32" s="216">
        <v>0</v>
      </c>
      <c r="S32" s="216">
        <v>0</v>
      </c>
      <c r="T32" s="216">
        <v>0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0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5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0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0</v>
      </c>
      <c r="L33" s="216">
        <v>0</v>
      </c>
      <c r="M33" s="216">
        <v>0</v>
      </c>
      <c r="N33" s="216">
        <v>0</v>
      </c>
      <c r="O33" s="216">
        <v>0</v>
      </c>
      <c r="P33" s="216">
        <v>0</v>
      </c>
      <c r="Q33" s="216">
        <v>0</v>
      </c>
      <c r="R33" s="216">
        <v>0</v>
      </c>
      <c r="S33" s="216">
        <v>0</v>
      </c>
      <c r="T33" s="216">
        <v>0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0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5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0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0</v>
      </c>
      <c r="L34" s="216">
        <v>0</v>
      </c>
      <c r="M34" s="216">
        <v>0</v>
      </c>
      <c r="N34" s="216">
        <v>0</v>
      </c>
      <c r="O34" s="216">
        <v>0</v>
      </c>
      <c r="P34" s="216">
        <v>0</v>
      </c>
      <c r="Q34" s="216">
        <v>0</v>
      </c>
      <c r="R34" s="216">
        <v>0</v>
      </c>
      <c r="S34" s="216">
        <v>0</v>
      </c>
      <c r="T34" s="216">
        <v>0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0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5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0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0</v>
      </c>
      <c r="L35" s="216">
        <v>0</v>
      </c>
      <c r="M35" s="216">
        <v>0</v>
      </c>
      <c r="N35" s="216">
        <v>0</v>
      </c>
      <c r="O35" s="216">
        <v>0</v>
      </c>
      <c r="P35" s="216">
        <v>0</v>
      </c>
      <c r="Q35" s="216">
        <v>0</v>
      </c>
      <c r="R35" s="216">
        <v>0</v>
      </c>
      <c r="S35" s="216">
        <v>0</v>
      </c>
      <c r="T35" s="216">
        <v>0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0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5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0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0</v>
      </c>
      <c r="L36" s="216">
        <v>0</v>
      </c>
      <c r="M36" s="216">
        <v>0</v>
      </c>
      <c r="N36" s="216">
        <v>0</v>
      </c>
      <c r="O36" s="216">
        <v>0</v>
      </c>
      <c r="P36" s="216">
        <v>0</v>
      </c>
      <c r="Q36" s="216">
        <v>0</v>
      </c>
      <c r="R36" s="216">
        <v>0</v>
      </c>
      <c r="S36" s="216">
        <v>0</v>
      </c>
      <c r="T36" s="216">
        <v>0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0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5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0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0</v>
      </c>
      <c r="L37" s="216">
        <v>0</v>
      </c>
      <c r="M37" s="216">
        <v>0</v>
      </c>
      <c r="N37" s="216">
        <v>0</v>
      </c>
      <c r="O37" s="216">
        <v>0</v>
      </c>
      <c r="P37" s="216">
        <v>0</v>
      </c>
      <c r="Q37" s="216">
        <v>0</v>
      </c>
      <c r="R37" s="216">
        <v>0</v>
      </c>
      <c r="S37" s="216">
        <v>0</v>
      </c>
      <c r="T37" s="216">
        <v>0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0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5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0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0</v>
      </c>
      <c r="L38" s="216">
        <v>0</v>
      </c>
      <c r="M38" s="216">
        <v>0</v>
      </c>
      <c r="N38" s="216">
        <v>0</v>
      </c>
      <c r="O38" s="216">
        <v>0</v>
      </c>
      <c r="P38" s="216">
        <v>0</v>
      </c>
      <c r="Q38" s="216">
        <v>0</v>
      </c>
      <c r="R38" s="216">
        <v>0</v>
      </c>
      <c r="S38" s="216">
        <v>0</v>
      </c>
      <c r="T38" s="216">
        <v>0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0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5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0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0</v>
      </c>
      <c r="L39" s="216">
        <v>0</v>
      </c>
      <c r="M39" s="216">
        <v>0</v>
      </c>
      <c r="N39" s="216">
        <v>0</v>
      </c>
      <c r="O39" s="216">
        <v>0</v>
      </c>
      <c r="P39" s="216">
        <v>0</v>
      </c>
      <c r="Q39" s="216">
        <v>0</v>
      </c>
      <c r="R39" s="216">
        <v>0</v>
      </c>
      <c r="S39" s="216">
        <v>0</v>
      </c>
      <c r="T39" s="216">
        <v>0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0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5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0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0</v>
      </c>
      <c r="L40" s="216">
        <v>0</v>
      </c>
      <c r="M40" s="216">
        <v>0</v>
      </c>
      <c r="N40" s="216">
        <v>0</v>
      </c>
      <c r="O40" s="216">
        <v>0</v>
      </c>
      <c r="P40" s="216">
        <v>0</v>
      </c>
      <c r="Q40" s="216">
        <v>0</v>
      </c>
      <c r="R40" s="216">
        <v>0</v>
      </c>
      <c r="S40" s="216">
        <v>0</v>
      </c>
      <c r="T40" s="216">
        <v>0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0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5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0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0</v>
      </c>
      <c r="L41" s="216">
        <v>0</v>
      </c>
      <c r="M41" s="216">
        <v>0</v>
      </c>
      <c r="N41" s="216">
        <v>0</v>
      </c>
      <c r="O41" s="216">
        <v>0</v>
      </c>
      <c r="P41" s="216">
        <v>0</v>
      </c>
      <c r="Q41" s="216">
        <v>0</v>
      </c>
      <c r="R41" s="216">
        <v>0</v>
      </c>
      <c r="S41" s="216">
        <v>0</v>
      </c>
      <c r="T41" s="216">
        <v>0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0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5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0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0</v>
      </c>
      <c r="L42" s="216">
        <v>0</v>
      </c>
      <c r="M42" s="216">
        <v>0</v>
      </c>
      <c r="N42" s="216">
        <v>0</v>
      </c>
      <c r="O42" s="216">
        <v>0</v>
      </c>
      <c r="P42" s="216">
        <v>0</v>
      </c>
      <c r="Q42" s="216">
        <v>0</v>
      </c>
      <c r="R42" s="216">
        <v>0</v>
      </c>
      <c r="S42" s="216">
        <v>0</v>
      </c>
      <c r="T42" s="216">
        <v>0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0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5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0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0</v>
      </c>
      <c r="L43" s="216">
        <v>0</v>
      </c>
      <c r="M43" s="216">
        <v>0</v>
      </c>
      <c r="N43" s="216">
        <v>0</v>
      </c>
      <c r="O43" s="216">
        <v>0</v>
      </c>
      <c r="P43" s="216">
        <v>0</v>
      </c>
      <c r="Q43" s="216">
        <v>0</v>
      </c>
      <c r="R43" s="216">
        <v>0</v>
      </c>
      <c r="S43" s="216">
        <v>0</v>
      </c>
      <c r="T43" s="216">
        <v>0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0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5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0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0</v>
      </c>
      <c r="L44" s="216">
        <v>0</v>
      </c>
      <c r="M44" s="216">
        <v>0</v>
      </c>
      <c r="N44" s="216">
        <v>0</v>
      </c>
      <c r="O44" s="216">
        <v>0</v>
      </c>
      <c r="P44" s="216">
        <v>0</v>
      </c>
      <c r="Q44" s="216">
        <v>0</v>
      </c>
      <c r="R44" s="216">
        <v>0</v>
      </c>
      <c r="S44" s="216">
        <v>0</v>
      </c>
      <c r="T44" s="216">
        <v>0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0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5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0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0</v>
      </c>
      <c r="L45" s="216">
        <v>0</v>
      </c>
      <c r="M45" s="216">
        <v>0</v>
      </c>
      <c r="N45" s="216">
        <v>0</v>
      </c>
      <c r="O45" s="216">
        <v>0</v>
      </c>
      <c r="P45" s="216">
        <v>0</v>
      </c>
      <c r="Q45" s="216">
        <v>0</v>
      </c>
      <c r="R45" s="216">
        <v>0</v>
      </c>
      <c r="S45" s="216">
        <v>0</v>
      </c>
      <c r="T45" s="216">
        <v>0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0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5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0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0</v>
      </c>
      <c r="L46" s="216">
        <v>0</v>
      </c>
      <c r="M46" s="216">
        <v>0</v>
      </c>
      <c r="N46" s="216">
        <v>0</v>
      </c>
      <c r="O46" s="216">
        <v>0</v>
      </c>
      <c r="P46" s="216">
        <v>0</v>
      </c>
      <c r="Q46" s="216">
        <v>0</v>
      </c>
      <c r="R46" s="216">
        <v>0</v>
      </c>
      <c r="S46" s="216">
        <v>0</v>
      </c>
      <c r="T46" s="216">
        <v>0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0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5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0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0</v>
      </c>
      <c r="L47" s="216">
        <v>0</v>
      </c>
      <c r="M47" s="216">
        <v>0</v>
      </c>
      <c r="N47" s="216">
        <v>0</v>
      </c>
      <c r="O47" s="216">
        <v>0</v>
      </c>
      <c r="P47" s="216">
        <v>0</v>
      </c>
      <c r="Q47" s="216">
        <v>0</v>
      </c>
      <c r="R47" s="216">
        <v>0</v>
      </c>
      <c r="S47" s="216">
        <v>0</v>
      </c>
      <c r="T47" s="216">
        <v>0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5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0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0</v>
      </c>
      <c r="L48" s="216">
        <v>0</v>
      </c>
      <c r="M48" s="216">
        <v>0</v>
      </c>
      <c r="N48" s="216">
        <v>0</v>
      </c>
      <c r="O48" s="216">
        <v>0</v>
      </c>
      <c r="P48" s="216">
        <v>0</v>
      </c>
      <c r="Q48" s="216">
        <v>0</v>
      </c>
      <c r="R48" s="216">
        <v>0</v>
      </c>
      <c r="S48" s="216">
        <v>0</v>
      </c>
      <c r="T48" s="216">
        <v>0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5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0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0</v>
      </c>
      <c r="L49" s="216">
        <v>0</v>
      </c>
      <c r="M49" s="216">
        <v>0</v>
      </c>
      <c r="N49" s="216">
        <v>0</v>
      </c>
      <c r="O49" s="216">
        <v>0</v>
      </c>
      <c r="P49" s="216">
        <v>0</v>
      </c>
      <c r="Q49" s="216">
        <v>0</v>
      </c>
      <c r="R49" s="216">
        <v>0</v>
      </c>
      <c r="S49" s="216">
        <v>0</v>
      </c>
      <c r="T49" s="216">
        <v>0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5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0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0</v>
      </c>
      <c r="L50" s="216">
        <v>0</v>
      </c>
      <c r="M50" s="216">
        <v>0</v>
      </c>
      <c r="N50" s="216">
        <v>0</v>
      </c>
      <c r="O50" s="216">
        <v>0</v>
      </c>
      <c r="P50" s="216">
        <v>0</v>
      </c>
      <c r="Q50" s="216">
        <v>0</v>
      </c>
      <c r="R50" s="216">
        <v>0</v>
      </c>
      <c r="S50" s="216">
        <v>0</v>
      </c>
      <c r="T50" s="216">
        <v>0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5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0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0</v>
      </c>
      <c r="L51" s="216">
        <v>0</v>
      </c>
      <c r="M51" s="216">
        <v>0</v>
      </c>
      <c r="N51" s="216">
        <v>0</v>
      </c>
      <c r="O51" s="216">
        <v>0</v>
      </c>
      <c r="P51" s="216">
        <v>0</v>
      </c>
      <c r="Q51" s="216">
        <v>0</v>
      </c>
      <c r="R51" s="216">
        <v>0</v>
      </c>
      <c r="S51" s="216">
        <v>0</v>
      </c>
      <c r="T51" s="216">
        <v>0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5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0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0</v>
      </c>
      <c r="L52" s="216">
        <v>0</v>
      </c>
      <c r="M52" s="216">
        <v>0</v>
      </c>
      <c r="N52" s="216">
        <v>0</v>
      </c>
      <c r="O52" s="216">
        <v>0</v>
      </c>
      <c r="P52" s="216">
        <v>0</v>
      </c>
      <c r="Q52" s="216">
        <v>0</v>
      </c>
      <c r="R52" s="216">
        <v>0</v>
      </c>
      <c r="S52" s="216">
        <v>0</v>
      </c>
      <c r="T52" s="216">
        <v>0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5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0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0</v>
      </c>
      <c r="L53" s="216">
        <v>0</v>
      </c>
      <c r="M53" s="216">
        <v>0</v>
      </c>
      <c r="N53" s="216">
        <v>0</v>
      </c>
      <c r="O53" s="216">
        <v>0</v>
      </c>
      <c r="P53" s="216">
        <v>0</v>
      </c>
      <c r="Q53" s="216">
        <v>0</v>
      </c>
      <c r="R53" s="216">
        <v>0</v>
      </c>
      <c r="S53" s="216">
        <v>0</v>
      </c>
      <c r="T53" s="216">
        <v>0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5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0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0</v>
      </c>
      <c r="L54" s="216">
        <v>0</v>
      </c>
      <c r="M54" s="216">
        <v>0</v>
      </c>
      <c r="N54" s="216">
        <v>0</v>
      </c>
      <c r="O54" s="216">
        <v>0</v>
      </c>
      <c r="P54" s="216">
        <v>0</v>
      </c>
      <c r="Q54" s="216">
        <v>0</v>
      </c>
      <c r="R54" s="216">
        <v>0</v>
      </c>
      <c r="S54" s="216">
        <v>0</v>
      </c>
      <c r="T54" s="216">
        <v>0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5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0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0</v>
      </c>
      <c r="L55" s="216">
        <v>0</v>
      </c>
      <c r="M55" s="216">
        <v>0</v>
      </c>
      <c r="N55" s="216">
        <v>0</v>
      </c>
      <c r="O55" s="216">
        <v>0</v>
      </c>
      <c r="P55" s="216">
        <v>0</v>
      </c>
      <c r="Q55" s="216">
        <v>0</v>
      </c>
      <c r="R55" s="216">
        <v>0</v>
      </c>
      <c r="S55" s="216">
        <v>0</v>
      </c>
      <c r="T55" s="216">
        <v>0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5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0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0</v>
      </c>
      <c r="L56" s="216">
        <v>0</v>
      </c>
      <c r="M56" s="216">
        <v>0</v>
      </c>
      <c r="N56" s="216">
        <v>0</v>
      </c>
      <c r="O56" s="216">
        <v>0</v>
      </c>
      <c r="P56" s="216">
        <v>0</v>
      </c>
      <c r="Q56" s="216">
        <v>0</v>
      </c>
      <c r="R56" s="216">
        <v>0</v>
      </c>
      <c r="S56" s="216">
        <v>0</v>
      </c>
      <c r="T56" s="216">
        <v>0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5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0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0</v>
      </c>
      <c r="L57" s="216">
        <v>0</v>
      </c>
      <c r="M57" s="216">
        <v>0</v>
      </c>
      <c r="N57" s="216">
        <v>0</v>
      </c>
      <c r="O57" s="216">
        <v>0</v>
      </c>
      <c r="P57" s="216">
        <v>0</v>
      </c>
      <c r="Q57" s="216">
        <v>0</v>
      </c>
      <c r="R57" s="216">
        <v>0</v>
      </c>
      <c r="S57" s="216">
        <v>0</v>
      </c>
      <c r="T57" s="216">
        <v>0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5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0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0</v>
      </c>
      <c r="L58" s="216">
        <v>0</v>
      </c>
      <c r="M58" s="216">
        <v>0</v>
      </c>
      <c r="N58" s="216">
        <v>0</v>
      </c>
      <c r="O58" s="216">
        <v>0</v>
      </c>
      <c r="P58" s="216">
        <v>0</v>
      </c>
      <c r="Q58" s="216">
        <v>0</v>
      </c>
      <c r="R58" s="216">
        <v>0</v>
      </c>
      <c r="S58" s="216">
        <v>0</v>
      </c>
      <c r="T58" s="216">
        <v>0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5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0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0</v>
      </c>
      <c r="L59" s="216">
        <v>0</v>
      </c>
      <c r="M59" s="216">
        <v>0</v>
      </c>
      <c r="N59" s="216">
        <v>0</v>
      </c>
      <c r="O59" s="216">
        <v>0</v>
      </c>
      <c r="P59" s="216">
        <v>0</v>
      </c>
      <c r="Q59" s="216">
        <v>0</v>
      </c>
      <c r="R59" s="216">
        <v>0</v>
      </c>
      <c r="S59" s="216">
        <v>0</v>
      </c>
      <c r="T59" s="216">
        <v>0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5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0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0</v>
      </c>
      <c r="L60" s="216">
        <v>0</v>
      </c>
      <c r="M60" s="216">
        <v>0</v>
      </c>
      <c r="N60" s="216">
        <v>0</v>
      </c>
      <c r="O60" s="216">
        <v>0</v>
      </c>
      <c r="P60" s="216">
        <v>0</v>
      </c>
      <c r="Q60" s="216">
        <v>0</v>
      </c>
      <c r="R60" s="216">
        <v>0</v>
      </c>
      <c r="S60" s="216">
        <v>0</v>
      </c>
      <c r="T60" s="216">
        <v>0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5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0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0</v>
      </c>
      <c r="L61" s="216">
        <v>0</v>
      </c>
      <c r="M61" s="216">
        <v>0</v>
      </c>
      <c r="N61" s="216">
        <v>0</v>
      </c>
      <c r="O61" s="216">
        <v>0</v>
      </c>
      <c r="P61" s="216">
        <v>0</v>
      </c>
      <c r="Q61" s="216">
        <v>0</v>
      </c>
      <c r="R61" s="216">
        <v>0</v>
      </c>
      <c r="S61" s="216">
        <v>0</v>
      </c>
      <c r="T61" s="216">
        <v>0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5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0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0</v>
      </c>
      <c r="L62" s="216">
        <v>0</v>
      </c>
      <c r="M62" s="216">
        <v>0</v>
      </c>
      <c r="N62" s="216">
        <v>0</v>
      </c>
      <c r="O62" s="216">
        <v>0</v>
      </c>
      <c r="P62" s="216">
        <v>0</v>
      </c>
      <c r="Q62" s="216">
        <v>0</v>
      </c>
      <c r="R62" s="216">
        <v>0</v>
      </c>
      <c r="S62" s="216">
        <v>0</v>
      </c>
      <c r="T62" s="216">
        <v>0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5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0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0</v>
      </c>
      <c r="L63" s="216">
        <v>0</v>
      </c>
      <c r="M63" s="216">
        <v>0</v>
      </c>
      <c r="N63" s="216">
        <v>0</v>
      </c>
      <c r="O63" s="216">
        <v>0</v>
      </c>
      <c r="P63" s="216">
        <v>0</v>
      </c>
      <c r="Q63" s="216">
        <v>0</v>
      </c>
      <c r="R63" s="216">
        <v>0</v>
      </c>
      <c r="S63" s="216">
        <v>0</v>
      </c>
      <c r="T63" s="216">
        <v>0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5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0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0</v>
      </c>
      <c r="L64" s="216">
        <v>0</v>
      </c>
      <c r="M64" s="216">
        <v>0</v>
      </c>
      <c r="N64" s="216">
        <v>0</v>
      </c>
      <c r="O64" s="216">
        <v>0</v>
      </c>
      <c r="P64" s="216">
        <v>0</v>
      </c>
      <c r="Q64" s="216">
        <v>0</v>
      </c>
      <c r="R64" s="216">
        <v>0</v>
      </c>
      <c r="S64" s="216">
        <v>0</v>
      </c>
      <c r="T64" s="216">
        <v>0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5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0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0</v>
      </c>
      <c r="L65" s="216">
        <v>0</v>
      </c>
      <c r="M65" s="216">
        <v>0</v>
      </c>
      <c r="N65" s="216">
        <v>0</v>
      </c>
      <c r="O65" s="216">
        <v>0</v>
      </c>
      <c r="P65" s="216">
        <v>0</v>
      </c>
      <c r="Q65" s="216">
        <v>0</v>
      </c>
      <c r="R65" s="216">
        <v>0</v>
      </c>
      <c r="S65" s="216">
        <v>0</v>
      </c>
      <c r="T65" s="216">
        <v>0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5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0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0</v>
      </c>
      <c r="L66" s="216">
        <v>0</v>
      </c>
      <c r="M66" s="216">
        <v>0</v>
      </c>
      <c r="N66" s="216">
        <v>0</v>
      </c>
      <c r="O66" s="216">
        <v>0</v>
      </c>
      <c r="P66" s="216">
        <v>0</v>
      </c>
      <c r="Q66" s="216">
        <v>0</v>
      </c>
      <c r="R66" s="216">
        <v>0</v>
      </c>
      <c r="S66" s="216">
        <v>0</v>
      </c>
      <c r="T66" s="216">
        <v>0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5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0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0</v>
      </c>
      <c r="L67" s="216">
        <v>0</v>
      </c>
      <c r="M67" s="216">
        <v>0</v>
      </c>
      <c r="N67" s="216">
        <v>0</v>
      </c>
      <c r="O67" s="216">
        <v>0</v>
      </c>
      <c r="P67" s="216">
        <v>0</v>
      </c>
      <c r="Q67" s="216">
        <v>0</v>
      </c>
      <c r="R67" s="216">
        <v>0</v>
      </c>
      <c r="S67" s="216">
        <v>0</v>
      </c>
      <c r="T67" s="216">
        <v>0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5</v>
      </c>
      <c r="AL67" s="216">
        <v>0</v>
      </c>
      <c r="AM67" s="216">
        <v>0</v>
      </c>
      <c r="AN67" s="216">
        <v>0</v>
      </c>
      <c r="AO67" s="216">
        <v>0</v>
      </c>
      <c r="AP67" s="216">
        <v>0.55000000000000004</v>
      </c>
      <c r="AQ67" s="216">
        <v>0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0</v>
      </c>
      <c r="L68" s="216">
        <v>0</v>
      </c>
      <c r="M68" s="216">
        <v>0</v>
      </c>
      <c r="N68" s="216">
        <v>0</v>
      </c>
      <c r="O68" s="216">
        <v>0</v>
      </c>
      <c r="P68" s="216">
        <v>0</v>
      </c>
      <c r="Q68" s="216">
        <v>0</v>
      </c>
      <c r="R68" s="216">
        <v>0</v>
      </c>
      <c r="S68" s="216">
        <v>0</v>
      </c>
      <c r="T68" s="216">
        <v>0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5</v>
      </c>
      <c r="AL68" s="216">
        <v>0</v>
      </c>
      <c r="AM68" s="216">
        <v>0</v>
      </c>
      <c r="AN68" s="216">
        <v>0</v>
      </c>
      <c r="AO68" s="216">
        <v>0</v>
      </c>
      <c r="AP68" s="216">
        <v>0.55000000000000004</v>
      </c>
      <c r="AQ68" s="216">
        <v>0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0</v>
      </c>
      <c r="L69" s="216">
        <v>0</v>
      </c>
      <c r="M69" s="216">
        <v>0</v>
      </c>
      <c r="N69" s="216">
        <v>0</v>
      </c>
      <c r="O69" s="216">
        <v>0</v>
      </c>
      <c r="P69" s="216">
        <v>0</v>
      </c>
      <c r="Q69" s="216">
        <v>0</v>
      </c>
      <c r="R69" s="216">
        <v>0</v>
      </c>
      <c r="S69" s="216">
        <v>0</v>
      </c>
      <c r="T69" s="216">
        <v>0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4.7699999999999996</v>
      </c>
      <c r="AL69" s="216">
        <v>0</v>
      </c>
      <c r="AM69" s="216">
        <v>0</v>
      </c>
      <c r="AN69" s="216">
        <v>0</v>
      </c>
      <c r="AO69" s="216">
        <v>0</v>
      </c>
      <c r="AP69" s="216">
        <v>0.55000000000000004</v>
      </c>
      <c r="AQ69" s="216">
        <v>0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0</v>
      </c>
      <c r="L70" s="216">
        <v>0</v>
      </c>
      <c r="M70" s="216">
        <v>0</v>
      </c>
      <c r="N70" s="216">
        <v>0</v>
      </c>
      <c r="O70" s="216">
        <v>0</v>
      </c>
      <c r="P70" s="216">
        <v>0</v>
      </c>
      <c r="Q70" s="216">
        <v>0</v>
      </c>
      <c r="R70" s="216">
        <v>0</v>
      </c>
      <c r="S70" s="216">
        <v>0</v>
      </c>
      <c r="T70" s="216">
        <v>0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4.7699999999999996</v>
      </c>
      <c r="AL70" s="216">
        <v>0</v>
      </c>
      <c r="AM70" s="216">
        <v>0</v>
      </c>
      <c r="AN70" s="216">
        <v>0</v>
      </c>
      <c r="AO70" s="216">
        <v>0</v>
      </c>
      <c r="AP70" s="216">
        <v>0.55000000000000004</v>
      </c>
      <c r="AQ70" s="216">
        <v>0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0</v>
      </c>
      <c r="L71" s="216">
        <v>0</v>
      </c>
      <c r="M71" s="216">
        <v>0</v>
      </c>
      <c r="N71" s="216">
        <v>0</v>
      </c>
      <c r="O71" s="216">
        <v>0</v>
      </c>
      <c r="P71" s="216">
        <v>0</v>
      </c>
      <c r="Q71" s="216">
        <v>0</v>
      </c>
      <c r="R71" s="216">
        <v>0</v>
      </c>
      <c r="S71" s="216">
        <v>0</v>
      </c>
      <c r="T71" s="216">
        <v>0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4.7699999999999996</v>
      </c>
      <c r="AL71" s="216">
        <v>0</v>
      </c>
      <c r="AM71" s="216">
        <v>0</v>
      </c>
      <c r="AN71" s="216">
        <v>0</v>
      </c>
      <c r="AO71" s="216">
        <v>0</v>
      </c>
      <c r="AP71" s="216">
        <v>0.55000000000000004</v>
      </c>
      <c r="AQ71" s="216">
        <v>0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0</v>
      </c>
      <c r="L72" s="216">
        <v>0</v>
      </c>
      <c r="M72" s="216">
        <v>0</v>
      </c>
      <c r="N72" s="216">
        <v>0</v>
      </c>
      <c r="O72" s="216">
        <v>0</v>
      </c>
      <c r="P72" s="216">
        <v>0</v>
      </c>
      <c r="Q72" s="216">
        <v>0</v>
      </c>
      <c r="R72" s="216">
        <v>0</v>
      </c>
      <c r="S72" s="216">
        <v>0</v>
      </c>
      <c r="T72" s="216">
        <v>0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4.7699999999999996</v>
      </c>
      <c r="AL72" s="216">
        <v>0</v>
      </c>
      <c r="AM72" s="216">
        <v>0</v>
      </c>
      <c r="AN72" s="216">
        <v>0</v>
      </c>
      <c r="AO72" s="216">
        <v>0</v>
      </c>
      <c r="AP72" s="216">
        <v>0.55000000000000004</v>
      </c>
      <c r="AQ72" s="216">
        <v>0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0</v>
      </c>
      <c r="L73" s="216">
        <v>0</v>
      </c>
      <c r="M73" s="216">
        <v>0</v>
      </c>
      <c r="N73" s="216">
        <v>0</v>
      </c>
      <c r="O73" s="216">
        <v>0</v>
      </c>
      <c r="P73" s="216">
        <v>0</v>
      </c>
      <c r="Q73" s="216">
        <v>0</v>
      </c>
      <c r="R73" s="216">
        <v>0</v>
      </c>
      <c r="S73" s="216">
        <v>0</v>
      </c>
      <c r="T73" s="216">
        <v>0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4.7699999999999996</v>
      </c>
      <c r="AL73" s="216">
        <v>0</v>
      </c>
      <c r="AM73" s="216">
        <v>0</v>
      </c>
      <c r="AN73" s="216">
        <v>0</v>
      </c>
      <c r="AO73" s="216">
        <v>0</v>
      </c>
      <c r="AP73" s="216">
        <v>0.55000000000000004</v>
      </c>
      <c r="AQ73" s="216">
        <v>0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0</v>
      </c>
      <c r="L74" s="216">
        <v>0</v>
      </c>
      <c r="M74" s="216">
        <v>0</v>
      </c>
      <c r="N74" s="216">
        <v>0</v>
      </c>
      <c r="O74" s="216">
        <v>0</v>
      </c>
      <c r="P74" s="216">
        <v>0</v>
      </c>
      <c r="Q74" s="216">
        <v>0</v>
      </c>
      <c r="R74" s="216">
        <v>0</v>
      </c>
      <c r="S74" s="216">
        <v>0</v>
      </c>
      <c r="T74" s="216">
        <v>0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4.7699999999999996</v>
      </c>
      <c r="AL74" s="216">
        <v>0</v>
      </c>
      <c r="AM74" s="216">
        <v>0</v>
      </c>
      <c r="AN74" s="216">
        <v>0</v>
      </c>
      <c r="AO74" s="216">
        <v>0</v>
      </c>
      <c r="AP74" s="216">
        <v>0.55000000000000004</v>
      </c>
      <c r="AQ74" s="216">
        <v>0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0</v>
      </c>
      <c r="L75" s="216">
        <v>0</v>
      </c>
      <c r="M75" s="216">
        <v>0</v>
      </c>
      <c r="N75" s="216">
        <v>0</v>
      </c>
      <c r="O75" s="216">
        <v>0</v>
      </c>
      <c r="P75" s="216">
        <v>0</v>
      </c>
      <c r="Q75" s="216">
        <v>0</v>
      </c>
      <c r="R75" s="216">
        <v>0</v>
      </c>
      <c r="S75" s="216">
        <v>0</v>
      </c>
      <c r="T75" s="216">
        <v>0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4.84</v>
      </c>
      <c r="AL75" s="216">
        <v>0</v>
      </c>
      <c r="AM75" s="216">
        <v>0</v>
      </c>
      <c r="AN75" s="216">
        <v>0</v>
      </c>
      <c r="AO75" s="216">
        <v>0</v>
      </c>
      <c r="AP75" s="216">
        <v>0.55000000000000004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0</v>
      </c>
      <c r="L76" s="216">
        <v>0</v>
      </c>
      <c r="M76" s="216">
        <v>0</v>
      </c>
      <c r="N76" s="216">
        <v>0</v>
      </c>
      <c r="O76" s="216">
        <v>0</v>
      </c>
      <c r="P76" s="216">
        <v>0</v>
      </c>
      <c r="Q76" s="216">
        <v>0</v>
      </c>
      <c r="R76" s="216">
        <v>0</v>
      </c>
      <c r="S76" s="216">
        <v>0</v>
      </c>
      <c r="T76" s="216">
        <v>0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4.84</v>
      </c>
      <c r="AL76" s="216">
        <v>0</v>
      </c>
      <c r="AM76" s="216">
        <v>0</v>
      </c>
      <c r="AN76" s="216">
        <v>0</v>
      </c>
      <c r="AO76" s="216">
        <v>0</v>
      </c>
      <c r="AP76" s="216">
        <v>0.55000000000000004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0</v>
      </c>
      <c r="L77" s="216">
        <v>0</v>
      </c>
      <c r="M77" s="216">
        <v>0</v>
      </c>
      <c r="N77" s="216">
        <v>0</v>
      </c>
      <c r="O77" s="216">
        <v>0</v>
      </c>
      <c r="P77" s="216">
        <v>0</v>
      </c>
      <c r="Q77" s="216">
        <v>0</v>
      </c>
      <c r="R77" s="216">
        <v>0</v>
      </c>
      <c r="S77" s="216">
        <v>0</v>
      </c>
      <c r="T77" s="216">
        <v>0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4.84</v>
      </c>
      <c r="AL77" s="216">
        <v>0</v>
      </c>
      <c r="AM77" s="216">
        <v>0</v>
      </c>
      <c r="AN77" s="216">
        <v>0</v>
      </c>
      <c r="AO77" s="216">
        <v>0</v>
      </c>
      <c r="AP77" s="216">
        <v>0.55000000000000004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0</v>
      </c>
      <c r="L78" s="216">
        <v>0</v>
      </c>
      <c r="M78" s="216">
        <v>0</v>
      </c>
      <c r="N78" s="216">
        <v>0</v>
      </c>
      <c r="O78" s="216">
        <v>0</v>
      </c>
      <c r="P78" s="216">
        <v>0</v>
      </c>
      <c r="Q78" s="216">
        <v>0</v>
      </c>
      <c r="R78" s="216">
        <v>0</v>
      </c>
      <c r="S78" s="216">
        <v>0</v>
      </c>
      <c r="T78" s="216">
        <v>0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0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4.84</v>
      </c>
      <c r="AL78" s="216">
        <v>0</v>
      </c>
      <c r="AM78" s="216">
        <v>0</v>
      </c>
      <c r="AN78" s="216">
        <v>0</v>
      </c>
      <c r="AO78" s="216">
        <v>0</v>
      </c>
      <c r="AP78" s="216">
        <v>0.55000000000000004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0</v>
      </c>
      <c r="L79" s="216">
        <v>0</v>
      </c>
      <c r="M79" s="216">
        <v>0</v>
      </c>
      <c r="N79" s="216">
        <v>0</v>
      </c>
      <c r="O79" s="216">
        <v>0</v>
      </c>
      <c r="P79" s="216">
        <v>0</v>
      </c>
      <c r="Q79" s="216">
        <v>0</v>
      </c>
      <c r="R79" s="216">
        <v>0</v>
      </c>
      <c r="S79" s="216">
        <v>0</v>
      </c>
      <c r="T79" s="216">
        <v>0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4.84</v>
      </c>
      <c r="AL79" s="216">
        <v>0</v>
      </c>
      <c r="AM79" s="216">
        <v>0</v>
      </c>
      <c r="AN79" s="216">
        <v>0</v>
      </c>
      <c r="AO79" s="216">
        <v>0</v>
      </c>
      <c r="AP79" s="216">
        <v>0.55000000000000004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0</v>
      </c>
      <c r="L80" s="216">
        <v>0</v>
      </c>
      <c r="M80" s="216">
        <v>0</v>
      </c>
      <c r="N80" s="216">
        <v>0</v>
      </c>
      <c r="O80" s="216">
        <v>0</v>
      </c>
      <c r="P80" s="216">
        <v>0</v>
      </c>
      <c r="Q80" s="216">
        <v>0</v>
      </c>
      <c r="R80" s="216">
        <v>0</v>
      </c>
      <c r="S80" s="216">
        <v>0</v>
      </c>
      <c r="T80" s="216">
        <v>0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4.84</v>
      </c>
      <c r="AL80" s="216">
        <v>0</v>
      </c>
      <c r="AM80" s="216">
        <v>0</v>
      </c>
      <c r="AN80" s="216">
        <v>0</v>
      </c>
      <c r="AO80" s="216">
        <v>0</v>
      </c>
      <c r="AP80" s="216">
        <v>0.55000000000000004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0</v>
      </c>
      <c r="L81" s="216">
        <v>0</v>
      </c>
      <c r="M81" s="216">
        <v>0</v>
      </c>
      <c r="N81" s="216">
        <v>0</v>
      </c>
      <c r="O81" s="216">
        <v>0</v>
      </c>
      <c r="P81" s="216">
        <v>0</v>
      </c>
      <c r="Q81" s="216">
        <v>0</v>
      </c>
      <c r="R81" s="216">
        <v>0</v>
      </c>
      <c r="S81" s="216">
        <v>0</v>
      </c>
      <c r="T81" s="216">
        <v>0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0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5.47</v>
      </c>
      <c r="AL81" s="216">
        <v>0</v>
      </c>
      <c r="AM81" s="216">
        <v>0</v>
      </c>
      <c r="AN81" s="216">
        <v>0</v>
      </c>
      <c r="AO81" s="216">
        <v>2.1800000000000002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0</v>
      </c>
      <c r="L82" s="216">
        <v>0</v>
      </c>
      <c r="M82" s="216">
        <v>0</v>
      </c>
      <c r="N82" s="216">
        <v>0</v>
      </c>
      <c r="O82" s="216">
        <v>0</v>
      </c>
      <c r="P82" s="216">
        <v>0</v>
      </c>
      <c r="Q82" s="216">
        <v>0</v>
      </c>
      <c r="R82" s="216">
        <v>0</v>
      </c>
      <c r="S82" s="216">
        <v>0</v>
      </c>
      <c r="T82" s="216">
        <v>0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0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5.47</v>
      </c>
      <c r="AL82" s="216">
        <v>0</v>
      </c>
      <c r="AM82" s="216">
        <v>0</v>
      </c>
      <c r="AN82" s="216">
        <v>0</v>
      </c>
      <c r="AO82" s="216">
        <v>2.91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0</v>
      </c>
      <c r="L83" s="216">
        <v>0</v>
      </c>
      <c r="M83" s="216">
        <v>0</v>
      </c>
      <c r="N83" s="216">
        <v>0</v>
      </c>
      <c r="O83" s="216">
        <v>0</v>
      </c>
      <c r="P83" s="216">
        <v>0</v>
      </c>
      <c r="Q83" s="216">
        <v>0</v>
      </c>
      <c r="R83" s="216">
        <v>0</v>
      </c>
      <c r="S83" s="216">
        <v>0</v>
      </c>
      <c r="T83" s="216">
        <v>0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5.47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0</v>
      </c>
      <c r="L84" s="216">
        <v>0</v>
      </c>
      <c r="M84" s="216">
        <v>0</v>
      </c>
      <c r="N84" s="216">
        <v>0</v>
      </c>
      <c r="O84" s="216">
        <v>0</v>
      </c>
      <c r="P84" s="216">
        <v>0</v>
      </c>
      <c r="Q84" s="216">
        <v>0</v>
      </c>
      <c r="R84" s="216">
        <v>0</v>
      </c>
      <c r="S84" s="216">
        <v>0</v>
      </c>
      <c r="T84" s="216">
        <v>0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0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5.47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0</v>
      </c>
      <c r="L85" s="216">
        <v>0</v>
      </c>
      <c r="M85" s="216">
        <v>0</v>
      </c>
      <c r="N85" s="216">
        <v>0</v>
      </c>
      <c r="O85" s="216">
        <v>0</v>
      </c>
      <c r="P85" s="216">
        <v>0</v>
      </c>
      <c r="Q85" s="216">
        <v>0</v>
      </c>
      <c r="R85" s="216">
        <v>0</v>
      </c>
      <c r="S85" s="216">
        <v>0</v>
      </c>
      <c r="T85" s="216">
        <v>0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0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5.47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0</v>
      </c>
      <c r="L86" s="216">
        <v>0</v>
      </c>
      <c r="M86" s="216">
        <v>0</v>
      </c>
      <c r="N86" s="216">
        <v>0</v>
      </c>
      <c r="O86" s="216">
        <v>0</v>
      </c>
      <c r="P86" s="216">
        <v>0</v>
      </c>
      <c r="Q86" s="216">
        <v>0</v>
      </c>
      <c r="R86" s="216">
        <v>0</v>
      </c>
      <c r="S86" s="216">
        <v>0</v>
      </c>
      <c r="T86" s="216">
        <v>0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0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5.47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0</v>
      </c>
      <c r="L87" s="216">
        <v>0</v>
      </c>
      <c r="M87" s="216">
        <v>0</v>
      </c>
      <c r="N87" s="216">
        <v>0</v>
      </c>
      <c r="O87" s="216">
        <v>0</v>
      </c>
      <c r="P87" s="216">
        <v>0</v>
      </c>
      <c r="Q87" s="216">
        <v>0</v>
      </c>
      <c r="R87" s="216">
        <v>0</v>
      </c>
      <c r="S87" s="216">
        <v>0</v>
      </c>
      <c r="T87" s="216">
        <v>0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0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5.64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0</v>
      </c>
      <c r="L88" s="216">
        <v>0</v>
      </c>
      <c r="M88" s="216">
        <v>0</v>
      </c>
      <c r="N88" s="216">
        <v>0</v>
      </c>
      <c r="O88" s="216">
        <v>0</v>
      </c>
      <c r="P88" s="216">
        <v>0</v>
      </c>
      <c r="Q88" s="216">
        <v>0</v>
      </c>
      <c r="R88" s="216">
        <v>0</v>
      </c>
      <c r="S88" s="216">
        <v>0</v>
      </c>
      <c r="T88" s="216">
        <v>0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0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5.64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0</v>
      </c>
      <c r="L89" s="216">
        <v>0</v>
      </c>
      <c r="M89" s="216">
        <v>0</v>
      </c>
      <c r="N89" s="216">
        <v>0</v>
      </c>
      <c r="O89" s="216">
        <v>0</v>
      </c>
      <c r="P89" s="216">
        <v>0</v>
      </c>
      <c r="Q89" s="216">
        <v>0</v>
      </c>
      <c r="R89" s="216">
        <v>0</v>
      </c>
      <c r="S89" s="216">
        <v>0</v>
      </c>
      <c r="T89" s="216">
        <v>0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0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5.64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0</v>
      </c>
      <c r="L90" s="216">
        <v>0</v>
      </c>
      <c r="M90" s="216">
        <v>0</v>
      </c>
      <c r="N90" s="216">
        <v>0</v>
      </c>
      <c r="O90" s="216">
        <v>0</v>
      </c>
      <c r="P90" s="216">
        <v>0</v>
      </c>
      <c r="Q90" s="216">
        <v>0</v>
      </c>
      <c r="R90" s="216">
        <v>0</v>
      </c>
      <c r="S90" s="216">
        <v>0</v>
      </c>
      <c r="T90" s="216">
        <v>0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0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5.64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0</v>
      </c>
      <c r="L91" s="216">
        <v>0</v>
      </c>
      <c r="M91" s="216">
        <v>0</v>
      </c>
      <c r="N91" s="216">
        <v>0</v>
      </c>
      <c r="O91" s="216">
        <v>0</v>
      </c>
      <c r="P91" s="216">
        <v>0</v>
      </c>
      <c r="Q91" s="216">
        <v>0</v>
      </c>
      <c r="R91" s="216">
        <v>0</v>
      </c>
      <c r="S91" s="216">
        <v>0</v>
      </c>
      <c r="T91" s="216">
        <v>0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0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5.64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0</v>
      </c>
      <c r="L92" s="216">
        <v>0</v>
      </c>
      <c r="M92" s="216">
        <v>0</v>
      </c>
      <c r="N92" s="216">
        <v>0</v>
      </c>
      <c r="O92" s="216">
        <v>0</v>
      </c>
      <c r="P92" s="216">
        <v>0</v>
      </c>
      <c r="Q92" s="216">
        <v>0</v>
      </c>
      <c r="R92" s="216">
        <v>0</v>
      </c>
      <c r="S92" s="216">
        <v>0</v>
      </c>
      <c r="T92" s="216">
        <v>0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0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5.64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0</v>
      </c>
      <c r="L93" s="216">
        <v>0</v>
      </c>
      <c r="M93" s="216">
        <v>0</v>
      </c>
      <c r="N93" s="216">
        <v>0</v>
      </c>
      <c r="O93" s="216">
        <v>0</v>
      </c>
      <c r="P93" s="216">
        <v>0</v>
      </c>
      <c r="Q93" s="216">
        <v>0</v>
      </c>
      <c r="R93" s="216">
        <v>0</v>
      </c>
      <c r="S93" s="216">
        <v>0</v>
      </c>
      <c r="T93" s="216">
        <v>0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0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5.64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0</v>
      </c>
      <c r="L94" s="216">
        <v>0</v>
      </c>
      <c r="M94" s="216">
        <v>0</v>
      </c>
      <c r="N94" s="216">
        <v>0</v>
      </c>
      <c r="O94" s="216">
        <v>0</v>
      </c>
      <c r="P94" s="216">
        <v>0</v>
      </c>
      <c r="Q94" s="216">
        <v>0</v>
      </c>
      <c r="R94" s="216">
        <v>0</v>
      </c>
      <c r="S94" s="216">
        <v>0</v>
      </c>
      <c r="T94" s="216">
        <v>0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0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5.64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0</v>
      </c>
      <c r="L95" s="216">
        <v>0</v>
      </c>
      <c r="M95" s="216">
        <v>0</v>
      </c>
      <c r="N95" s="216">
        <v>0</v>
      </c>
      <c r="O95" s="216">
        <v>0</v>
      </c>
      <c r="P95" s="216">
        <v>0</v>
      </c>
      <c r="Q95" s="216">
        <v>0</v>
      </c>
      <c r="R95" s="216">
        <v>0</v>
      </c>
      <c r="S95" s="216">
        <v>0</v>
      </c>
      <c r="T95" s="216">
        <v>0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0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5.64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0</v>
      </c>
      <c r="L96" s="216">
        <v>0</v>
      </c>
      <c r="M96" s="216">
        <v>0</v>
      </c>
      <c r="N96" s="216">
        <v>0</v>
      </c>
      <c r="O96" s="216">
        <v>0</v>
      </c>
      <c r="P96" s="216">
        <v>0</v>
      </c>
      <c r="Q96" s="216">
        <v>0</v>
      </c>
      <c r="R96" s="216">
        <v>0</v>
      </c>
      <c r="S96" s="216">
        <v>0</v>
      </c>
      <c r="T96" s="216">
        <v>0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0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5.64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0</v>
      </c>
      <c r="L97" s="216">
        <v>0</v>
      </c>
      <c r="M97" s="216">
        <v>0</v>
      </c>
      <c r="N97" s="216">
        <v>0</v>
      </c>
      <c r="O97" s="216">
        <v>0</v>
      </c>
      <c r="P97" s="216">
        <v>0</v>
      </c>
      <c r="Q97" s="216">
        <v>0</v>
      </c>
      <c r="R97" s="216">
        <v>0</v>
      </c>
      <c r="S97" s="216">
        <v>0</v>
      </c>
      <c r="T97" s="216">
        <v>0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0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5.64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0</v>
      </c>
      <c r="L98" s="216">
        <v>0</v>
      </c>
      <c r="M98" s="216">
        <v>0</v>
      </c>
      <c r="N98" s="216">
        <v>0</v>
      </c>
      <c r="O98" s="216">
        <v>0</v>
      </c>
      <c r="P98" s="216">
        <v>0</v>
      </c>
      <c r="Q98" s="216">
        <v>0</v>
      </c>
      <c r="R98" s="216">
        <v>0</v>
      </c>
      <c r="S98" s="216">
        <v>0</v>
      </c>
      <c r="T98" s="216">
        <v>0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0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5.64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0.12203999999999994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1.2725E-3</v>
      </c>
      <c r="AP99">
        <f t="shared" si="0"/>
        <v>2.2850000000000001E-3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491</v>
      </c>
      <c r="D2" t="s">
        <v>491</v>
      </c>
      <c r="E2" t="s">
        <v>491</v>
      </c>
      <c r="F2" t="s">
        <v>491</v>
      </c>
      <c r="G2" t="s">
        <v>491</v>
      </c>
      <c r="H2" t="s">
        <v>491</v>
      </c>
      <c r="I2" t="s">
        <v>491</v>
      </c>
      <c r="J2" t="s">
        <v>491</v>
      </c>
      <c r="K2" t="s">
        <v>491</v>
      </c>
      <c r="L2" t="s">
        <v>491</v>
      </c>
      <c r="M2" t="s">
        <v>491</v>
      </c>
      <c r="N2" t="s">
        <v>491</v>
      </c>
      <c r="O2" t="s">
        <v>491</v>
      </c>
      <c r="P2" t="s">
        <v>491</v>
      </c>
    </row>
    <row r="3" spans="1:17">
      <c r="A3" t="s">
        <v>45</v>
      </c>
      <c r="C3" s="26">
        <v>35.22</v>
      </c>
      <c r="D3" s="26">
        <v>0</v>
      </c>
      <c r="E3" s="26">
        <v>0</v>
      </c>
      <c r="F3" s="2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320</v>
      </c>
      <c r="L3" s="216">
        <v>0</v>
      </c>
      <c r="M3" s="216">
        <v>0</v>
      </c>
      <c r="N3" s="216">
        <v>0</v>
      </c>
      <c r="O3" s="216">
        <v>0</v>
      </c>
      <c r="P3" s="216">
        <v>130</v>
      </c>
    </row>
    <row r="4" spans="1:17">
      <c r="A4" t="s">
        <v>46</v>
      </c>
      <c r="C4" s="26">
        <v>35.22</v>
      </c>
      <c r="D4" s="26">
        <v>0</v>
      </c>
      <c r="E4" s="26">
        <v>0</v>
      </c>
      <c r="F4" s="2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320</v>
      </c>
      <c r="L4" s="216">
        <v>0</v>
      </c>
      <c r="M4" s="216">
        <v>0</v>
      </c>
      <c r="N4" s="216">
        <v>0</v>
      </c>
      <c r="O4" s="216">
        <v>0</v>
      </c>
      <c r="P4" s="216">
        <v>130</v>
      </c>
    </row>
    <row r="5" spans="1:17">
      <c r="A5" t="s">
        <v>47</v>
      </c>
      <c r="C5" s="26">
        <v>35.22</v>
      </c>
      <c r="D5" s="26">
        <v>0</v>
      </c>
      <c r="E5" s="26">
        <v>0</v>
      </c>
      <c r="F5" s="2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320</v>
      </c>
      <c r="L5" s="216">
        <v>0</v>
      </c>
      <c r="M5" s="216">
        <v>0</v>
      </c>
      <c r="N5" s="216">
        <v>0</v>
      </c>
      <c r="O5" s="216">
        <v>0</v>
      </c>
      <c r="P5" s="216">
        <v>130</v>
      </c>
    </row>
    <row r="6" spans="1:17">
      <c r="A6" t="s">
        <v>48</v>
      </c>
      <c r="C6" s="26">
        <v>35.22</v>
      </c>
      <c r="D6" s="26">
        <v>0</v>
      </c>
      <c r="E6" s="26">
        <v>0</v>
      </c>
      <c r="F6" s="2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320</v>
      </c>
      <c r="L6" s="216">
        <v>0</v>
      </c>
      <c r="M6" s="216">
        <v>0</v>
      </c>
      <c r="N6" s="216">
        <v>0</v>
      </c>
      <c r="O6" s="216">
        <v>0</v>
      </c>
      <c r="P6" s="216">
        <v>130</v>
      </c>
    </row>
    <row r="7" spans="1:17">
      <c r="A7" t="s">
        <v>49</v>
      </c>
      <c r="C7" s="26">
        <v>35.22</v>
      </c>
      <c r="D7" s="26">
        <v>0</v>
      </c>
      <c r="E7" s="26">
        <v>0</v>
      </c>
      <c r="F7" s="2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320</v>
      </c>
      <c r="L7" s="216">
        <v>0</v>
      </c>
      <c r="M7" s="216">
        <v>0</v>
      </c>
      <c r="N7" s="216">
        <v>0</v>
      </c>
      <c r="O7" s="216">
        <v>0</v>
      </c>
      <c r="P7" s="216">
        <v>0</v>
      </c>
    </row>
    <row r="8" spans="1:17">
      <c r="A8" t="s">
        <v>50</v>
      </c>
      <c r="C8" s="26">
        <v>35.22</v>
      </c>
      <c r="D8" s="26">
        <v>0</v>
      </c>
      <c r="E8" s="26">
        <v>0</v>
      </c>
      <c r="F8" s="2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320</v>
      </c>
      <c r="L8" s="216">
        <v>0</v>
      </c>
      <c r="M8" s="216">
        <v>0</v>
      </c>
      <c r="N8" s="216">
        <v>0</v>
      </c>
      <c r="O8" s="216">
        <v>0</v>
      </c>
      <c r="P8" s="216">
        <v>0</v>
      </c>
    </row>
    <row r="9" spans="1:17">
      <c r="A9" t="s">
        <v>51</v>
      </c>
      <c r="C9" s="26">
        <v>35.22</v>
      </c>
      <c r="D9" s="26">
        <v>0</v>
      </c>
      <c r="E9" s="26">
        <v>0</v>
      </c>
      <c r="F9" s="2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320</v>
      </c>
      <c r="L9" s="216">
        <v>0</v>
      </c>
      <c r="M9" s="216">
        <v>0</v>
      </c>
      <c r="N9" s="216">
        <v>0</v>
      </c>
      <c r="O9" s="216">
        <v>0</v>
      </c>
      <c r="P9" s="216">
        <v>0</v>
      </c>
    </row>
    <row r="10" spans="1:17">
      <c r="A10" t="s">
        <v>52</v>
      </c>
      <c r="C10" s="26">
        <v>35.22</v>
      </c>
      <c r="D10" s="26">
        <v>0</v>
      </c>
      <c r="E10" s="26">
        <v>0</v>
      </c>
      <c r="F10" s="2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320</v>
      </c>
      <c r="L10" s="216">
        <v>0</v>
      </c>
      <c r="M10" s="216">
        <v>0</v>
      </c>
      <c r="N10" s="216">
        <v>0</v>
      </c>
      <c r="O10" s="216">
        <v>0</v>
      </c>
      <c r="P10" s="216">
        <v>0</v>
      </c>
    </row>
    <row r="11" spans="1:17">
      <c r="A11" t="s">
        <v>53</v>
      </c>
      <c r="C11" s="26">
        <v>35.22</v>
      </c>
      <c r="D11" s="26">
        <v>0</v>
      </c>
      <c r="E11" s="26">
        <v>0</v>
      </c>
      <c r="F11" s="2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320</v>
      </c>
      <c r="L11" s="216">
        <v>0</v>
      </c>
      <c r="M11" s="216">
        <v>0</v>
      </c>
      <c r="N11" s="216">
        <v>0</v>
      </c>
      <c r="O11" s="216">
        <v>0</v>
      </c>
      <c r="P11" s="216">
        <v>0</v>
      </c>
    </row>
    <row r="12" spans="1:17">
      <c r="A12" t="s">
        <v>54</v>
      </c>
      <c r="C12" s="26">
        <v>34</v>
      </c>
      <c r="D12" s="26">
        <v>0</v>
      </c>
      <c r="E12" s="26">
        <v>0</v>
      </c>
      <c r="F12" s="2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320</v>
      </c>
      <c r="L12" s="216">
        <v>0</v>
      </c>
      <c r="M12" s="216">
        <v>0</v>
      </c>
      <c r="N12" s="216">
        <v>0</v>
      </c>
      <c r="O12" s="216">
        <v>0</v>
      </c>
      <c r="P12" s="216">
        <v>0</v>
      </c>
    </row>
    <row r="13" spans="1:17">
      <c r="A13" t="s">
        <v>55</v>
      </c>
      <c r="C13" s="26">
        <v>34</v>
      </c>
      <c r="D13" s="26">
        <v>0</v>
      </c>
      <c r="E13" s="26">
        <v>0</v>
      </c>
      <c r="F13" s="2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309.27</v>
      </c>
      <c r="L13" s="216">
        <v>0</v>
      </c>
      <c r="M13" s="216">
        <v>0</v>
      </c>
      <c r="N13" s="216">
        <v>0</v>
      </c>
      <c r="O13" s="216">
        <v>0</v>
      </c>
      <c r="P13" s="216">
        <v>0</v>
      </c>
    </row>
    <row r="14" spans="1:17">
      <c r="A14" t="s">
        <v>56</v>
      </c>
      <c r="C14" s="26">
        <v>34</v>
      </c>
      <c r="D14" s="26">
        <v>0</v>
      </c>
      <c r="E14" s="26">
        <v>0</v>
      </c>
      <c r="F14" s="2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309.27</v>
      </c>
      <c r="L14" s="216">
        <v>0</v>
      </c>
      <c r="M14" s="216">
        <v>0</v>
      </c>
      <c r="N14" s="216">
        <v>0</v>
      </c>
      <c r="O14" s="216">
        <v>0</v>
      </c>
      <c r="P14" s="216">
        <v>0</v>
      </c>
    </row>
    <row r="15" spans="1:17">
      <c r="A15" t="s">
        <v>57</v>
      </c>
      <c r="C15" s="26">
        <v>34</v>
      </c>
      <c r="D15" s="26">
        <v>0</v>
      </c>
      <c r="E15" s="26">
        <v>0</v>
      </c>
      <c r="F15" s="2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309.27</v>
      </c>
      <c r="L15" s="216">
        <v>0</v>
      </c>
      <c r="M15" s="216">
        <v>0</v>
      </c>
      <c r="N15" s="216">
        <v>0</v>
      </c>
      <c r="O15" s="216">
        <v>0</v>
      </c>
      <c r="P15" s="216">
        <v>0</v>
      </c>
    </row>
    <row r="16" spans="1:17">
      <c r="A16" t="s">
        <v>58</v>
      </c>
      <c r="C16" s="26">
        <v>34</v>
      </c>
      <c r="D16" s="26">
        <v>0</v>
      </c>
      <c r="E16" s="26">
        <v>0</v>
      </c>
      <c r="F16" s="2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309.27</v>
      </c>
      <c r="L16" s="216">
        <v>0</v>
      </c>
      <c r="M16" s="216">
        <v>0</v>
      </c>
      <c r="N16" s="216">
        <v>0</v>
      </c>
      <c r="O16" s="216">
        <v>0</v>
      </c>
      <c r="P16" s="216">
        <v>0</v>
      </c>
    </row>
    <row r="17" spans="1:16">
      <c r="A17" t="s">
        <v>59</v>
      </c>
      <c r="C17" s="26">
        <v>34</v>
      </c>
      <c r="D17" s="26">
        <v>0</v>
      </c>
      <c r="E17" s="26">
        <v>0</v>
      </c>
      <c r="F17" s="2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309.27</v>
      </c>
      <c r="L17" s="216">
        <v>0</v>
      </c>
      <c r="M17" s="216">
        <v>0</v>
      </c>
      <c r="N17" s="216">
        <v>0</v>
      </c>
      <c r="O17" s="216">
        <v>0</v>
      </c>
      <c r="P17" s="216">
        <v>0</v>
      </c>
    </row>
    <row r="18" spans="1:16">
      <c r="A18" t="s">
        <v>60</v>
      </c>
      <c r="C18" s="26">
        <v>34</v>
      </c>
      <c r="D18" s="26">
        <v>0</v>
      </c>
      <c r="E18" s="26">
        <v>0</v>
      </c>
      <c r="F18" s="2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309.27</v>
      </c>
      <c r="L18" s="216">
        <v>0</v>
      </c>
      <c r="M18" s="216">
        <v>0</v>
      </c>
      <c r="N18" s="216">
        <v>0</v>
      </c>
      <c r="O18" s="216">
        <v>0</v>
      </c>
      <c r="P18" s="216">
        <v>0</v>
      </c>
    </row>
    <row r="19" spans="1:16">
      <c r="A19" t="s">
        <v>61</v>
      </c>
      <c r="C19" s="26">
        <v>34</v>
      </c>
      <c r="D19" s="26">
        <v>0</v>
      </c>
      <c r="E19" s="26">
        <v>0</v>
      </c>
      <c r="F19" s="2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309.27</v>
      </c>
      <c r="L19" s="216">
        <v>0</v>
      </c>
      <c r="M19" s="216">
        <v>0</v>
      </c>
      <c r="N19" s="216">
        <v>0</v>
      </c>
      <c r="O19" s="216">
        <v>0</v>
      </c>
      <c r="P19" s="216">
        <v>0</v>
      </c>
    </row>
    <row r="20" spans="1:16">
      <c r="A20" t="s">
        <v>62</v>
      </c>
      <c r="C20" s="26">
        <v>34</v>
      </c>
      <c r="D20" s="26">
        <v>0</v>
      </c>
      <c r="E20" s="26">
        <v>0</v>
      </c>
      <c r="F20" s="2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309.27</v>
      </c>
      <c r="L20" s="216">
        <v>0</v>
      </c>
      <c r="M20" s="216">
        <v>0</v>
      </c>
      <c r="N20" s="216">
        <v>0</v>
      </c>
      <c r="O20" s="216">
        <v>0</v>
      </c>
      <c r="P20" s="216">
        <v>0</v>
      </c>
    </row>
    <row r="21" spans="1:16">
      <c r="A21" t="s">
        <v>63</v>
      </c>
      <c r="C21" s="26">
        <v>34</v>
      </c>
      <c r="D21" s="26">
        <v>0</v>
      </c>
      <c r="E21" s="26">
        <v>0</v>
      </c>
      <c r="F21" s="2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309.27</v>
      </c>
      <c r="L21" s="216">
        <v>0</v>
      </c>
      <c r="M21" s="216">
        <v>0</v>
      </c>
      <c r="N21" s="216">
        <v>0</v>
      </c>
      <c r="O21" s="216">
        <v>0</v>
      </c>
      <c r="P21" s="216">
        <v>0</v>
      </c>
    </row>
    <row r="22" spans="1:16">
      <c r="A22" t="s">
        <v>64</v>
      </c>
      <c r="C22" s="26">
        <v>34</v>
      </c>
      <c r="D22" s="26">
        <v>0</v>
      </c>
      <c r="E22" s="26">
        <v>0</v>
      </c>
      <c r="F22" s="2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309.27</v>
      </c>
      <c r="L22" s="216">
        <v>0</v>
      </c>
      <c r="M22" s="216">
        <v>0</v>
      </c>
      <c r="N22" s="216">
        <v>0</v>
      </c>
      <c r="O22" s="216">
        <v>0</v>
      </c>
      <c r="P22" s="216">
        <v>0</v>
      </c>
    </row>
    <row r="23" spans="1:16">
      <c r="A23" t="s">
        <v>65</v>
      </c>
      <c r="C23" s="26">
        <v>35.22</v>
      </c>
      <c r="D23" s="26">
        <v>0</v>
      </c>
      <c r="E23" s="26">
        <v>0</v>
      </c>
      <c r="F23" s="2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309.27</v>
      </c>
      <c r="L23" s="216">
        <v>0</v>
      </c>
      <c r="M23" s="216">
        <v>0</v>
      </c>
      <c r="N23" s="216">
        <v>0</v>
      </c>
      <c r="O23" s="216">
        <v>0</v>
      </c>
      <c r="P23" s="216">
        <v>0</v>
      </c>
    </row>
    <row r="24" spans="1:16">
      <c r="A24" t="s">
        <v>66</v>
      </c>
      <c r="C24" s="26">
        <v>35.22</v>
      </c>
      <c r="D24" s="26">
        <v>0</v>
      </c>
      <c r="E24" s="26">
        <v>0</v>
      </c>
      <c r="F24" s="2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309.27</v>
      </c>
      <c r="L24" s="216">
        <v>0</v>
      </c>
      <c r="M24" s="216">
        <v>0</v>
      </c>
      <c r="N24" s="216">
        <v>0</v>
      </c>
      <c r="O24" s="216">
        <v>0</v>
      </c>
      <c r="P24" s="216">
        <v>0</v>
      </c>
    </row>
    <row r="25" spans="1:16">
      <c r="A25" t="s">
        <v>67</v>
      </c>
      <c r="C25" s="26">
        <v>35.22</v>
      </c>
      <c r="D25" s="26">
        <v>0</v>
      </c>
      <c r="E25" s="26">
        <v>0</v>
      </c>
      <c r="F25" s="2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309.27</v>
      </c>
      <c r="L25" s="216">
        <v>0</v>
      </c>
      <c r="M25" s="216">
        <v>0</v>
      </c>
      <c r="N25" s="216">
        <v>0</v>
      </c>
      <c r="O25" s="216">
        <v>0</v>
      </c>
      <c r="P25" s="216">
        <v>0</v>
      </c>
    </row>
    <row r="26" spans="1:16">
      <c r="A26" t="s">
        <v>68</v>
      </c>
      <c r="C26" s="26">
        <v>36</v>
      </c>
      <c r="D26" s="26">
        <v>0</v>
      </c>
      <c r="E26" s="26">
        <v>0</v>
      </c>
      <c r="F26" s="2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309.27</v>
      </c>
      <c r="L26" s="216">
        <v>0</v>
      </c>
      <c r="M26" s="216">
        <v>0</v>
      </c>
      <c r="N26" s="216">
        <v>0</v>
      </c>
      <c r="O26" s="216">
        <v>0</v>
      </c>
      <c r="P26" s="216">
        <v>0</v>
      </c>
    </row>
    <row r="27" spans="1:16">
      <c r="A27" t="s">
        <v>69</v>
      </c>
      <c r="C27" s="26">
        <v>36</v>
      </c>
      <c r="D27" s="26">
        <v>0</v>
      </c>
      <c r="E27" s="26">
        <v>0</v>
      </c>
      <c r="F27" s="2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297.57</v>
      </c>
      <c r="L27" s="216">
        <v>0</v>
      </c>
      <c r="M27" s="216">
        <v>0</v>
      </c>
      <c r="N27" s="216">
        <v>0</v>
      </c>
      <c r="O27" s="216">
        <v>0</v>
      </c>
      <c r="P27" s="216">
        <v>0</v>
      </c>
    </row>
    <row r="28" spans="1:16">
      <c r="A28" t="s">
        <v>70</v>
      </c>
      <c r="C28" s="26">
        <v>36</v>
      </c>
      <c r="D28" s="26">
        <v>0</v>
      </c>
      <c r="E28" s="26">
        <v>0</v>
      </c>
      <c r="F28" s="2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270</v>
      </c>
      <c r="L28" s="216">
        <v>0</v>
      </c>
      <c r="M28" s="216">
        <v>0</v>
      </c>
      <c r="N28" s="216">
        <v>0</v>
      </c>
      <c r="O28" s="216">
        <v>0</v>
      </c>
      <c r="P28" s="216">
        <v>0</v>
      </c>
    </row>
    <row r="29" spans="1:16">
      <c r="A29" t="s">
        <v>71</v>
      </c>
      <c r="C29" s="26">
        <v>35.22</v>
      </c>
      <c r="D29" s="26">
        <v>0</v>
      </c>
      <c r="E29" s="26">
        <v>0</v>
      </c>
      <c r="F29" s="2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270</v>
      </c>
      <c r="L29" s="216">
        <v>0</v>
      </c>
      <c r="M29" s="216">
        <v>0</v>
      </c>
      <c r="N29" s="216">
        <v>0</v>
      </c>
      <c r="O29" s="216">
        <v>0</v>
      </c>
      <c r="P29" s="216">
        <v>0</v>
      </c>
    </row>
    <row r="30" spans="1:16">
      <c r="A30" t="s">
        <v>72</v>
      </c>
      <c r="C30" s="26">
        <v>35.22</v>
      </c>
      <c r="D30" s="26">
        <v>0</v>
      </c>
      <c r="E30" s="26">
        <v>0</v>
      </c>
      <c r="F30" s="2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270</v>
      </c>
      <c r="L30" s="216">
        <v>0</v>
      </c>
      <c r="M30" s="216">
        <v>0</v>
      </c>
      <c r="N30" s="216">
        <v>0</v>
      </c>
      <c r="O30" s="216">
        <v>0</v>
      </c>
      <c r="P30" s="216">
        <v>0</v>
      </c>
    </row>
    <row r="31" spans="1:16">
      <c r="A31" t="s">
        <v>73</v>
      </c>
      <c r="C31" s="26">
        <v>35.22</v>
      </c>
      <c r="D31" s="26">
        <v>0</v>
      </c>
      <c r="E31" s="26">
        <v>0</v>
      </c>
      <c r="F31" s="2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270</v>
      </c>
      <c r="L31" s="216">
        <v>0</v>
      </c>
      <c r="M31" s="216">
        <v>0</v>
      </c>
      <c r="N31" s="216">
        <v>0</v>
      </c>
      <c r="O31" s="216">
        <v>0</v>
      </c>
      <c r="P31" s="216">
        <v>0</v>
      </c>
    </row>
    <row r="32" spans="1:16">
      <c r="A32" t="s">
        <v>74</v>
      </c>
      <c r="C32" s="26">
        <v>34.71</v>
      </c>
      <c r="D32" s="26">
        <v>0</v>
      </c>
      <c r="E32" s="26">
        <v>0</v>
      </c>
      <c r="F32" s="2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270</v>
      </c>
      <c r="L32" s="216">
        <v>0</v>
      </c>
      <c r="M32" s="216">
        <v>0</v>
      </c>
      <c r="N32" s="216">
        <v>0</v>
      </c>
      <c r="O32" s="216">
        <v>0</v>
      </c>
      <c r="P32" s="216">
        <v>0</v>
      </c>
    </row>
    <row r="33" spans="1:16">
      <c r="A33" t="s">
        <v>75</v>
      </c>
      <c r="C33" s="26">
        <v>34.71</v>
      </c>
      <c r="D33" s="26">
        <v>0</v>
      </c>
      <c r="E33" s="26">
        <v>0</v>
      </c>
      <c r="F33" s="2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270</v>
      </c>
      <c r="L33" s="216">
        <v>0</v>
      </c>
      <c r="M33" s="216">
        <v>0</v>
      </c>
      <c r="N33" s="216">
        <v>0</v>
      </c>
      <c r="O33" s="216">
        <v>0</v>
      </c>
      <c r="P33" s="216">
        <v>0</v>
      </c>
    </row>
    <row r="34" spans="1:16">
      <c r="A34" t="s">
        <v>76</v>
      </c>
      <c r="C34" s="26">
        <v>34.71</v>
      </c>
      <c r="D34" s="26">
        <v>0</v>
      </c>
      <c r="E34" s="26">
        <v>0</v>
      </c>
      <c r="F34" s="2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270</v>
      </c>
      <c r="L34" s="216">
        <v>0</v>
      </c>
      <c r="M34" s="216">
        <v>0</v>
      </c>
      <c r="N34" s="216">
        <v>0</v>
      </c>
      <c r="O34" s="216">
        <v>0</v>
      </c>
      <c r="P34" s="216">
        <v>0</v>
      </c>
    </row>
    <row r="35" spans="1:16">
      <c r="A35" t="s">
        <v>77</v>
      </c>
      <c r="C35" s="26">
        <v>34.71</v>
      </c>
      <c r="D35" s="26">
        <v>0</v>
      </c>
      <c r="E35" s="26">
        <v>0</v>
      </c>
      <c r="F35" s="2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270</v>
      </c>
      <c r="L35" s="216">
        <v>0</v>
      </c>
      <c r="M35" s="216">
        <v>0</v>
      </c>
      <c r="N35" s="216">
        <v>0</v>
      </c>
      <c r="O35" s="216">
        <v>0</v>
      </c>
      <c r="P35" s="216">
        <v>0</v>
      </c>
    </row>
    <row r="36" spans="1:16">
      <c r="A36" t="s">
        <v>78</v>
      </c>
      <c r="C36" s="26">
        <v>34.71</v>
      </c>
      <c r="D36" s="26">
        <v>0</v>
      </c>
      <c r="E36" s="26">
        <v>0</v>
      </c>
      <c r="F36" s="2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270</v>
      </c>
      <c r="L36" s="216">
        <v>0</v>
      </c>
      <c r="M36" s="216">
        <v>0</v>
      </c>
      <c r="N36" s="216">
        <v>0</v>
      </c>
      <c r="O36" s="216">
        <v>0</v>
      </c>
      <c r="P36" s="216">
        <v>0</v>
      </c>
    </row>
    <row r="37" spans="1:16">
      <c r="A37" t="s">
        <v>79</v>
      </c>
      <c r="C37" s="26">
        <v>34.71</v>
      </c>
      <c r="D37" s="26">
        <v>0</v>
      </c>
      <c r="E37" s="26">
        <v>0</v>
      </c>
      <c r="F37" s="2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270</v>
      </c>
      <c r="L37" s="216">
        <v>0</v>
      </c>
      <c r="M37" s="216">
        <v>0</v>
      </c>
      <c r="N37" s="216">
        <v>0</v>
      </c>
      <c r="O37" s="216">
        <v>0</v>
      </c>
      <c r="P37" s="216">
        <v>0</v>
      </c>
    </row>
    <row r="38" spans="1:16">
      <c r="A38" t="s">
        <v>80</v>
      </c>
      <c r="C38" s="26">
        <v>33</v>
      </c>
      <c r="D38" s="26">
        <v>0</v>
      </c>
      <c r="E38" s="26">
        <v>0</v>
      </c>
      <c r="F38" s="2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270</v>
      </c>
      <c r="L38" s="216">
        <v>0</v>
      </c>
      <c r="M38" s="216">
        <v>0</v>
      </c>
      <c r="N38" s="216">
        <v>0</v>
      </c>
      <c r="O38" s="216">
        <v>0</v>
      </c>
      <c r="P38" s="216">
        <v>0</v>
      </c>
    </row>
    <row r="39" spans="1:16">
      <c r="A39" t="s">
        <v>81</v>
      </c>
      <c r="C39" s="26">
        <v>33</v>
      </c>
      <c r="D39" s="26">
        <v>0</v>
      </c>
      <c r="E39" s="26">
        <v>0</v>
      </c>
      <c r="F39" s="2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270</v>
      </c>
      <c r="L39" s="216">
        <v>0</v>
      </c>
      <c r="M39" s="216">
        <v>0</v>
      </c>
      <c r="N39" s="216">
        <v>0</v>
      </c>
      <c r="O39" s="216">
        <v>0</v>
      </c>
      <c r="P39" s="216">
        <v>0</v>
      </c>
    </row>
    <row r="40" spans="1:16">
      <c r="A40" t="s">
        <v>82</v>
      </c>
      <c r="C40" s="26">
        <v>33</v>
      </c>
      <c r="D40" s="26">
        <v>0</v>
      </c>
      <c r="E40" s="26">
        <v>0</v>
      </c>
      <c r="F40" s="2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270</v>
      </c>
      <c r="L40" s="216">
        <v>0</v>
      </c>
      <c r="M40" s="216">
        <v>0</v>
      </c>
      <c r="N40" s="216">
        <v>0</v>
      </c>
      <c r="O40" s="216">
        <v>0</v>
      </c>
      <c r="P40" s="216">
        <v>0</v>
      </c>
    </row>
    <row r="41" spans="1:16">
      <c r="A41" t="s">
        <v>83</v>
      </c>
      <c r="C41" s="26">
        <v>33</v>
      </c>
      <c r="D41" s="26">
        <v>0</v>
      </c>
      <c r="E41" s="26">
        <v>0</v>
      </c>
      <c r="F41" s="2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270</v>
      </c>
      <c r="L41" s="216">
        <v>0</v>
      </c>
      <c r="M41" s="216">
        <v>0</v>
      </c>
      <c r="N41" s="216">
        <v>0</v>
      </c>
      <c r="O41" s="216">
        <v>0</v>
      </c>
      <c r="P41" s="216">
        <v>0</v>
      </c>
    </row>
    <row r="42" spans="1:16">
      <c r="A42" t="s">
        <v>84</v>
      </c>
      <c r="C42" s="26">
        <v>33</v>
      </c>
      <c r="D42" s="26">
        <v>0</v>
      </c>
      <c r="E42" s="26">
        <v>0</v>
      </c>
      <c r="F42" s="2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270</v>
      </c>
      <c r="L42" s="216">
        <v>0</v>
      </c>
      <c r="M42" s="216">
        <v>0</v>
      </c>
      <c r="N42" s="216">
        <v>0</v>
      </c>
      <c r="O42" s="216">
        <v>0</v>
      </c>
      <c r="P42" s="216">
        <v>0</v>
      </c>
    </row>
    <row r="43" spans="1:16">
      <c r="A43" t="s">
        <v>85</v>
      </c>
      <c r="C43" s="26">
        <v>33</v>
      </c>
      <c r="D43" s="26">
        <v>0</v>
      </c>
      <c r="E43" s="26">
        <v>0</v>
      </c>
      <c r="F43" s="2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270</v>
      </c>
      <c r="L43" s="216">
        <v>0</v>
      </c>
      <c r="M43" s="216">
        <v>0</v>
      </c>
      <c r="N43" s="216">
        <v>0</v>
      </c>
      <c r="O43" s="216">
        <v>0</v>
      </c>
      <c r="P43" s="216">
        <v>0</v>
      </c>
    </row>
    <row r="44" spans="1:16">
      <c r="A44" t="s">
        <v>86</v>
      </c>
      <c r="C44" s="26">
        <v>33</v>
      </c>
      <c r="D44" s="26">
        <v>0</v>
      </c>
      <c r="E44" s="26">
        <v>0</v>
      </c>
      <c r="F44" s="2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270</v>
      </c>
      <c r="L44" s="216">
        <v>0</v>
      </c>
      <c r="M44" s="216">
        <v>0</v>
      </c>
      <c r="N44" s="216">
        <v>0</v>
      </c>
      <c r="O44" s="216">
        <v>0</v>
      </c>
      <c r="P44" s="216">
        <v>0</v>
      </c>
    </row>
    <row r="45" spans="1:16">
      <c r="A45" t="s">
        <v>87</v>
      </c>
      <c r="C45" s="26">
        <v>33</v>
      </c>
      <c r="D45" s="26">
        <v>0</v>
      </c>
      <c r="E45" s="26">
        <v>0</v>
      </c>
      <c r="F45" s="2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270</v>
      </c>
      <c r="L45" s="216">
        <v>0</v>
      </c>
      <c r="M45" s="216">
        <v>0</v>
      </c>
      <c r="N45" s="216">
        <v>0</v>
      </c>
      <c r="O45" s="216">
        <v>0</v>
      </c>
      <c r="P45" s="216">
        <v>0</v>
      </c>
    </row>
    <row r="46" spans="1:16">
      <c r="A46" t="s">
        <v>88</v>
      </c>
      <c r="C46" s="26">
        <v>33</v>
      </c>
      <c r="D46" s="26">
        <v>0</v>
      </c>
      <c r="E46" s="26">
        <v>0</v>
      </c>
      <c r="F46" s="2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270</v>
      </c>
      <c r="L46" s="216">
        <v>0</v>
      </c>
      <c r="M46" s="216">
        <v>0</v>
      </c>
      <c r="N46" s="216">
        <v>0</v>
      </c>
      <c r="O46" s="216">
        <v>0</v>
      </c>
      <c r="P46" s="216">
        <v>0</v>
      </c>
    </row>
    <row r="47" spans="1:16">
      <c r="A47" t="s">
        <v>89</v>
      </c>
      <c r="C47" s="26">
        <v>33</v>
      </c>
      <c r="D47" s="26">
        <v>0</v>
      </c>
      <c r="E47" s="26">
        <v>0</v>
      </c>
      <c r="F47" s="2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270</v>
      </c>
      <c r="L47" s="216">
        <v>0</v>
      </c>
      <c r="M47" s="216">
        <v>0</v>
      </c>
      <c r="N47" s="216">
        <v>0</v>
      </c>
      <c r="O47" s="216">
        <v>0</v>
      </c>
      <c r="P47" s="216">
        <v>0</v>
      </c>
    </row>
    <row r="48" spans="1:16">
      <c r="A48" t="s">
        <v>90</v>
      </c>
      <c r="C48" s="26">
        <v>33</v>
      </c>
      <c r="D48" s="26">
        <v>0</v>
      </c>
      <c r="E48" s="26">
        <v>0</v>
      </c>
      <c r="F48" s="2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270</v>
      </c>
      <c r="L48" s="216">
        <v>0</v>
      </c>
      <c r="M48" s="216">
        <v>0</v>
      </c>
      <c r="N48" s="216">
        <v>0</v>
      </c>
      <c r="O48" s="216">
        <v>0</v>
      </c>
      <c r="P48" s="216">
        <v>0</v>
      </c>
    </row>
    <row r="49" spans="1:16">
      <c r="A49" t="s">
        <v>91</v>
      </c>
      <c r="C49" s="26">
        <v>32.630000000000003</v>
      </c>
      <c r="D49" s="26">
        <v>0</v>
      </c>
      <c r="E49" s="26">
        <v>0</v>
      </c>
      <c r="F49" s="2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270</v>
      </c>
      <c r="L49" s="216">
        <v>0</v>
      </c>
      <c r="M49" s="216">
        <v>0</v>
      </c>
      <c r="N49" s="216">
        <v>0</v>
      </c>
      <c r="O49" s="216">
        <v>0</v>
      </c>
      <c r="P49" s="216">
        <v>0</v>
      </c>
    </row>
    <row r="50" spans="1:16">
      <c r="A50" t="s">
        <v>92</v>
      </c>
      <c r="C50" s="26">
        <v>32.630000000000003</v>
      </c>
      <c r="D50" s="26">
        <v>0</v>
      </c>
      <c r="E50" s="26">
        <v>0</v>
      </c>
      <c r="F50" s="2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270</v>
      </c>
      <c r="L50" s="216">
        <v>0</v>
      </c>
      <c r="M50" s="216">
        <v>0</v>
      </c>
      <c r="N50" s="216">
        <v>0</v>
      </c>
      <c r="O50" s="216">
        <v>0</v>
      </c>
      <c r="P50" s="216">
        <v>0</v>
      </c>
    </row>
    <row r="51" spans="1:16">
      <c r="A51" t="s">
        <v>93</v>
      </c>
      <c r="C51" s="26">
        <v>33</v>
      </c>
      <c r="D51" s="26">
        <v>0</v>
      </c>
      <c r="E51" s="26">
        <v>0</v>
      </c>
      <c r="F51" s="2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270</v>
      </c>
      <c r="L51" s="216">
        <v>0</v>
      </c>
      <c r="M51" s="216">
        <v>0</v>
      </c>
      <c r="N51" s="216">
        <v>0</v>
      </c>
      <c r="O51" s="216">
        <v>0</v>
      </c>
      <c r="P51" s="216">
        <v>0</v>
      </c>
    </row>
    <row r="52" spans="1:16">
      <c r="A52" t="s">
        <v>94</v>
      </c>
      <c r="C52" s="26">
        <v>33</v>
      </c>
      <c r="D52" s="26">
        <v>0</v>
      </c>
      <c r="E52" s="26">
        <v>0</v>
      </c>
      <c r="F52" s="2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270</v>
      </c>
      <c r="L52" s="216">
        <v>0</v>
      </c>
      <c r="M52" s="216">
        <v>0</v>
      </c>
      <c r="N52" s="216">
        <v>0</v>
      </c>
      <c r="O52" s="216">
        <v>0</v>
      </c>
      <c r="P52" s="216">
        <v>0</v>
      </c>
    </row>
    <row r="53" spans="1:16">
      <c r="A53" t="s">
        <v>95</v>
      </c>
      <c r="C53" s="26">
        <v>33</v>
      </c>
      <c r="D53" s="26">
        <v>0</v>
      </c>
      <c r="E53" s="26">
        <v>0</v>
      </c>
      <c r="F53" s="2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270</v>
      </c>
      <c r="L53" s="216">
        <v>0</v>
      </c>
      <c r="M53" s="216">
        <v>0</v>
      </c>
      <c r="N53" s="216">
        <v>0</v>
      </c>
      <c r="O53" s="216">
        <v>0</v>
      </c>
      <c r="P53" s="216">
        <v>0</v>
      </c>
    </row>
    <row r="54" spans="1:16">
      <c r="A54" t="s">
        <v>96</v>
      </c>
      <c r="C54" s="26">
        <v>33</v>
      </c>
      <c r="D54" s="26">
        <v>0</v>
      </c>
      <c r="E54" s="26">
        <v>0</v>
      </c>
      <c r="F54" s="2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270</v>
      </c>
      <c r="L54" s="216">
        <v>0</v>
      </c>
      <c r="M54" s="216">
        <v>0</v>
      </c>
      <c r="N54" s="216">
        <v>0</v>
      </c>
      <c r="O54" s="216">
        <v>0</v>
      </c>
      <c r="P54" s="216">
        <v>0</v>
      </c>
    </row>
    <row r="55" spans="1:16">
      <c r="A55" t="s">
        <v>97</v>
      </c>
      <c r="C55" s="26">
        <v>33</v>
      </c>
      <c r="D55" s="26">
        <v>0</v>
      </c>
      <c r="E55" s="26">
        <v>0</v>
      </c>
      <c r="F55" s="2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270</v>
      </c>
      <c r="L55" s="216">
        <v>0</v>
      </c>
      <c r="M55" s="216">
        <v>0</v>
      </c>
      <c r="N55" s="216">
        <v>0</v>
      </c>
      <c r="O55" s="216">
        <v>0</v>
      </c>
      <c r="P55" s="216">
        <v>0</v>
      </c>
    </row>
    <row r="56" spans="1:16">
      <c r="A56" t="s">
        <v>98</v>
      </c>
      <c r="C56" s="26">
        <v>33</v>
      </c>
      <c r="D56" s="26">
        <v>0</v>
      </c>
      <c r="E56" s="26">
        <v>0</v>
      </c>
      <c r="F56" s="2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270</v>
      </c>
      <c r="L56" s="216">
        <v>0</v>
      </c>
      <c r="M56" s="216">
        <v>0</v>
      </c>
      <c r="N56" s="216">
        <v>0</v>
      </c>
      <c r="O56" s="216">
        <v>0</v>
      </c>
      <c r="P56" s="216">
        <v>0</v>
      </c>
    </row>
    <row r="57" spans="1:16">
      <c r="A57" t="s">
        <v>99</v>
      </c>
      <c r="C57" s="26">
        <v>33</v>
      </c>
      <c r="D57" s="26">
        <v>0</v>
      </c>
      <c r="E57" s="26">
        <v>0</v>
      </c>
      <c r="F57" s="2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270</v>
      </c>
      <c r="L57" s="216">
        <v>0</v>
      </c>
      <c r="M57" s="216">
        <v>0</v>
      </c>
      <c r="N57" s="216">
        <v>0</v>
      </c>
      <c r="O57" s="216">
        <v>0</v>
      </c>
      <c r="P57" s="216">
        <v>0</v>
      </c>
    </row>
    <row r="58" spans="1:16">
      <c r="A58" t="s">
        <v>100</v>
      </c>
      <c r="C58" s="26">
        <v>32</v>
      </c>
      <c r="D58" s="26">
        <v>0</v>
      </c>
      <c r="E58" s="26">
        <v>0</v>
      </c>
      <c r="F58" s="2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270</v>
      </c>
      <c r="L58" s="216">
        <v>0</v>
      </c>
      <c r="M58" s="216">
        <v>0</v>
      </c>
      <c r="N58" s="216">
        <v>0</v>
      </c>
      <c r="O58" s="216">
        <v>0</v>
      </c>
      <c r="P58" s="216">
        <v>0</v>
      </c>
    </row>
    <row r="59" spans="1:16">
      <c r="A59" t="s">
        <v>101</v>
      </c>
      <c r="C59" s="26">
        <v>32</v>
      </c>
      <c r="D59" s="26">
        <v>0</v>
      </c>
      <c r="E59" s="26">
        <v>0</v>
      </c>
      <c r="F59" s="2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270</v>
      </c>
      <c r="L59" s="216">
        <v>0</v>
      </c>
      <c r="M59" s="216">
        <v>0</v>
      </c>
      <c r="N59" s="216">
        <v>0</v>
      </c>
      <c r="O59" s="216">
        <v>0</v>
      </c>
      <c r="P59" s="216">
        <v>0</v>
      </c>
    </row>
    <row r="60" spans="1:16">
      <c r="A60" t="s">
        <v>102</v>
      </c>
      <c r="C60" s="26">
        <v>32</v>
      </c>
      <c r="D60" s="26">
        <v>0</v>
      </c>
      <c r="E60" s="26">
        <v>0</v>
      </c>
      <c r="F60" s="2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270</v>
      </c>
      <c r="L60" s="216">
        <v>0</v>
      </c>
      <c r="M60" s="216">
        <v>0</v>
      </c>
      <c r="N60" s="216">
        <v>0</v>
      </c>
      <c r="O60" s="216">
        <v>0</v>
      </c>
      <c r="P60" s="216">
        <v>0</v>
      </c>
    </row>
    <row r="61" spans="1:16">
      <c r="A61" t="s">
        <v>103</v>
      </c>
      <c r="C61" s="26">
        <v>32</v>
      </c>
      <c r="D61" s="26">
        <v>0</v>
      </c>
      <c r="E61" s="26">
        <v>0</v>
      </c>
      <c r="F61" s="2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270</v>
      </c>
      <c r="L61" s="216">
        <v>0</v>
      </c>
      <c r="M61" s="216">
        <v>0</v>
      </c>
      <c r="N61" s="216">
        <v>0</v>
      </c>
      <c r="O61" s="216">
        <v>0</v>
      </c>
      <c r="P61" s="216">
        <v>0</v>
      </c>
    </row>
    <row r="62" spans="1:16">
      <c r="A62" t="s">
        <v>104</v>
      </c>
      <c r="C62" s="26">
        <v>32</v>
      </c>
      <c r="D62" s="26">
        <v>0</v>
      </c>
      <c r="E62" s="26">
        <v>0</v>
      </c>
      <c r="F62" s="2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270</v>
      </c>
      <c r="L62" s="216">
        <v>0</v>
      </c>
      <c r="M62" s="216">
        <v>0</v>
      </c>
      <c r="N62" s="216">
        <v>0</v>
      </c>
      <c r="O62" s="216">
        <v>0</v>
      </c>
      <c r="P62" s="216">
        <v>0</v>
      </c>
    </row>
    <row r="63" spans="1:16">
      <c r="A63" t="s">
        <v>105</v>
      </c>
      <c r="C63" s="26">
        <v>32</v>
      </c>
      <c r="D63" s="26">
        <v>0</v>
      </c>
      <c r="E63" s="26">
        <v>0</v>
      </c>
      <c r="F63" s="2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270</v>
      </c>
      <c r="L63" s="216">
        <v>0</v>
      </c>
      <c r="M63" s="216">
        <v>0</v>
      </c>
      <c r="N63" s="216">
        <v>0</v>
      </c>
      <c r="O63" s="216">
        <v>0</v>
      </c>
      <c r="P63" s="216">
        <v>0</v>
      </c>
    </row>
    <row r="64" spans="1:16">
      <c r="A64" t="s">
        <v>106</v>
      </c>
      <c r="C64" s="26">
        <v>32</v>
      </c>
      <c r="D64" s="26">
        <v>0</v>
      </c>
      <c r="E64" s="26">
        <v>0</v>
      </c>
      <c r="F64" s="2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270</v>
      </c>
      <c r="L64" s="216">
        <v>0</v>
      </c>
      <c r="M64" s="216">
        <v>0</v>
      </c>
      <c r="N64" s="216">
        <v>0</v>
      </c>
      <c r="O64" s="216">
        <v>0</v>
      </c>
      <c r="P64" s="216">
        <v>0</v>
      </c>
    </row>
    <row r="65" spans="1:16">
      <c r="A65" t="s">
        <v>107</v>
      </c>
      <c r="C65" s="26">
        <v>32</v>
      </c>
      <c r="D65" s="26">
        <v>0</v>
      </c>
      <c r="E65" s="26">
        <v>0</v>
      </c>
      <c r="F65" s="2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270</v>
      </c>
      <c r="L65" s="216">
        <v>0</v>
      </c>
      <c r="M65" s="216">
        <v>0</v>
      </c>
      <c r="N65" s="216">
        <v>0</v>
      </c>
      <c r="O65" s="216">
        <v>0</v>
      </c>
      <c r="P65" s="216">
        <v>0</v>
      </c>
    </row>
    <row r="66" spans="1:16">
      <c r="A66" t="s">
        <v>108</v>
      </c>
      <c r="C66" s="26">
        <v>32</v>
      </c>
      <c r="D66" s="26">
        <v>0</v>
      </c>
      <c r="E66" s="26">
        <v>0</v>
      </c>
      <c r="F66" s="2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270</v>
      </c>
      <c r="L66" s="216">
        <v>0</v>
      </c>
      <c r="M66" s="216">
        <v>0</v>
      </c>
      <c r="N66" s="216">
        <v>0</v>
      </c>
      <c r="O66" s="216">
        <v>0</v>
      </c>
      <c r="P66" s="216">
        <v>0</v>
      </c>
    </row>
    <row r="67" spans="1:16">
      <c r="A67" t="s">
        <v>109</v>
      </c>
      <c r="C67" s="26">
        <v>32</v>
      </c>
      <c r="D67" s="26">
        <v>0</v>
      </c>
      <c r="E67" s="26">
        <v>0</v>
      </c>
      <c r="F67" s="2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304</v>
      </c>
      <c r="L67" s="216">
        <v>0</v>
      </c>
      <c r="M67" s="216">
        <v>0</v>
      </c>
      <c r="N67" s="216">
        <v>0</v>
      </c>
      <c r="O67" s="216">
        <v>0</v>
      </c>
      <c r="P67" s="216">
        <v>30</v>
      </c>
    </row>
    <row r="68" spans="1:16">
      <c r="A68" t="s">
        <v>110</v>
      </c>
      <c r="C68" s="26">
        <v>32</v>
      </c>
      <c r="D68" s="26">
        <v>0</v>
      </c>
      <c r="E68" s="26">
        <v>0</v>
      </c>
      <c r="F68" s="2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304</v>
      </c>
      <c r="L68" s="216">
        <v>0</v>
      </c>
      <c r="M68" s="216">
        <v>0</v>
      </c>
      <c r="N68" s="216">
        <v>0</v>
      </c>
      <c r="O68" s="216">
        <v>0</v>
      </c>
      <c r="P68" s="216">
        <v>30</v>
      </c>
    </row>
    <row r="69" spans="1:16">
      <c r="A69" t="s">
        <v>111</v>
      </c>
      <c r="C69" s="26">
        <v>32</v>
      </c>
      <c r="D69" s="26">
        <v>0</v>
      </c>
      <c r="E69" s="26">
        <v>0</v>
      </c>
      <c r="F69" s="2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305</v>
      </c>
      <c r="L69" s="216">
        <v>0</v>
      </c>
      <c r="M69" s="216">
        <v>0</v>
      </c>
      <c r="N69" s="216">
        <v>0</v>
      </c>
      <c r="O69" s="216">
        <v>0</v>
      </c>
      <c r="P69" s="216">
        <v>30</v>
      </c>
    </row>
    <row r="70" spans="1:16">
      <c r="A70" t="s">
        <v>112</v>
      </c>
      <c r="C70" s="26">
        <v>32</v>
      </c>
      <c r="D70" s="26">
        <v>0</v>
      </c>
      <c r="E70" s="26">
        <v>0</v>
      </c>
      <c r="F70" s="2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305</v>
      </c>
      <c r="L70" s="216">
        <v>0</v>
      </c>
      <c r="M70" s="216">
        <v>0</v>
      </c>
      <c r="N70" s="216">
        <v>0</v>
      </c>
      <c r="O70" s="216">
        <v>0</v>
      </c>
      <c r="P70" s="216">
        <v>30</v>
      </c>
    </row>
    <row r="71" spans="1:16">
      <c r="A71" t="s">
        <v>113</v>
      </c>
      <c r="C71" s="26">
        <v>32</v>
      </c>
      <c r="D71" s="26">
        <v>0</v>
      </c>
      <c r="E71" s="26">
        <v>0</v>
      </c>
      <c r="F71" s="2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305</v>
      </c>
      <c r="L71" s="216">
        <v>0</v>
      </c>
      <c r="M71" s="216">
        <v>0</v>
      </c>
      <c r="N71" s="216">
        <v>0</v>
      </c>
      <c r="O71" s="216">
        <v>0</v>
      </c>
      <c r="P71" s="216">
        <v>30</v>
      </c>
    </row>
    <row r="72" spans="1:16">
      <c r="A72" t="s">
        <v>114</v>
      </c>
      <c r="C72" s="26">
        <v>32</v>
      </c>
      <c r="D72" s="26">
        <v>0</v>
      </c>
      <c r="E72" s="26">
        <v>0</v>
      </c>
      <c r="F72" s="2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305</v>
      </c>
      <c r="L72" s="216">
        <v>0</v>
      </c>
      <c r="M72" s="216">
        <v>0</v>
      </c>
      <c r="N72" s="216">
        <v>0</v>
      </c>
      <c r="O72" s="216">
        <v>0</v>
      </c>
      <c r="P72" s="216">
        <v>30</v>
      </c>
    </row>
    <row r="73" spans="1:16">
      <c r="A73" t="s">
        <v>115</v>
      </c>
      <c r="C73" s="26">
        <v>32</v>
      </c>
      <c r="D73" s="26">
        <v>0</v>
      </c>
      <c r="E73" s="26">
        <v>0</v>
      </c>
      <c r="F73" s="2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305</v>
      </c>
      <c r="L73" s="216">
        <v>0</v>
      </c>
      <c r="M73" s="216">
        <v>0</v>
      </c>
      <c r="N73" s="216">
        <v>0</v>
      </c>
      <c r="O73" s="216">
        <v>0</v>
      </c>
      <c r="P73" s="216">
        <v>30</v>
      </c>
    </row>
    <row r="74" spans="1:16">
      <c r="A74" t="s">
        <v>116</v>
      </c>
      <c r="C74" s="26">
        <v>32</v>
      </c>
      <c r="D74" s="26">
        <v>0</v>
      </c>
      <c r="E74" s="26">
        <v>0</v>
      </c>
      <c r="F74" s="2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305</v>
      </c>
      <c r="L74" s="216">
        <v>0</v>
      </c>
      <c r="M74" s="216">
        <v>0</v>
      </c>
      <c r="N74" s="216">
        <v>0</v>
      </c>
      <c r="O74" s="216">
        <v>0</v>
      </c>
      <c r="P74" s="216">
        <v>30</v>
      </c>
    </row>
    <row r="75" spans="1:16">
      <c r="A75" t="s">
        <v>117</v>
      </c>
      <c r="C75" s="26">
        <v>32</v>
      </c>
      <c r="D75" s="26">
        <v>0</v>
      </c>
      <c r="E75" s="26">
        <v>0</v>
      </c>
      <c r="F75" s="2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310</v>
      </c>
      <c r="L75" s="216">
        <v>0</v>
      </c>
      <c r="M75" s="216">
        <v>0</v>
      </c>
      <c r="N75" s="216">
        <v>0</v>
      </c>
      <c r="O75" s="216">
        <v>0</v>
      </c>
      <c r="P75" s="216">
        <v>30</v>
      </c>
    </row>
    <row r="76" spans="1:16">
      <c r="A76" t="s">
        <v>118</v>
      </c>
      <c r="C76" s="26">
        <v>32</v>
      </c>
      <c r="D76" s="26">
        <v>0</v>
      </c>
      <c r="E76" s="26">
        <v>0</v>
      </c>
      <c r="F76" s="2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310</v>
      </c>
      <c r="L76" s="216">
        <v>0</v>
      </c>
      <c r="M76" s="216">
        <v>0</v>
      </c>
      <c r="N76" s="216">
        <v>0</v>
      </c>
      <c r="O76" s="216">
        <v>0</v>
      </c>
      <c r="P76" s="216">
        <v>30</v>
      </c>
    </row>
    <row r="77" spans="1:16">
      <c r="A77" t="s">
        <v>119</v>
      </c>
      <c r="C77" s="26">
        <v>32</v>
      </c>
      <c r="D77" s="26">
        <v>0</v>
      </c>
      <c r="E77" s="26">
        <v>0</v>
      </c>
      <c r="F77" s="2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310</v>
      </c>
      <c r="L77" s="216">
        <v>0</v>
      </c>
      <c r="M77" s="216">
        <v>0</v>
      </c>
      <c r="N77" s="216">
        <v>0</v>
      </c>
      <c r="O77" s="216">
        <v>0</v>
      </c>
      <c r="P77" s="216">
        <v>30</v>
      </c>
    </row>
    <row r="78" spans="1:16">
      <c r="A78" t="s">
        <v>120</v>
      </c>
      <c r="C78" s="26">
        <v>32</v>
      </c>
      <c r="D78" s="26">
        <v>0</v>
      </c>
      <c r="E78" s="26">
        <v>0</v>
      </c>
      <c r="F78" s="2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310</v>
      </c>
      <c r="L78" s="216">
        <v>0</v>
      </c>
      <c r="M78" s="216">
        <v>0</v>
      </c>
      <c r="N78" s="216">
        <v>0</v>
      </c>
      <c r="O78" s="216">
        <v>0</v>
      </c>
      <c r="P78" s="216">
        <v>30</v>
      </c>
    </row>
    <row r="79" spans="1:16">
      <c r="A79" t="s">
        <v>121</v>
      </c>
      <c r="C79" s="26">
        <v>32</v>
      </c>
      <c r="D79" s="26">
        <v>0</v>
      </c>
      <c r="E79" s="26">
        <v>0</v>
      </c>
      <c r="F79" s="2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310</v>
      </c>
      <c r="L79" s="216">
        <v>0</v>
      </c>
      <c r="M79" s="216">
        <v>0</v>
      </c>
      <c r="N79" s="216">
        <v>0</v>
      </c>
      <c r="O79" s="216">
        <v>0</v>
      </c>
      <c r="P79" s="216">
        <v>30</v>
      </c>
    </row>
    <row r="80" spans="1:16">
      <c r="A80" t="s">
        <v>122</v>
      </c>
      <c r="C80" s="26">
        <v>32</v>
      </c>
      <c r="D80" s="26">
        <v>0</v>
      </c>
      <c r="E80" s="26">
        <v>0</v>
      </c>
      <c r="F80" s="2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310</v>
      </c>
      <c r="L80" s="216">
        <v>0</v>
      </c>
      <c r="M80" s="216">
        <v>0</v>
      </c>
      <c r="N80" s="216">
        <v>0</v>
      </c>
      <c r="O80" s="216">
        <v>0</v>
      </c>
      <c r="P80" s="216">
        <v>30</v>
      </c>
    </row>
    <row r="81" spans="1:16">
      <c r="A81" t="s">
        <v>123</v>
      </c>
      <c r="C81" s="26">
        <v>32</v>
      </c>
      <c r="D81" s="26">
        <v>0</v>
      </c>
      <c r="E81" s="26">
        <v>0</v>
      </c>
      <c r="F81" s="2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310</v>
      </c>
      <c r="L81" s="216">
        <v>0</v>
      </c>
      <c r="M81" s="216">
        <v>0</v>
      </c>
      <c r="N81" s="216">
        <v>0</v>
      </c>
      <c r="O81" s="216">
        <v>120</v>
      </c>
      <c r="P81" s="216">
        <v>0</v>
      </c>
    </row>
    <row r="82" spans="1:16">
      <c r="A82" t="s">
        <v>124</v>
      </c>
      <c r="C82" s="26">
        <v>33.409999999999997</v>
      </c>
      <c r="D82" s="26">
        <v>0</v>
      </c>
      <c r="E82" s="26">
        <v>0</v>
      </c>
      <c r="F82" s="2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310</v>
      </c>
      <c r="L82" s="216">
        <v>0</v>
      </c>
      <c r="M82" s="216">
        <v>0</v>
      </c>
      <c r="N82" s="216">
        <v>0</v>
      </c>
      <c r="O82" s="216">
        <v>160</v>
      </c>
      <c r="P82" s="216">
        <v>0</v>
      </c>
    </row>
    <row r="83" spans="1:16">
      <c r="A83" t="s">
        <v>125</v>
      </c>
      <c r="C83" s="26">
        <v>33.409999999999997</v>
      </c>
      <c r="D83" s="26">
        <v>0</v>
      </c>
      <c r="E83" s="26">
        <v>0</v>
      </c>
      <c r="F83" s="2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310</v>
      </c>
      <c r="L83" s="216">
        <v>0</v>
      </c>
      <c r="M83" s="216">
        <v>0</v>
      </c>
      <c r="N83" s="216">
        <v>0</v>
      </c>
      <c r="O83" s="216">
        <v>212.64</v>
      </c>
      <c r="P83" s="216">
        <v>0</v>
      </c>
    </row>
    <row r="84" spans="1:16">
      <c r="A84" t="s">
        <v>126</v>
      </c>
      <c r="C84" s="26">
        <v>33.409999999999997</v>
      </c>
      <c r="D84" s="26">
        <v>0</v>
      </c>
      <c r="E84" s="26">
        <v>0</v>
      </c>
      <c r="F84" s="2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310</v>
      </c>
      <c r="L84" s="216">
        <v>0</v>
      </c>
      <c r="M84" s="216">
        <v>0</v>
      </c>
      <c r="N84" s="216">
        <v>0</v>
      </c>
      <c r="O84" s="216">
        <v>212.64</v>
      </c>
      <c r="P84" s="216">
        <v>0</v>
      </c>
    </row>
    <row r="85" spans="1:16">
      <c r="A85" t="s">
        <v>127</v>
      </c>
      <c r="C85" s="26">
        <v>33.409999999999997</v>
      </c>
      <c r="D85" s="26">
        <v>0</v>
      </c>
      <c r="E85" s="26">
        <v>0</v>
      </c>
      <c r="F85" s="2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310</v>
      </c>
      <c r="L85" s="216">
        <v>0</v>
      </c>
      <c r="M85" s="216">
        <v>0</v>
      </c>
      <c r="N85" s="216">
        <v>0</v>
      </c>
      <c r="O85" s="216">
        <v>174.39</v>
      </c>
      <c r="P85" s="216">
        <v>0</v>
      </c>
    </row>
    <row r="86" spans="1:16">
      <c r="A86" t="s">
        <v>128</v>
      </c>
      <c r="C86" s="26">
        <v>33.409999999999997</v>
      </c>
      <c r="D86" s="26">
        <v>0</v>
      </c>
      <c r="E86" s="26">
        <v>0</v>
      </c>
      <c r="F86" s="2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310</v>
      </c>
      <c r="L86" s="216">
        <v>0</v>
      </c>
      <c r="M86" s="216">
        <v>0</v>
      </c>
      <c r="N86" s="216">
        <v>0</v>
      </c>
      <c r="O86" s="216">
        <v>174.39</v>
      </c>
      <c r="P86" s="216">
        <v>0</v>
      </c>
    </row>
    <row r="87" spans="1:16">
      <c r="A87" t="s">
        <v>129</v>
      </c>
      <c r="C87" s="26">
        <v>33.409999999999997</v>
      </c>
      <c r="D87" s="26">
        <v>0</v>
      </c>
      <c r="E87" s="26">
        <v>0</v>
      </c>
      <c r="F87" s="2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315</v>
      </c>
      <c r="L87" s="216">
        <v>0</v>
      </c>
      <c r="M87" s="216">
        <v>0</v>
      </c>
      <c r="N87" s="216">
        <v>0</v>
      </c>
      <c r="O87" s="216">
        <v>177.93</v>
      </c>
      <c r="P87" s="216">
        <v>0</v>
      </c>
    </row>
    <row r="88" spans="1:16">
      <c r="A88" t="s">
        <v>130</v>
      </c>
      <c r="C88" s="26">
        <v>33.409999999999997</v>
      </c>
      <c r="D88" s="26">
        <v>0</v>
      </c>
      <c r="E88" s="26">
        <v>0</v>
      </c>
      <c r="F88" s="2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315</v>
      </c>
      <c r="L88" s="216">
        <v>0</v>
      </c>
      <c r="M88" s="216">
        <v>0</v>
      </c>
      <c r="N88" s="216">
        <v>0</v>
      </c>
      <c r="O88" s="216">
        <v>177.93</v>
      </c>
      <c r="P88" s="216">
        <v>0</v>
      </c>
    </row>
    <row r="89" spans="1:16">
      <c r="A89" t="s">
        <v>131</v>
      </c>
      <c r="C89" s="26">
        <v>33.409999999999997</v>
      </c>
      <c r="D89" s="26">
        <v>0</v>
      </c>
      <c r="E89" s="26">
        <v>0</v>
      </c>
      <c r="F89" s="2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315</v>
      </c>
      <c r="L89" s="216">
        <v>0</v>
      </c>
      <c r="M89" s="216">
        <v>0</v>
      </c>
      <c r="N89" s="216">
        <v>0</v>
      </c>
      <c r="O89" s="216">
        <v>177.93</v>
      </c>
      <c r="P89" s="216">
        <v>0</v>
      </c>
    </row>
    <row r="90" spans="1:16">
      <c r="A90" t="s">
        <v>132</v>
      </c>
      <c r="C90" s="26">
        <v>33.409999999999997</v>
      </c>
      <c r="D90" s="26">
        <v>0</v>
      </c>
      <c r="E90" s="26">
        <v>0</v>
      </c>
      <c r="F90" s="2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315</v>
      </c>
      <c r="L90" s="216">
        <v>0</v>
      </c>
      <c r="M90" s="216">
        <v>0</v>
      </c>
      <c r="N90" s="216">
        <v>0</v>
      </c>
      <c r="O90" s="216">
        <v>177.93</v>
      </c>
      <c r="P90" s="216">
        <v>0</v>
      </c>
    </row>
    <row r="91" spans="1:16">
      <c r="A91" t="s">
        <v>133</v>
      </c>
      <c r="C91" s="26">
        <v>34.11</v>
      </c>
      <c r="D91" s="26">
        <v>0</v>
      </c>
      <c r="E91" s="26">
        <v>0</v>
      </c>
      <c r="F91" s="2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315</v>
      </c>
      <c r="L91" s="216">
        <v>0</v>
      </c>
      <c r="M91" s="216">
        <v>0</v>
      </c>
      <c r="N91" s="216">
        <v>0</v>
      </c>
      <c r="O91" s="216">
        <v>177.93</v>
      </c>
      <c r="P91" s="216">
        <v>0</v>
      </c>
    </row>
    <row r="92" spans="1:16">
      <c r="A92" t="s">
        <v>134</v>
      </c>
      <c r="C92" s="26">
        <v>34.11</v>
      </c>
      <c r="D92" s="26">
        <v>0</v>
      </c>
      <c r="E92" s="26">
        <v>0</v>
      </c>
      <c r="F92" s="2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315</v>
      </c>
      <c r="L92" s="216">
        <v>0</v>
      </c>
      <c r="M92" s="216">
        <v>0</v>
      </c>
      <c r="N92" s="216">
        <v>0</v>
      </c>
      <c r="O92" s="216">
        <v>193.18</v>
      </c>
      <c r="P92" s="216">
        <v>0</v>
      </c>
    </row>
    <row r="93" spans="1:16">
      <c r="A93" t="s">
        <v>135</v>
      </c>
      <c r="C93" s="26">
        <v>34.11</v>
      </c>
      <c r="D93" s="26">
        <v>0</v>
      </c>
      <c r="E93" s="26">
        <v>0</v>
      </c>
      <c r="F93" s="2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315</v>
      </c>
      <c r="L93" s="216">
        <v>0</v>
      </c>
      <c r="M93" s="216">
        <v>0</v>
      </c>
      <c r="N93" s="216">
        <v>0</v>
      </c>
      <c r="O93" s="216">
        <v>237.18</v>
      </c>
      <c r="P93" s="216">
        <v>0</v>
      </c>
    </row>
    <row r="94" spans="1:16">
      <c r="A94" t="s">
        <v>136</v>
      </c>
      <c r="C94" s="26">
        <v>34.11</v>
      </c>
      <c r="D94" s="26">
        <v>0</v>
      </c>
      <c r="E94" s="26">
        <v>0</v>
      </c>
      <c r="F94" s="2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315</v>
      </c>
      <c r="L94" s="216">
        <v>0</v>
      </c>
      <c r="M94" s="216">
        <v>0</v>
      </c>
      <c r="N94" s="216">
        <v>0</v>
      </c>
      <c r="O94" s="216">
        <v>300</v>
      </c>
      <c r="P94" s="216">
        <v>0</v>
      </c>
    </row>
    <row r="95" spans="1:16">
      <c r="A95" t="s">
        <v>137</v>
      </c>
      <c r="C95" s="26">
        <v>34.11</v>
      </c>
      <c r="D95" s="26">
        <v>0</v>
      </c>
      <c r="E95" s="26">
        <v>0</v>
      </c>
      <c r="F95" s="2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315</v>
      </c>
      <c r="L95" s="216">
        <v>0</v>
      </c>
      <c r="M95" s="216">
        <v>0</v>
      </c>
      <c r="N95" s="216">
        <v>0</v>
      </c>
      <c r="O95" s="216">
        <v>300</v>
      </c>
      <c r="P95" s="216">
        <v>0</v>
      </c>
    </row>
    <row r="96" spans="1:16">
      <c r="A96" t="s">
        <v>138</v>
      </c>
      <c r="C96" s="26">
        <v>34.11</v>
      </c>
      <c r="D96" s="26">
        <v>0</v>
      </c>
      <c r="E96" s="26">
        <v>0</v>
      </c>
      <c r="F96" s="2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315</v>
      </c>
      <c r="L96" s="216">
        <v>0</v>
      </c>
      <c r="M96" s="216">
        <v>0</v>
      </c>
      <c r="N96" s="216">
        <v>0</v>
      </c>
      <c r="O96" s="216">
        <v>300</v>
      </c>
      <c r="P96" s="216">
        <v>0</v>
      </c>
    </row>
    <row r="97" spans="1:17">
      <c r="A97" t="s">
        <v>139</v>
      </c>
      <c r="C97" s="26">
        <v>34.11</v>
      </c>
      <c r="D97" s="26">
        <v>0</v>
      </c>
      <c r="E97" s="26">
        <v>0</v>
      </c>
      <c r="F97" s="2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315</v>
      </c>
      <c r="L97" s="216">
        <v>0</v>
      </c>
      <c r="M97" s="216">
        <v>0</v>
      </c>
      <c r="N97" s="216">
        <v>0</v>
      </c>
      <c r="O97" s="216">
        <v>300</v>
      </c>
      <c r="P97" s="216">
        <v>0</v>
      </c>
    </row>
    <row r="98" spans="1:17">
      <c r="A98" t="s">
        <v>140</v>
      </c>
      <c r="C98" s="26">
        <v>34.11</v>
      </c>
      <c r="D98" s="26">
        <v>0</v>
      </c>
      <c r="E98" s="26">
        <v>0</v>
      </c>
      <c r="F98" s="2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315</v>
      </c>
      <c r="L98" s="216">
        <v>0</v>
      </c>
      <c r="M98" s="216">
        <v>0</v>
      </c>
      <c r="N98" s="216">
        <v>0</v>
      </c>
      <c r="O98" s="216">
        <v>300</v>
      </c>
      <c r="P98" s="21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0.80484750000000005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7.0738375000000016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0.96851750000000003</v>
      </c>
      <c r="P99" s="156">
        <f t="shared" si="0"/>
        <v>0.23499999999999999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5.37</v>
      </c>
      <c r="D3" s="216">
        <v>9.26</v>
      </c>
      <c r="E3" s="216">
        <v>0</v>
      </c>
      <c r="F3" s="216">
        <v>9.18</v>
      </c>
      <c r="G3" s="216">
        <v>13.76</v>
      </c>
      <c r="H3" s="216">
        <v>0</v>
      </c>
      <c r="I3" s="216">
        <v>0</v>
      </c>
      <c r="J3" s="216">
        <v>-34.17</v>
      </c>
      <c r="K3" s="216">
        <v>19.12</v>
      </c>
      <c r="L3" s="216">
        <v>0.71</v>
      </c>
      <c r="M3" s="216">
        <v>2.4700000000000002</v>
      </c>
      <c r="N3" s="216">
        <v>2.04</v>
      </c>
      <c r="O3" s="216">
        <v>2.85</v>
      </c>
      <c r="P3" s="216">
        <v>1.23</v>
      </c>
      <c r="Q3" s="216">
        <v>0.36</v>
      </c>
      <c r="R3" s="216">
        <v>0.74</v>
      </c>
      <c r="S3" s="216">
        <v>0.45</v>
      </c>
      <c r="T3" s="216">
        <v>0.06</v>
      </c>
      <c r="U3" s="216">
        <v>1.92</v>
      </c>
      <c r="V3" s="216">
        <v>0.34</v>
      </c>
      <c r="W3" s="216">
        <v>0.54</v>
      </c>
      <c r="X3" s="216">
        <v>2.41</v>
      </c>
      <c r="Y3" s="216">
        <v>0</v>
      </c>
      <c r="Z3" s="216">
        <v>2.27</v>
      </c>
      <c r="AA3" s="216">
        <v>1.29</v>
      </c>
      <c r="AB3" s="216">
        <v>0</v>
      </c>
      <c r="AC3" s="216">
        <v>0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-9.17</v>
      </c>
      <c r="AL3" s="216">
        <v>0</v>
      </c>
      <c r="AM3" s="216">
        <v>0</v>
      </c>
      <c r="AN3" s="216">
        <v>0</v>
      </c>
      <c r="AO3" s="216">
        <v>0</v>
      </c>
      <c r="AP3" s="216">
        <v>-31.51</v>
      </c>
    </row>
    <row r="4" spans="1:42">
      <c r="A4" t="s">
        <v>46</v>
      </c>
      <c r="B4" s="216">
        <v>0</v>
      </c>
      <c r="C4" s="216">
        <v>5.37</v>
      </c>
      <c r="D4" s="216">
        <v>9.26</v>
      </c>
      <c r="E4" s="216">
        <v>0</v>
      </c>
      <c r="F4" s="216">
        <v>9.18</v>
      </c>
      <c r="G4" s="216">
        <v>13.76</v>
      </c>
      <c r="H4" s="216">
        <v>0</v>
      </c>
      <c r="I4" s="216">
        <v>0</v>
      </c>
      <c r="J4" s="216">
        <v>-34.17</v>
      </c>
      <c r="K4" s="216">
        <v>19.12</v>
      </c>
      <c r="L4" s="216">
        <v>0.71</v>
      </c>
      <c r="M4" s="216">
        <v>2.4700000000000002</v>
      </c>
      <c r="N4" s="216">
        <v>2.04</v>
      </c>
      <c r="O4" s="216">
        <v>2.85</v>
      </c>
      <c r="P4" s="216">
        <v>1.23</v>
      </c>
      <c r="Q4" s="216">
        <v>0.36</v>
      </c>
      <c r="R4" s="216">
        <v>0.74</v>
      </c>
      <c r="S4" s="216">
        <v>0.45</v>
      </c>
      <c r="T4" s="216">
        <v>0.06</v>
      </c>
      <c r="U4" s="216">
        <v>1.92</v>
      </c>
      <c r="V4" s="216">
        <v>0.34</v>
      </c>
      <c r="W4" s="216">
        <v>0.54</v>
      </c>
      <c r="X4" s="216">
        <v>2.41</v>
      </c>
      <c r="Y4" s="216">
        <v>0</v>
      </c>
      <c r="Z4" s="216">
        <v>2.27</v>
      </c>
      <c r="AA4" s="216">
        <v>1.29</v>
      </c>
      <c r="AB4" s="216">
        <v>0</v>
      </c>
      <c r="AC4" s="216">
        <v>0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-9.17</v>
      </c>
      <c r="AL4" s="216">
        <v>0</v>
      </c>
      <c r="AM4" s="216">
        <v>0</v>
      </c>
      <c r="AN4" s="216">
        <v>0</v>
      </c>
      <c r="AO4" s="216">
        <v>0</v>
      </c>
      <c r="AP4" s="216">
        <v>-31.51</v>
      </c>
    </row>
    <row r="5" spans="1:42">
      <c r="A5" t="s">
        <v>47</v>
      </c>
      <c r="B5" s="216">
        <v>0</v>
      </c>
      <c r="C5" s="216">
        <v>5.37</v>
      </c>
      <c r="D5" s="216">
        <v>9.26</v>
      </c>
      <c r="E5" s="216">
        <v>0</v>
      </c>
      <c r="F5" s="216">
        <v>9.18</v>
      </c>
      <c r="G5" s="216">
        <v>6.57</v>
      </c>
      <c r="H5" s="216">
        <v>0</v>
      </c>
      <c r="I5" s="216">
        <v>0</v>
      </c>
      <c r="J5" s="216">
        <v>-46.61</v>
      </c>
      <c r="K5" s="216">
        <v>19.12</v>
      </c>
      <c r="L5" s="216">
        <v>0.71</v>
      </c>
      <c r="M5" s="216">
        <v>2.4700000000000002</v>
      </c>
      <c r="N5" s="216">
        <v>2.04</v>
      </c>
      <c r="O5" s="216">
        <v>2.85</v>
      </c>
      <c r="P5" s="216">
        <v>1.23</v>
      </c>
      <c r="Q5" s="216">
        <v>0.36</v>
      </c>
      <c r="R5" s="216">
        <v>0.74</v>
      </c>
      <c r="S5" s="216">
        <v>0.45</v>
      </c>
      <c r="T5" s="216">
        <v>0.06</v>
      </c>
      <c r="U5" s="216">
        <v>1.92</v>
      </c>
      <c r="V5" s="216">
        <v>0.34</v>
      </c>
      <c r="W5" s="216">
        <v>0.65</v>
      </c>
      <c r="X5" s="216">
        <v>2.41</v>
      </c>
      <c r="Y5" s="216">
        <v>0</v>
      </c>
      <c r="Z5" s="216">
        <v>2.27</v>
      </c>
      <c r="AA5" s="216">
        <v>1.29</v>
      </c>
      <c r="AB5" s="216">
        <v>0</v>
      </c>
      <c r="AC5" s="216">
        <v>0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-9.17</v>
      </c>
      <c r="AL5" s="216">
        <v>0</v>
      </c>
      <c r="AM5" s="216">
        <v>0</v>
      </c>
      <c r="AN5" s="216">
        <v>0</v>
      </c>
      <c r="AO5" s="216">
        <v>0</v>
      </c>
      <c r="AP5" s="216">
        <v>-31.51</v>
      </c>
    </row>
    <row r="6" spans="1:42">
      <c r="A6" t="s">
        <v>48</v>
      </c>
      <c r="B6" s="216">
        <v>0</v>
      </c>
      <c r="C6" s="216">
        <v>5.37</v>
      </c>
      <c r="D6" s="216">
        <v>9.26</v>
      </c>
      <c r="E6" s="216">
        <v>0</v>
      </c>
      <c r="F6" s="216">
        <v>9.18</v>
      </c>
      <c r="G6" s="216">
        <v>6.57</v>
      </c>
      <c r="H6" s="216">
        <v>0</v>
      </c>
      <c r="I6" s="216">
        <v>0</v>
      </c>
      <c r="J6" s="216">
        <v>-46.61</v>
      </c>
      <c r="K6" s="216">
        <v>19.12</v>
      </c>
      <c r="L6" s="216">
        <v>0.71</v>
      </c>
      <c r="M6" s="216">
        <v>2.4700000000000002</v>
      </c>
      <c r="N6" s="216">
        <v>2.04</v>
      </c>
      <c r="O6" s="216">
        <v>2.85</v>
      </c>
      <c r="P6" s="216">
        <v>1.23</v>
      </c>
      <c r="Q6" s="216">
        <v>0.36</v>
      </c>
      <c r="R6" s="216">
        <v>0.74</v>
      </c>
      <c r="S6" s="216">
        <v>0.45</v>
      </c>
      <c r="T6" s="216">
        <v>0.06</v>
      </c>
      <c r="U6" s="216">
        <v>1.92</v>
      </c>
      <c r="V6" s="216">
        <v>0.34</v>
      </c>
      <c r="W6" s="216">
        <v>0.56999999999999995</v>
      </c>
      <c r="X6" s="216">
        <v>2.41</v>
      </c>
      <c r="Y6" s="216">
        <v>0</v>
      </c>
      <c r="Z6" s="216">
        <v>2.27</v>
      </c>
      <c r="AA6" s="216">
        <v>1.29</v>
      </c>
      <c r="AB6" s="216">
        <v>0</v>
      </c>
      <c r="AC6" s="216">
        <v>0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-9.17</v>
      </c>
      <c r="AL6" s="216">
        <v>0</v>
      </c>
      <c r="AM6" s="216">
        <v>0</v>
      </c>
      <c r="AN6" s="216">
        <v>0</v>
      </c>
      <c r="AO6" s="216">
        <v>0</v>
      </c>
      <c r="AP6" s="216">
        <v>-31.51</v>
      </c>
    </row>
    <row r="7" spans="1:42">
      <c r="A7" t="s">
        <v>49</v>
      </c>
      <c r="B7" s="216">
        <v>0</v>
      </c>
      <c r="C7" s="216">
        <v>5.37</v>
      </c>
      <c r="D7" s="216">
        <v>9.26</v>
      </c>
      <c r="E7" s="216">
        <v>0</v>
      </c>
      <c r="F7" s="216">
        <v>9.18</v>
      </c>
      <c r="G7" s="216">
        <v>6.57</v>
      </c>
      <c r="H7" s="216">
        <v>0</v>
      </c>
      <c r="I7" s="216">
        <v>0</v>
      </c>
      <c r="J7" s="216">
        <v>-46.61</v>
      </c>
      <c r="K7" s="216">
        <v>19.12</v>
      </c>
      <c r="L7" s="216">
        <v>0.71</v>
      </c>
      <c r="M7" s="216">
        <v>2.4700000000000002</v>
      </c>
      <c r="N7" s="216">
        <v>2.04</v>
      </c>
      <c r="O7" s="216">
        <v>2.85</v>
      </c>
      <c r="P7" s="216">
        <v>1.23</v>
      </c>
      <c r="Q7" s="216">
        <v>0.36</v>
      </c>
      <c r="R7" s="216">
        <v>0.74</v>
      </c>
      <c r="S7" s="216">
        <v>0.45</v>
      </c>
      <c r="T7" s="216">
        <v>0.06</v>
      </c>
      <c r="U7" s="216">
        <v>1.92</v>
      </c>
      <c r="V7" s="216">
        <v>0.34</v>
      </c>
      <c r="W7" s="216">
        <v>0.56999999999999995</v>
      </c>
      <c r="X7" s="216">
        <v>2.41</v>
      </c>
      <c r="Y7" s="216">
        <v>0</v>
      </c>
      <c r="Z7" s="216">
        <v>2.27</v>
      </c>
      <c r="AA7" s="216">
        <v>1.29</v>
      </c>
      <c r="AB7" s="216">
        <v>0</v>
      </c>
      <c r="AC7" s="216">
        <v>0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-9.17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5.37</v>
      </c>
      <c r="D8" s="216">
        <v>9.26</v>
      </c>
      <c r="E8" s="216">
        <v>0</v>
      </c>
      <c r="F8" s="216">
        <v>9.18</v>
      </c>
      <c r="G8" s="216">
        <v>6.57</v>
      </c>
      <c r="H8" s="216">
        <v>0</v>
      </c>
      <c r="I8" s="216">
        <v>0</v>
      </c>
      <c r="J8" s="216">
        <v>-46.61</v>
      </c>
      <c r="K8" s="216">
        <v>19.12</v>
      </c>
      <c r="L8" s="216">
        <v>0.71</v>
      </c>
      <c r="M8" s="216">
        <v>2.4700000000000002</v>
      </c>
      <c r="N8" s="216">
        <v>2.04</v>
      </c>
      <c r="O8" s="216">
        <v>2.85</v>
      </c>
      <c r="P8" s="216">
        <v>1.23</v>
      </c>
      <c r="Q8" s="216">
        <v>0.36</v>
      </c>
      <c r="R8" s="216">
        <v>0.74</v>
      </c>
      <c r="S8" s="216">
        <v>0.45</v>
      </c>
      <c r="T8" s="216">
        <v>0.06</v>
      </c>
      <c r="U8" s="216">
        <v>1.92</v>
      </c>
      <c r="V8" s="216">
        <v>0.34</v>
      </c>
      <c r="W8" s="216">
        <v>0.56999999999999995</v>
      </c>
      <c r="X8" s="216">
        <v>2.41</v>
      </c>
      <c r="Y8" s="216">
        <v>0</v>
      </c>
      <c r="Z8" s="216">
        <v>2.27</v>
      </c>
      <c r="AA8" s="216">
        <v>1.29</v>
      </c>
      <c r="AB8" s="216">
        <v>0</v>
      </c>
      <c r="AC8" s="216">
        <v>0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-9.17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5.37</v>
      </c>
      <c r="D9" s="216">
        <v>9.26</v>
      </c>
      <c r="E9" s="216">
        <v>0</v>
      </c>
      <c r="F9" s="216">
        <v>9.18</v>
      </c>
      <c r="G9" s="216">
        <v>18.36</v>
      </c>
      <c r="H9" s="216">
        <v>0</v>
      </c>
      <c r="I9" s="216">
        <v>0</v>
      </c>
      <c r="J9" s="216">
        <v>-46.61</v>
      </c>
      <c r="K9" s="216">
        <v>19.12</v>
      </c>
      <c r="L9" s="216">
        <v>0.71</v>
      </c>
      <c r="M9" s="216">
        <v>2.4700000000000002</v>
      </c>
      <c r="N9" s="216">
        <v>2.04</v>
      </c>
      <c r="O9" s="216">
        <v>2.85</v>
      </c>
      <c r="P9" s="216">
        <v>1.23</v>
      </c>
      <c r="Q9" s="216">
        <v>0.36</v>
      </c>
      <c r="R9" s="216">
        <v>0.74</v>
      </c>
      <c r="S9" s="216">
        <v>0.45</v>
      </c>
      <c r="T9" s="216">
        <v>0.06</v>
      </c>
      <c r="U9" s="216">
        <v>1.92</v>
      </c>
      <c r="V9" s="216">
        <v>0.34</v>
      </c>
      <c r="W9" s="216">
        <v>0.56999999999999995</v>
      </c>
      <c r="X9" s="216">
        <v>2.41</v>
      </c>
      <c r="Y9" s="216">
        <v>0</v>
      </c>
      <c r="Z9" s="216">
        <v>2.27</v>
      </c>
      <c r="AA9" s="216">
        <v>1.29</v>
      </c>
      <c r="AB9" s="216">
        <v>0</v>
      </c>
      <c r="AC9" s="216">
        <v>-0.83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-9.17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5.37</v>
      </c>
      <c r="D10" s="216">
        <v>9.26</v>
      </c>
      <c r="E10" s="216">
        <v>0</v>
      </c>
      <c r="F10" s="216">
        <v>9.18</v>
      </c>
      <c r="G10" s="216">
        <v>18.36</v>
      </c>
      <c r="H10" s="216">
        <v>0</v>
      </c>
      <c r="I10" s="216">
        <v>0</v>
      </c>
      <c r="J10" s="216">
        <v>-46.61</v>
      </c>
      <c r="K10" s="216">
        <v>19.12</v>
      </c>
      <c r="L10" s="216">
        <v>0.71</v>
      </c>
      <c r="M10" s="216">
        <v>2.4700000000000002</v>
      </c>
      <c r="N10" s="216">
        <v>2.04</v>
      </c>
      <c r="O10" s="216">
        <v>2.85</v>
      </c>
      <c r="P10" s="216">
        <v>1.23</v>
      </c>
      <c r="Q10" s="216">
        <v>0.36</v>
      </c>
      <c r="R10" s="216">
        <v>0.74</v>
      </c>
      <c r="S10" s="216">
        <v>0.45</v>
      </c>
      <c r="T10" s="216">
        <v>0.06</v>
      </c>
      <c r="U10" s="216">
        <v>1.92</v>
      </c>
      <c r="V10" s="216">
        <v>0.34</v>
      </c>
      <c r="W10" s="216">
        <v>0.56999999999999995</v>
      </c>
      <c r="X10" s="216">
        <v>2.41</v>
      </c>
      <c r="Y10" s="216">
        <v>0</v>
      </c>
      <c r="Z10" s="216">
        <v>2.27</v>
      </c>
      <c r="AA10" s="216">
        <v>1.29</v>
      </c>
      <c r="AB10" s="216">
        <v>0</v>
      </c>
      <c r="AC10" s="216">
        <v>-0.83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-9.17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5.37</v>
      </c>
      <c r="D11" s="216">
        <v>9.26</v>
      </c>
      <c r="E11" s="216">
        <v>0</v>
      </c>
      <c r="F11" s="216">
        <v>9.18</v>
      </c>
      <c r="G11" s="216">
        <v>18.36</v>
      </c>
      <c r="H11" s="216">
        <v>0</v>
      </c>
      <c r="I11" s="216">
        <v>0</v>
      </c>
      <c r="J11" s="216">
        <v>8.08</v>
      </c>
      <c r="K11" s="216">
        <v>19.12</v>
      </c>
      <c r="L11" s="216">
        <v>0.71</v>
      </c>
      <c r="M11" s="216">
        <v>2.4700000000000002</v>
      </c>
      <c r="N11" s="216">
        <v>2.04</v>
      </c>
      <c r="O11" s="216">
        <v>2.85</v>
      </c>
      <c r="P11" s="216">
        <v>1.23</v>
      </c>
      <c r="Q11" s="216">
        <v>0.36</v>
      </c>
      <c r="R11" s="216">
        <v>0.74</v>
      </c>
      <c r="S11" s="216">
        <v>0.45</v>
      </c>
      <c r="T11" s="216">
        <v>0.06</v>
      </c>
      <c r="U11" s="216">
        <v>1.92</v>
      </c>
      <c r="V11" s="216">
        <v>0.34</v>
      </c>
      <c r="W11" s="216">
        <v>0.56999999999999995</v>
      </c>
      <c r="X11" s="216">
        <v>2.41</v>
      </c>
      <c r="Y11" s="216">
        <v>0</v>
      </c>
      <c r="Z11" s="216">
        <v>2.27</v>
      </c>
      <c r="AA11" s="216">
        <v>1.29</v>
      </c>
      <c r="AB11" s="216">
        <v>0</v>
      </c>
      <c r="AC11" s="216">
        <v>-0.83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-9.17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5.37</v>
      </c>
      <c r="D12" s="216">
        <v>9.26</v>
      </c>
      <c r="E12" s="216">
        <v>0</v>
      </c>
      <c r="F12" s="216">
        <v>9.18</v>
      </c>
      <c r="G12" s="216">
        <v>18.36</v>
      </c>
      <c r="H12" s="216">
        <v>0</v>
      </c>
      <c r="I12" s="216">
        <v>0</v>
      </c>
      <c r="J12" s="216">
        <v>9.5</v>
      </c>
      <c r="K12" s="216">
        <v>19.12</v>
      </c>
      <c r="L12" s="216">
        <v>0.71</v>
      </c>
      <c r="M12" s="216">
        <v>2.4700000000000002</v>
      </c>
      <c r="N12" s="216">
        <v>2.04</v>
      </c>
      <c r="O12" s="216">
        <v>2.85</v>
      </c>
      <c r="P12" s="216">
        <v>1.23</v>
      </c>
      <c r="Q12" s="216">
        <v>0.36</v>
      </c>
      <c r="R12" s="216">
        <v>0.74</v>
      </c>
      <c r="S12" s="216">
        <v>0.45</v>
      </c>
      <c r="T12" s="216">
        <v>0.06</v>
      </c>
      <c r="U12" s="216">
        <v>1.92</v>
      </c>
      <c r="V12" s="216">
        <v>0.34</v>
      </c>
      <c r="W12" s="216">
        <v>0.56999999999999995</v>
      </c>
      <c r="X12" s="216">
        <v>2.41</v>
      </c>
      <c r="Y12" s="216">
        <v>0</v>
      </c>
      <c r="Z12" s="216">
        <v>2.27</v>
      </c>
      <c r="AA12" s="216">
        <v>1.29</v>
      </c>
      <c r="AB12" s="216">
        <v>0</v>
      </c>
      <c r="AC12" s="216">
        <v>-0.31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-9.17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5.37</v>
      </c>
      <c r="D13" s="216">
        <v>9.26</v>
      </c>
      <c r="E13" s="216">
        <v>0</v>
      </c>
      <c r="F13" s="216">
        <v>9.18</v>
      </c>
      <c r="G13" s="216">
        <v>18.36</v>
      </c>
      <c r="H13" s="216">
        <v>0</v>
      </c>
      <c r="I13" s="216">
        <v>0</v>
      </c>
      <c r="J13" s="216">
        <v>9.5</v>
      </c>
      <c r="K13" s="216">
        <v>19.12</v>
      </c>
      <c r="L13" s="216">
        <v>0.71</v>
      </c>
      <c r="M13" s="216">
        <v>2.4700000000000002</v>
      </c>
      <c r="N13" s="216">
        <v>2.04</v>
      </c>
      <c r="O13" s="216">
        <v>2.85</v>
      </c>
      <c r="P13" s="216">
        <v>1.23</v>
      </c>
      <c r="Q13" s="216">
        <v>0.36</v>
      </c>
      <c r="R13" s="216">
        <v>0.74</v>
      </c>
      <c r="S13" s="216">
        <v>0.45</v>
      </c>
      <c r="T13" s="216">
        <v>0.06</v>
      </c>
      <c r="U13" s="216">
        <v>1.92</v>
      </c>
      <c r="V13" s="216">
        <v>0.34</v>
      </c>
      <c r="W13" s="216">
        <v>0.54</v>
      </c>
      <c r="X13" s="216">
        <v>2.41</v>
      </c>
      <c r="Y13" s="216">
        <v>0</v>
      </c>
      <c r="Z13" s="216">
        <v>2.27</v>
      </c>
      <c r="AA13" s="216">
        <v>1.29</v>
      </c>
      <c r="AB13" s="216">
        <v>0</v>
      </c>
      <c r="AC13" s="216">
        <v>-0.31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1.56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5.37</v>
      </c>
      <c r="D14" s="216">
        <v>9.26</v>
      </c>
      <c r="E14" s="216">
        <v>0</v>
      </c>
      <c r="F14" s="216">
        <v>9.18</v>
      </c>
      <c r="G14" s="216">
        <v>18.36</v>
      </c>
      <c r="H14" s="216">
        <v>0</v>
      </c>
      <c r="I14" s="216">
        <v>0</v>
      </c>
      <c r="J14" s="216">
        <v>9.5</v>
      </c>
      <c r="K14" s="216">
        <v>19.12</v>
      </c>
      <c r="L14" s="216">
        <v>0.71</v>
      </c>
      <c r="M14" s="216">
        <v>2.4700000000000002</v>
      </c>
      <c r="N14" s="216">
        <v>2.04</v>
      </c>
      <c r="O14" s="216">
        <v>2.85</v>
      </c>
      <c r="P14" s="216">
        <v>1.23</v>
      </c>
      <c r="Q14" s="216">
        <v>0.36</v>
      </c>
      <c r="R14" s="216">
        <v>0.74</v>
      </c>
      <c r="S14" s="216">
        <v>0.45</v>
      </c>
      <c r="T14" s="216">
        <v>0.06</v>
      </c>
      <c r="U14" s="216">
        <v>1.92</v>
      </c>
      <c r="V14" s="216">
        <v>0.34</v>
      </c>
      <c r="W14" s="216">
        <v>0.54</v>
      </c>
      <c r="X14" s="216">
        <v>2.41</v>
      </c>
      <c r="Y14" s="216">
        <v>0</v>
      </c>
      <c r="Z14" s="216">
        <v>2.27</v>
      </c>
      <c r="AA14" s="216">
        <v>1.29</v>
      </c>
      <c r="AB14" s="216">
        <v>0</v>
      </c>
      <c r="AC14" s="216">
        <v>0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1.56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5.37</v>
      </c>
      <c r="D15" s="216">
        <v>9.26</v>
      </c>
      <c r="E15" s="216">
        <v>0</v>
      </c>
      <c r="F15" s="216">
        <v>9.18</v>
      </c>
      <c r="G15" s="216">
        <v>18.36</v>
      </c>
      <c r="H15" s="216">
        <v>0</v>
      </c>
      <c r="I15" s="216">
        <v>0</v>
      </c>
      <c r="J15" s="216">
        <v>46.21</v>
      </c>
      <c r="K15" s="216">
        <v>19.12</v>
      </c>
      <c r="L15" s="216">
        <v>0.71</v>
      </c>
      <c r="M15" s="216">
        <v>2.4700000000000002</v>
      </c>
      <c r="N15" s="216">
        <v>2.04</v>
      </c>
      <c r="O15" s="216">
        <v>2.85</v>
      </c>
      <c r="P15" s="216">
        <v>1.23</v>
      </c>
      <c r="Q15" s="216">
        <v>0.36</v>
      </c>
      <c r="R15" s="216">
        <v>0.74</v>
      </c>
      <c r="S15" s="216">
        <v>0.45</v>
      </c>
      <c r="T15" s="216">
        <v>0.06</v>
      </c>
      <c r="U15" s="216">
        <v>1.92</v>
      </c>
      <c r="V15" s="216">
        <v>0.34</v>
      </c>
      <c r="W15" s="216">
        <v>0.65</v>
      </c>
      <c r="X15" s="216">
        <v>2.41</v>
      </c>
      <c r="Y15" s="216">
        <v>0</v>
      </c>
      <c r="Z15" s="216">
        <v>2.27</v>
      </c>
      <c r="AA15" s="216">
        <v>1.29</v>
      </c>
      <c r="AB15" s="216">
        <v>0</v>
      </c>
      <c r="AC15" s="216">
        <v>0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1.56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5.37</v>
      </c>
      <c r="D16" s="216">
        <v>9.26</v>
      </c>
      <c r="E16" s="216">
        <v>0</v>
      </c>
      <c r="F16" s="216">
        <v>9.18</v>
      </c>
      <c r="G16" s="216">
        <v>18.36</v>
      </c>
      <c r="H16" s="216">
        <v>0</v>
      </c>
      <c r="I16" s="216">
        <v>0</v>
      </c>
      <c r="J16" s="216">
        <v>46.21</v>
      </c>
      <c r="K16" s="216">
        <v>19.12</v>
      </c>
      <c r="L16" s="216">
        <v>0.71</v>
      </c>
      <c r="M16" s="216">
        <v>2.4700000000000002</v>
      </c>
      <c r="N16" s="216">
        <v>2.04</v>
      </c>
      <c r="O16" s="216">
        <v>2.85</v>
      </c>
      <c r="P16" s="216">
        <v>1.23</v>
      </c>
      <c r="Q16" s="216">
        <v>0.36</v>
      </c>
      <c r="R16" s="216">
        <v>0.74</v>
      </c>
      <c r="S16" s="216">
        <v>0.45</v>
      </c>
      <c r="T16" s="216">
        <v>0.06</v>
      </c>
      <c r="U16" s="216">
        <v>1.92</v>
      </c>
      <c r="V16" s="216">
        <v>0.34</v>
      </c>
      <c r="W16" s="216">
        <v>0.56999999999999995</v>
      </c>
      <c r="X16" s="216">
        <v>2.41</v>
      </c>
      <c r="Y16" s="216">
        <v>0</v>
      </c>
      <c r="Z16" s="216">
        <v>2.27</v>
      </c>
      <c r="AA16" s="216">
        <v>1.29</v>
      </c>
      <c r="AB16" s="216">
        <v>0</v>
      </c>
      <c r="AC16" s="216">
        <v>0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1.56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5.37</v>
      </c>
      <c r="D17" s="216">
        <v>9.26</v>
      </c>
      <c r="E17" s="216">
        <v>0</v>
      </c>
      <c r="F17" s="216">
        <v>9.18</v>
      </c>
      <c r="G17" s="216">
        <v>18.36</v>
      </c>
      <c r="H17" s="216">
        <v>0</v>
      </c>
      <c r="I17" s="216">
        <v>0</v>
      </c>
      <c r="J17" s="216">
        <v>46.21</v>
      </c>
      <c r="K17" s="216">
        <v>19.12</v>
      </c>
      <c r="L17" s="216">
        <v>0.71</v>
      </c>
      <c r="M17" s="216">
        <v>2.4700000000000002</v>
      </c>
      <c r="N17" s="216">
        <v>2.04</v>
      </c>
      <c r="O17" s="216">
        <v>2.85</v>
      </c>
      <c r="P17" s="216">
        <v>1.23</v>
      </c>
      <c r="Q17" s="216">
        <v>0.36</v>
      </c>
      <c r="R17" s="216">
        <v>0.74</v>
      </c>
      <c r="S17" s="216">
        <v>0.45</v>
      </c>
      <c r="T17" s="216">
        <v>0.06</v>
      </c>
      <c r="U17" s="216">
        <v>1.92</v>
      </c>
      <c r="V17" s="216">
        <v>0.34</v>
      </c>
      <c r="W17" s="216">
        <v>0.56999999999999995</v>
      </c>
      <c r="X17" s="216">
        <v>2.41</v>
      </c>
      <c r="Y17" s="216">
        <v>0</v>
      </c>
      <c r="Z17" s="216">
        <v>2.27</v>
      </c>
      <c r="AA17" s="216">
        <v>1.29</v>
      </c>
      <c r="AB17" s="216">
        <v>0</v>
      </c>
      <c r="AC17" s="216">
        <v>0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1.56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5.37</v>
      </c>
      <c r="D18" s="216">
        <v>9.26</v>
      </c>
      <c r="E18" s="216">
        <v>0</v>
      </c>
      <c r="F18" s="216">
        <v>9.18</v>
      </c>
      <c r="G18" s="216">
        <v>18.36</v>
      </c>
      <c r="H18" s="216">
        <v>0</v>
      </c>
      <c r="I18" s="216">
        <v>0</v>
      </c>
      <c r="J18" s="216">
        <v>46.21</v>
      </c>
      <c r="K18" s="216">
        <v>19.12</v>
      </c>
      <c r="L18" s="216">
        <v>0.71</v>
      </c>
      <c r="M18" s="216">
        <v>2.4700000000000002</v>
      </c>
      <c r="N18" s="216">
        <v>2.04</v>
      </c>
      <c r="O18" s="216">
        <v>2.85</v>
      </c>
      <c r="P18" s="216">
        <v>1.23</v>
      </c>
      <c r="Q18" s="216">
        <v>0.36</v>
      </c>
      <c r="R18" s="216">
        <v>0.74</v>
      </c>
      <c r="S18" s="216">
        <v>0.45</v>
      </c>
      <c r="T18" s="216">
        <v>0.06</v>
      </c>
      <c r="U18" s="216">
        <v>1.92</v>
      </c>
      <c r="V18" s="216">
        <v>0.34</v>
      </c>
      <c r="W18" s="216">
        <v>0.56999999999999995</v>
      </c>
      <c r="X18" s="216">
        <v>2.41</v>
      </c>
      <c r="Y18" s="216">
        <v>0</v>
      </c>
      <c r="Z18" s="216">
        <v>2.27</v>
      </c>
      <c r="AA18" s="216">
        <v>1.29</v>
      </c>
      <c r="AB18" s="216">
        <v>0</v>
      </c>
      <c r="AC18" s="216">
        <v>0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1.56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5.37</v>
      </c>
      <c r="D19" s="216">
        <v>9.26</v>
      </c>
      <c r="E19" s="216">
        <v>0</v>
      </c>
      <c r="F19" s="216">
        <v>9.18</v>
      </c>
      <c r="G19" s="216">
        <v>18.36</v>
      </c>
      <c r="H19" s="216">
        <v>0</v>
      </c>
      <c r="I19" s="216">
        <v>0</v>
      </c>
      <c r="J19" s="216">
        <v>46.21</v>
      </c>
      <c r="K19" s="216">
        <v>19.12</v>
      </c>
      <c r="L19" s="216">
        <v>0.71</v>
      </c>
      <c r="M19" s="216">
        <v>2.4700000000000002</v>
      </c>
      <c r="N19" s="216">
        <v>2.04</v>
      </c>
      <c r="O19" s="216">
        <v>2.85</v>
      </c>
      <c r="P19" s="216">
        <v>1.23</v>
      </c>
      <c r="Q19" s="216">
        <v>0.36</v>
      </c>
      <c r="R19" s="216">
        <v>0.74</v>
      </c>
      <c r="S19" s="216">
        <v>0.45</v>
      </c>
      <c r="T19" s="216">
        <v>0.06</v>
      </c>
      <c r="U19" s="216">
        <v>1.92</v>
      </c>
      <c r="V19" s="216">
        <v>0.34</v>
      </c>
      <c r="W19" s="216">
        <v>0.56999999999999995</v>
      </c>
      <c r="X19" s="216">
        <v>2.41</v>
      </c>
      <c r="Y19" s="216">
        <v>0</v>
      </c>
      <c r="Z19" s="216">
        <v>2.27</v>
      </c>
      <c r="AA19" s="216">
        <v>1.29</v>
      </c>
      <c r="AB19" s="216">
        <v>0</v>
      </c>
      <c r="AC19" s="216">
        <v>0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1.56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5.37</v>
      </c>
      <c r="D20" s="216">
        <v>9.26</v>
      </c>
      <c r="E20" s="216">
        <v>0</v>
      </c>
      <c r="F20" s="216">
        <v>9.18</v>
      </c>
      <c r="G20" s="216">
        <v>18.36</v>
      </c>
      <c r="H20" s="216">
        <v>0</v>
      </c>
      <c r="I20" s="216">
        <v>0</v>
      </c>
      <c r="J20" s="216">
        <v>46.21</v>
      </c>
      <c r="K20" s="216">
        <v>19.12</v>
      </c>
      <c r="L20" s="216">
        <v>0.71</v>
      </c>
      <c r="M20" s="216">
        <v>2.4700000000000002</v>
      </c>
      <c r="N20" s="216">
        <v>2.04</v>
      </c>
      <c r="O20" s="216">
        <v>2.85</v>
      </c>
      <c r="P20" s="216">
        <v>1.23</v>
      </c>
      <c r="Q20" s="216">
        <v>0.36</v>
      </c>
      <c r="R20" s="216">
        <v>0.74</v>
      </c>
      <c r="S20" s="216">
        <v>0.45</v>
      </c>
      <c r="T20" s="216">
        <v>0.06</v>
      </c>
      <c r="U20" s="216">
        <v>1.92</v>
      </c>
      <c r="V20" s="216">
        <v>0.34</v>
      </c>
      <c r="W20" s="216">
        <v>0.56999999999999995</v>
      </c>
      <c r="X20" s="216">
        <v>2.41</v>
      </c>
      <c r="Y20" s="216">
        <v>0</v>
      </c>
      <c r="Z20" s="216">
        <v>2.27</v>
      </c>
      <c r="AA20" s="216">
        <v>1.29</v>
      </c>
      <c r="AB20" s="216">
        <v>0</v>
      </c>
      <c r="AC20" s="216">
        <v>0.42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1.56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5.37</v>
      </c>
      <c r="D21" s="216">
        <v>9.26</v>
      </c>
      <c r="E21" s="216">
        <v>0</v>
      </c>
      <c r="F21" s="216">
        <v>9.18</v>
      </c>
      <c r="G21" s="216">
        <v>16.829999999999998</v>
      </c>
      <c r="H21" s="216">
        <v>0</v>
      </c>
      <c r="I21" s="216">
        <v>0</v>
      </c>
      <c r="J21" s="216">
        <v>46.21</v>
      </c>
      <c r="K21" s="216">
        <v>19.12</v>
      </c>
      <c r="L21" s="216">
        <v>0.71</v>
      </c>
      <c r="M21" s="216">
        <v>2.4700000000000002</v>
      </c>
      <c r="N21" s="216">
        <v>2.04</v>
      </c>
      <c r="O21" s="216">
        <v>2.85</v>
      </c>
      <c r="P21" s="216">
        <v>1.23</v>
      </c>
      <c r="Q21" s="216">
        <v>0.36</v>
      </c>
      <c r="R21" s="216">
        <v>0.74</v>
      </c>
      <c r="S21" s="216">
        <v>0.45</v>
      </c>
      <c r="T21" s="216">
        <v>0.06</v>
      </c>
      <c r="U21" s="216">
        <v>1.92</v>
      </c>
      <c r="V21" s="216">
        <v>0.34</v>
      </c>
      <c r="W21" s="216">
        <v>0.56999999999999995</v>
      </c>
      <c r="X21" s="216">
        <v>2.41</v>
      </c>
      <c r="Y21" s="216">
        <v>0</v>
      </c>
      <c r="Z21" s="216">
        <v>2.27</v>
      </c>
      <c r="AA21" s="216">
        <v>1.29</v>
      </c>
      <c r="AB21" s="216">
        <v>0</v>
      </c>
      <c r="AC21" s="216">
        <v>0.42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1.56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5.37</v>
      </c>
      <c r="D22" s="216">
        <v>9.26</v>
      </c>
      <c r="E22" s="216">
        <v>0</v>
      </c>
      <c r="F22" s="216">
        <v>9.18</v>
      </c>
      <c r="G22" s="216">
        <v>16.829999999999998</v>
      </c>
      <c r="H22" s="216">
        <v>0</v>
      </c>
      <c r="I22" s="216">
        <v>0</v>
      </c>
      <c r="J22" s="216">
        <v>46.21</v>
      </c>
      <c r="K22" s="216">
        <v>19.12</v>
      </c>
      <c r="L22" s="216">
        <v>0.71</v>
      </c>
      <c r="M22" s="216">
        <v>2.4700000000000002</v>
      </c>
      <c r="N22" s="216">
        <v>2.04</v>
      </c>
      <c r="O22" s="216">
        <v>2.85</v>
      </c>
      <c r="P22" s="216">
        <v>1.23</v>
      </c>
      <c r="Q22" s="216">
        <v>0.36</v>
      </c>
      <c r="R22" s="216">
        <v>0.74</v>
      </c>
      <c r="S22" s="216">
        <v>0.45</v>
      </c>
      <c r="T22" s="216">
        <v>0.06</v>
      </c>
      <c r="U22" s="216">
        <v>1.92</v>
      </c>
      <c r="V22" s="216">
        <v>0.34</v>
      </c>
      <c r="W22" s="216">
        <v>0.56999999999999995</v>
      </c>
      <c r="X22" s="216">
        <v>2.41</v>
      </c>
      <c r="Y22" s="216">
        <v>0</v>
      </c>
      <c r="Z22" s="216">
        <v>2.27</v>
      </c>
      <c r="AA22" s="216">
        <v>1.29</v>
      </c>
      <c r="AB22" s="216">
        <v>0</v>
      </c>
      <c r="AC22" s="216">
        <v>0.83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1.56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5.37</v>
      </c>
      <c r="D23" s="216">
        <v>9.26</v>
      </c>
      <c r="E23" s="216">
        <v>0</v>
      </c>
      <c r="F23" s="216">
        <v>9.18</v>
      </c>
      <c r="G23" s="216">
        <v>16.829999999999998</v>
      </c>
      <c r="H23" s="216">
        <v>0</v>
      </c>
      <c r="I23" s="216">
        <v>0</v>
      </c>
      <c r="J23" s="216">
        <v>46.21</v>
      </c>
      <c r="K23" s="216">
        <v>19.12</v>
      </c>
      <c r="L23" s="216">
        <v>0.71</v>
      </c>
      <c r="M23" s="216">
        <v>2.4700000000000002</v>
      </c>
      <c r="N23" s="216">
        <v>2.04</v>
      </c>
      <c r="O23" s="216">
        <v>2.85</v>
      </c>
      <c r="P23" s="216">
        <v>1.23</v>
      </c>
      <c r="Q23" s="216">
        <v>0.36</v>
      </c>
      <c r="R23" s="216">
        <v>0.74</v>
      </c>
      <c r="S23" s="216">
        <v>0.45</v>
      </c>
      <c r="T23" s="216">
        <v>0.06</v>
      </c>
      <c r="U23" s="216">
        <v>1.92</v>
      </c>
      <c r="V23" s="216">
        <v>0.34</v>
      </c>
      <c r="W23" s="216">
        <v>0.56999999999999995</v>
      </c>
      <c r="X23" s="216">
        <v>2.41</v>
      </c>
      <c r="Y23" s="216">
        <v>0</v>
      </c>
      <c r="Z23" s="216">
        <v>2.27</v>
      </c>
      <c r="AA23" s="216">
        <v>1.29</v>
      </c>
      <c r="AB23" s="216">
        <v>0</v>
      </c>
      <c r="AC23" s="216">
        <v>0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1.56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5.37</v>
      </c>
      <c r="D24" s="216">
        <v>9.26</v>
      </c>
      <c r="E24" s="216">
        <v>0</v>
      </c>
      <c r="F24" s="216">
        <v>9.18</v>
      </c>
      <c r="G24" s="216">
        <v>16.829999999999998</v>
      </c>
      <c r="H24" s="216">
        <v>0</v>
      </c>
      <c r="I24" s="216">
        <v>0</v>
      </c>
      <c r="J24" s="216">
        <v>46.21</v>
      </c>
      <c r="K24" s="216">
        <v>19.12</v>
      </c>
      <c r="L24" s="216">
        <v>0.71</v>
      </c>
      <c r="M24" s="216">
        <v>2.4700000000000002</v>
      </c>
      <c r="N24" s="216">
        <v>2.04</v>
      </c>
      <c r="O24" s="216">
        <v>2.85</v>
      </c>
      <c r="P24" s="216">
        <v>1.23</v>
      </c>
      <c r="Q24" s="216">
        <v>0.36</v>
      </c>
      <c r="R24" s="216">
        <v>0.74</v>
      </c>
      <c r="S24" s="216">
        <v>0.45</v>
      </c>
      <c r="T24" s="216">
        <v>0.06</v>
      </c>
      <c r="U24" s="216">
        <v>1.92</v>
      </c>
      <c r="V24" s="216">
        <v>0.34</v>
      </c>
      <c r="W24" s="216">
        <v>0.56999999999999995</v>
      </c>
      <c r="X24" s="216">
        <v>2.41</v>
      </c>
      <c r="Y24" s="216">
        <v>0</v>
      </c>
      <c r="Z24" s="216">
        <v>2.27</v>
      </c>
      <c r="AA24" s="216">
        <v>1.29</v>
      </c>
      <c r="AB24" s="216">
        <v>0</v>
      </c>
      <c r="AC24" s="216">
        <v>0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1.56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5.37</v>
      </c>
      <c r="D25" s="216">
        <v>9.26</v>
      </c>
      <c r="E25" s="216">
        <v>0</v>
      </c>
      <c r="F25" s="216">
        <v>9.18</v>
      </c>
      <c r="G25" s="216">
        <v>16.829999999999998</v>
      </c>
      <c r="H25" s="216">
        <v>0</v>
      </c>
      <c r="I25" s="216">
        <v>0</v>
      </c>
      <c r="J25" s="216">
        <v>46.21</v>
      </c>
      <c r="K25" s="216">
        <v>19.12</v>
      </c>
      <c r="L25" s="216">
        <v>0.71</v>
      </c>
      <c r="M25" s="216">
        <v>2.4700000000000002</v>
      </c>
      <c r="N25" s="216">
        <v>2.04</v>
      </c>
      <c r="O25" s="216">
        <v>2.85</v>
      </c>
      <c r="P25" s="216">
        <v>1.23</v>
      </c>
      <c r="Q25" s="216">
        <v>0.36</v>
      </c>
      <c r="R25" s="216">
        <v>0.74</v>
      </c>
      <c r="S25" s="216">
        <v>0.45</v>
      </c>
      <c r="T25" s="216">
        <v>0.06</v>
      </c>
      <c r="U25" s="216">
        <v>1.92</v>
      </c>
      <c r="V25" s="216">
        <v>0.34</v>
      </c>
      <c r="W25" s="216">
        <v>0.56999999999999995</v>
      </c>
      <c r="X25" s="216">
        <v>2.41</v>
      </c>
      <c r="Y25" s="216">
        <v>0</v>
      </c>
      <c r="Z25" s="216">
        <v>2.27</v>
      </c>
      <c r="AA25" s="216">
        <v>1.29</v>
      </c>
      <c r="AB25" s="216">
        <v>0</v>
      </c>
      <c r="AC25" s="216">
        <v>0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1.56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5.37</v>
      </c>
      <c r="D26" s="216">
        <v>9.26</v>
      </c>
      <c r="E26" s="216">
        <v>0</v>
      </c>
      <c r="F26" s="216">
        <v>9.18</v>
      </c>
      <c r="G26" s="216">
        <v>16.829999999999998</v>
      </c>
      <c r="H26" s="216">
        <v>0</v>
      </c>
      <c r="I26" s="216">
        <v>0</v>
      </c>
      <c r="J26" s="216">
        <v>46.21</v>
      </c>
      <c r="K26" s="216">
        <v>19.12</v>
      </c>
      <c r="L26" s="216">
        <v>0.71</v>
      </c>
      <c r="M26" s="216">
        <v>2.4700000000000002</v>
      </c>
      <c r="N26" s="216">
        <v>2.04</v>
      </c>
      <c r="O26" s="216">
        <v>2.85</v>
      </c>
      <c r="P26" s="216">
        <v>1.23</v>
      </c>
      <c r="Q26" s="216">
        <v>0.36</v>
      </c>
      <c r="R26" s="216">
        <v>0.74</v>
      </c>
      <c r="S26" s="216">
        <v>0.45</v>
      </c>
      <c r="T26" s="216">
        <v>0.06</v>
      </c>
      <c r="U26" s="216">
        <v>1.92</v>
      </c>
      <c r="V26" s="216">
        <v>0.34</v>
      </c>
      <c r="W26" s="216">
        <v>0.56999999999999995</v>
      </c>
      <c r="X26" s="216">
        <v>2.41</v>
      </c>
      <c r="Y26" s="216">
        <v>0</v>
      </c>
      <c r="Z26" s="216">
        <v>2.27</v>
      </c>
      <c r="AA26" s="216">
        <v>1.29</v>
      </c>
      <c r="AB26" s="216">
        <v>0</v>
      </c>
      <c r="AC26" s="216">
        <v>4.2300000000000004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1.56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0</v>
      </c>
      <c r="D27" s="216">
        <v>14.63</v>
      </c>
      <c r="E27" s="216">
        <v>0</v>
      </c>
      <c r="F27" s="216">
        <v>6.12</v>
      </c>
      <c r="G27" s="216">
        <v>18.36</v>
      </c>
      <c r="H27" s="216">
        <v>0</v>
      </c>
      <c r="I27" s="216">
        <v>23.01</v>
      </c>
      <c r="J27" s="216">
        <v>22.7</v>
      </c>
      <c r="K27" s="216">
        <v>19.12</v>
      </c>
      <c r="L27" s="216">
        <v>0.71</v>
      </c>
      <c r="M27" s="216">
        <v>2.4700000000000002</v>
      </c>
      <c r="N27" s="216">
        <v>2.04</v>
      </c>
      <c r="O27" s="216">
        <v>2.85</v>
      </c>
      <c r="P27" s="216">
        <v>1.23</v>
      </c>
      <c r="Q27" s="216">
        <v>0.36</v>
      </c>
      <c r="R27" s="216">
        <v>0.74</v>
      </c>
      <c r="S27" s="216">
        <v>0.45</v>
      </c>
      <c r="T27" s="216">
        <v>0.06</v>
      </c>
      <c r="U27" s="216">
        <v>1.92</v>
      </c>
      <c r="V27" s="216">
        <v>0.34</v>
      </c>
      <c r="W27" s="216">
        <v>0.56999999999999995</v>
      </c>
      <c r="X27" s="216">
        <v>2.41</v>
      </c>
      <c r="Y27" s="216">
        <v>0</v>
      </c>
      <c r="Z27" s="216">
        <v>2.27</v>
      </c>
      <c r="AA27" s="216">
        <v>1.29</v>
      </c>
      <c r="AB27" s="216">
        <v>0</v>
      </c>
      <c r="AC27" s="216">
        <v>6.01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1.56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0</v>
      </c>
      <c r="D28" s="216">
        <v>14.63</v>
      </c>
      <c r="E28" s="216">
        <v>0</v>
      </c>
      <c r="F28" s="216">
        <v>6.12</v>
      </c>
      <c r="G28" s="216">
        <v>18.36</v>
      </c>
      <c r="H28" s="216">
        <v>0</v>
      </c>
      <c r="I28" s="216">
        <v>23.01</v>
      </c>
      <c r="J28" s="216">
        <v>22.7</v>
      </c>
      <c r="K28" s="216">
        <v>70.349999999999994</v>
      </c>
      <c r="L28" s="216">
        <v>0.7</v>
      </c>
      <c r="M28" s="216">
        <v>2.4700000000000002</v>
      </c>
      <c r="N28" s="216">
        <v>2.04</v>
      </c>
      <c r="O28" s="216">
        <v>2.85</v>
      </c>
      <c r="P28" s="216">
        <v>1.23</v>
      </c>
      <c r="Q28" s="216">
        <v>0</v>
      </c>
      <c r="R28" s="216">
        <v>0.74</v>
      </c>
      <c r="S28" s="216">
        <v>0.46</v>
      </c>
      <c r="T28" s="216">
        <v>0.06</v>
      </c>
      <c r="U28" s="216">
        <v>1.92</v>
      </c>
      <c r="V28" s="216">
        <v>0.34</v>
      </c>
      <c r="W28" s="216">
        <v>0.56999999999999995</v>
      </c>
      <c r="X28" s="216">
        <v>2.41</v>
      </c>
      <c r="Y28" s="216">
        <v>0</v>
      </c>
      <c r="Z28" s="216">
        <v>2.27</v>
      </c>
      <c r="AA28" s="216">
        <v>1.29</v>
      </c>
      <c r="AB28" s="216">
        <v>0</v>
      </c>
      <c r="AC28" s="216">
        <v>6.01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19.18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0</v>
      </c>
      <c r="D29" s="216">
        <v>14.63</v>
      </c>
      <c r="E29" s="216">
        <v>0</v>
      </c>
      <c r="F29" s="216">
        <v>6.12</v>
      </c>
      <c r="G29" s="216">
        <v>18.36</v>
      </c>
      <c r="H29" s="216">
        <v>0</v>
      </c>
      <c r="I29" s="216">
        <v>23.01</v>
      </c>
      <c r="J29" s="216">
        <v>22.7</v>
      </c>
      <c r="K29" s="216">
        <v>121.47</v>
      </c>
      <c r="L29" s="216">
        <v>0.71</v>
      </c>
      <c r="M29" s="216">
        <v>2.4700000000000002</v>
      </c>
      <c r="N29" s="216">
        <v>2.04</v>
      </c>
      <c r="O29" s="216">
        <v>2.85</v>
      </c>
      <c r="P29" s="216">
        <v>1.23</v>
      </c>
      <c r="Q29" s="216">
        <v>0</v>
      </c>
      <c r="R29" s="216">
        <v>0</v>
      </c>
      <c r="S29" s="216">
        <v>0</v>
      </c>
      <c r="T29" s="216">
        <v>0.06</v>
      </c>
      <c r="U29" s="216">
        <v>1.92</v>
      </c>
      <c r="V29" s="216">
        <v>0.34</v>
      </c>
      <c r="W29" s="216">
        <v>0.56999999999999995</v>
      </c>
      <c r="X29" s="216">
        <v>2.4</v>
      </c>
      <c r="Y29" s="216">
        <v>0</v>
      </c>
      <c r="Z29" s="216">
        <v>2.27</v>
      </c>
      <c r="AA29" s="216">
        <v>0.75</v>
      </c>
      <c r="AB29" s="216">
        <v>0</v>
      </c>
      <c r="AC29" s="216">
        <v>0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19.18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0</v>
      </c>
      <c r="D30" s="216">
        <v>14.63</v>
      </c>
      <c r="E30" s="216">
        <v>0</v>
      </c>
      <c r="F30" s="216">
        <v>6.12</v>
      </c>
      <c r="G30" s="216">
        <v>18.36</v>
      </c>
      <c r="H30" s="216">
        <v>0</v>
      </c>
      <c r="I30" s="216">
        <v>23.01</v>
      </c>
      <c r="J30" s="216">
        <v>22.7</v>
      </c>
      <c r="K30" s="216">
        <v>178.33</v>
      </c>
      <c r="L30" s="216">
        <v>0.71</v>
      </c>
      <c r="M30" s="216">
        <v>2.4700000000000002</v>
      </c>
      <c r="N30" s="216">
        <v>2.04</v>
      </c>
      <c r="O30" s="216">
        <v>2.85</v>
      </c>
      <c r="P30" s="216">
        <v>1.23</v>
      </c>
      <c r="Q30" s="216">
        <v>0.37</v>
      </c>
      <c r="R30" s="216">
        <v>0.74</v>
      </c>
      <c r="S30" s="216">
        <v>0.98</v>
      </c>
      <c r="T30" s="216">
        <v>0.06</v>
      </c>
      <c r="U30" s="216">
        <v>1.92</v>
      </c>
      <c r="V30" s="216">
        <v>0.34</v>
      </c>
      <c r="W30" s="216">
        <v>0.56999999999999995</v>
      </c>
      <c r="X30" s="216">
        <v>2.41</v>
      </c>
      <c r="Y30" s="216">
        <v>0</v>
      </c>
      <c r="Z30" s="216">
        <v>2.27</v>
      </c>
      <c r="AA30" s="216">
        <v>1.29</v>
      </c>
      <c r="AB30" s="216">
        <v>0</v>
      </c>
      <c r="AC30" s="216">
        <v>-0.42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19.18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0</v>
      </c>
      <c r="D31" s="216">
        <v>14.63</v>
      </c>
      <c r="E31" s="216">
        <v>0</v>
      </c>
      <c r="F31" s="216">
        <v>6.12</v>
      </c>
      <c r="G31" s="216">
        <v>18.36</v>
      </c>
      <c r="H31" s="216">
        <v>0</v>
      </c>
      <c r="I31" s="216">
        <v>23.01</v>
      </c>
      <c r="J31" s="216">
        <v>22.7</v>
      </c>
      <c r="K31" s="216">
        <v>255.37</v>
      </c>
      <c r="L31" s="216">
        <v>0.71</v>
      </c>
      <c r="M31" s="216">
        <v>2.4700000000000002</v>
      </c>
      <c r="N31" s="216">
        <v>2.04</v>
      </c>
      <c r="O31" s="216">
        <v>2.85</v>
      </c>
      <c r="P31" s="216">
        <v>1.23</v>
      </c>
      <c r="Q31" s="216">
        <v>0.37</v>
      </c>
      <c r="R31" s="216">
        <v>0.74</v>
      </c>
      <c r="S31" s="216">
        <v>0.46</v>
      </c>
      <c r="T31" s="216">
        <v>0.06</v>
      </c>
      <c r="U31" s="216">
        <v>1.92</v>
      </c>
      <c r="V31" s="216">
        <v>0.34</v>
      </c>
      <c r="W31" s="216">
        <v>0.56999999999999995</v>
      </c>
      <c r="X31" s="216">
        <v>2.41</v>
      </c>
      <c r="Y31" s="216">
        <v>0</v>
      </c>
      <c r="Z31" s="216">
        <v>2.27</v>
      </c>
      <c r="AA31" s="216">
        <v>1.29</v>
      </c>
      <c r="AB31" s="216">
        <v>0</v>
      </c>
      <c r="AC31" s="216">
        <v>-0.42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19.18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0</v>
      </c>
      <c r="D32" s="216">
        <v>14.63</v>
      </c>
      <c r="E32" s="216">
        <v>0</v>
      </c>
      <c r="F32" s="216">
        <v>6.12</v>
      </c>
      <c r="G32" s="216">
        <v>18.36</v>
      </c>
      <c r="H32" s="216">
        <v>0</v>
      </c>
      <c r="I32" s="216">
        <v>23.01</v>
      </c>
      <c r="J32" s="216">
        <v>22.7</v>
      </c>
      <c r="K32" s="216">
        <v>255.36</v>
      </c>
      <c r="L32" s="216">
        <v>0.71</v>
      </c>
      <c r="M32" s="216">
        <v>2.4700000000000002</v>
      </c>
      <c r="N32" s="216">
        <v>2.04</v>
      </c>
      <c r="O32" s="216">
        <v>2.85</v>
      </c>
      <c r="P32" s="216">
        <v>1.23</v>
      </c>
      <c r="Q32" s="216">
        <v>0.36</v>
      </c>
      <c r="R32" s="216">
        <v>0.74</v>
      </c>
      <c r="S32" s="216">
        <v>0</v>
      </c>
      <c r="T32" s="216">
        <v>0.06</v>
      </c>
      <c r="U32" s="216">
        <v>1.92</v>
      </c>
      <c r="V32" s="216">
        <v>0.34</v>
      </c>
      <c r="W32" s="216">
        <v>0.56999999999999995</v>
      </c>
      <c r="X32" s="216">
        <v>2.4</v>
      </c>
      <c r="Y32" s="216">
        <v>0</v>
      </c>
      <c r="Z32" s="216">
        <v>2.27</v>
      </c>
      <c r="AA32" s="216">
        <v>0.65</v>
      </c>
      <c r="AB32" s="216">
        <v>0</v>
      </c>
      <c r="AC32" s="216">
        <v>0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19.18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0</v>
      </c>
      <c r="D33" s="216">
        <v>14.63</v>
      </c>
      <c r="E33" s="216">
        <v>0</v>
      </c>
      <c r="F33" s="216">
        <v>6.12</v>
      </c>
      <c r="G33" s="216">
        <v>18.36</v>
      </c>
      <c r="H33" s="216">
        <v>0</v>
      </c>
      <c r="I33" s="216">
        <v>23.01</v>
      </c>
      <c r="J33" s="216">
        <v>22.7</v>
      </c>
      <c r="K33" s="216">
        <v>255.37</v>
      </c>
      <c r="L33" s="216">
        <v>0.71</v>
      </c>
      <c r="M33" s="216">
        <v>2.4700000000000002</v>
      </c>
      <c r="N33" s="216">
        <v>2.04</v>
      </c>
      <c r="O33" s="216">
        <v>2.85</v>
      </c>
      <c r="P33" s="216">
        <v>1.23</v>
      </c>
      <c r="Q33" s="216">
        <v>0.37</v>
      </c>
      <c r="R33" s="216">
        <v>4.21</v>
      </c>
      <c r="S33" s="216">
        <v>0.46</v>
      </c>
      <c r="T33" s="216">
        <v>0.06</v>
      </c>
      <c r="U33" s="216">
        <v>1.92</v>
      </c>
      <c r="V33" s="216">
        <v>0.34</v>
      </c>
      <c r="W33" s="216">
        <v>0.56999999999999995</v>
      </c>
      <c r="X33" s="216">
        <v>2.41</v>
      </c>
      <c r="Y33" s="216">
        <v>0</v>
      </c>
      <c r="Z33" s="216">
        <v>2.27</v>
      </c>
      <c r="AA33" s="216">
        <v>1.29</v>
      </c>
      <c r="AB33" s="216">
        <v>0</v>
      </c>
      <c r="AC33" s="216">
        <v>0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19.18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0</v>
      </c>
      <c r="D34" s="216">
        <v>14.63</v>
      </c>
      <c r="E34" s="216">
        <v>0</v>
      </c>
      <c r="F34" s="216">
        <v>6.12</v>
      </c>
      <c r="G34" s="216">
        <v>18.36</v>
      </c>
      <c r="H34" s="216">
        <v>0</v>
      </c>
      <c r="I34" s="216">
        <v>23.01</v>
      </c>
      <c r="J34" s="216">
        <v>22.7</v>
      </c>
      <c r="K34" s="216">
        <v>255.36</v>
      </c>
      <c r="L34" s="216">
        <v>0.71</v>
      </c>
      <c r="M34" s="216">
        <v>2.4700000000000002</v>
      </c>
      <c r="N34" s="216">
        <v>2.04</v>
      </c>
      <c r="O34" s="216">
        <v>2.85</v>
      </c>
      <c r="P34" s="216">
        <v>1.23</v>
      </c>
      <c r="Q34" s="216">
        <v>0.36</v>
      </c>
      <c r="R34" s="216">
        <v>0.74</v>
      </c>
      <c r="S34" s="216">
        <v>0.46</v>
      </c>
      <c r="T34" s="216">
        <v>0.06</v>
      </c>
      <c r="U34" s="216">
        <v>1.92</v>
      </c>
      <c r="V34" s="216">
        <v>0.34</v>
      </c>
      <c r="W34" s="216">
        <v>0.56999999999999995</v>
      </c>
      <c r="X34" s="216">
        <v>2.41</v>
      </c>
      <c r="Y34" s="216">
        <v>0</v>
      </c>
      <c r="Z34" s="216">
        <v>2.27</v>
      </c>
      <c r="AA34" s="216">
        <v>1.28</v>
      </c>
      <c r="AB34" s="216">
        <v>0</v>
      </c>
      <c r="AC34" s="216">
        <v>0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19.18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0</v>
      </c>
      <c r="D35" s="216">
        <v>14.63</v>
      </c>
      <c r="E35" s="216">
        <v>0</v>
      </c>
      <c r="F35" s="216">
        <v>6.12</v>
      </c>
      <c r="G35" s="216">
        <v>18.36</v>
      </c>
      <c r="H35" s="216">
        <v>0</v>
      </c>
      <c r="I35" s="216">
        <v>22.39</v>
      </c>
      <c r="J35" s="216">
        <v>22.39</v>
      </c>
      <c r="K35" s="216">
        <v>255.37</v>
      </c>
      <c r="L35" s="216">
        <v>0.71</v>
      </c>
      <c r="M35" s="216">
        <v>2.4700000000000002</v>
      </c>
      <c r="N35" s="216">
        <v>2.04</v>
      </c>
      <c r="O35" s="216">
        <v>2.85</v>
      </c>
      <c r="P35" s="216">
        <v>1.23</v>
      </c>
      <c r="Q35" s="216">
        <v>0.37</v>
      </c>
      <c r="R35" s="216">
        <v>0.74</v>
      </c>
      <c r="S35" s="216">
        <v>2.4900000000000002</v>
      </c>
      <c r="T35" s="216">
        <v>0.06</v>
      </c>
      <c r="U35" s="216">
        <v>1.92</v>
      </c>
      <c r="V35" s="216">
        <v>0.34</v>
      </c>
      <c r="W35" s="216">
        <v>0.56999999999999995</v>
      </c>
      <c r="X35" s="216">
        <v>2.41</v>
      </c>
      <c r="Y35" s="216">
        <v>0</v>
      </c>
      <c r="Z35" s="216">
        <v>2.27</v>
      </c>
      <c r="AA35" s="216">
        <v>1.29</v>
      </c>
      <c r="AB35" s="216">
        <v>0</v>
      </c>
      <c r="AC35" s="216">
        <v>0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19.18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0</v>
      </c>
      <c r="D36" s="216">
        <v>14.63</v>
      </c>
      <c r="E36" s="216">
        <v>0</v>
      </c>
      <c r="F36" s="216">
        <v>6.12</v>
      </c>
      <c r="G36" s="216">
        <v>18.36</v>
      </c>
      <c r="H36" s="216">
        <v>0</v>
      </c>
      <c r="I36" s="216">
        <v>22.39</v>
      </c>
      <c r="J36" s="216">
        <v>22.39</v>
      </c>
      <c r="K36" s="216">
        <v>255.37</v>
      </c>
      <c r="L36" s="216">
        <v>0.71</v>
      </c>
      <c r="M36" s="216">
        <v>2.4700000000000002</v>
      </c>
      <c r="N36" s="216">
        <v>2.04</v>
      </c>
      <c r="O36" s="216">
        <v>2.85</v>
      </c>
      <c r="P36" s="216">
        <v>1.23</v>
      </c>
      <c r="Q36" s="216">
        <v>0.37</v>
      </c>
      <c r="R36" s="216">
        <v>0.74</v>
      </c>
      <c r="S36" s="216">
        <v>1.22</v>
      </c>
      <c r="T36" s="216">
        <v>0.06</v>
      </c>
      <c r="U36" s="216">
        <v>1.92</v>
      </c>
      <c r="V36" s="216">
        <v>0.34</v>
      </c>
      <c r="W36" s="216">
        <v>0.56999999999999995</v>
      </c>
      <c r="X36" s="216">
        <v>2.41</v>
      </c>
      <c r="Y36" s="216">
        <v>0</v>
      </c>
      <c r="Z36" s="216">
        <v>2.27</v>
      </c>
      <c r="AA36" s="216">
        <v>1.29</v>
      </c>
      <c r="AB36" s="216">
        <v>0</v>
      </c>
      <c r="AC36" s="216">
        <v>0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19.18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0</v>
      </c>
      <c r="D37" s="216">
        <v>14.63</v>
      </c>
      <c r="E37" s="216">
        <v>0</v>
      </c>
      <c r="F37" s="216">
        <v>6.12</v>
      </c>
      <c r="G37" s="216">
        <v>18.36</v>
      </c>
      <c r="H37" s="216">
        <v>0</v>
      </c>
      <c r="I37" s="216">
        <v>22.39</v>
      </c>
      <c r="J37" s="216">
        <v>22.39</v>
      </c>
      <c r="K37" s="216">
        <v>255.37</v>
      </c>
      <c r="L37" s="216">
        <v>0.71</v>
      </c>
      <c r="M37" s="216">
        <v>2.4700000000000002</v>
      </c>
      <c r="N37" s="216">
        <v>2.04</v>
      </c>
      <c r="O37" s="216">
        <v>2.85</v>
      </c>
      <c r="P37" s="216">
        <v>1.23</v>
      </c>
      <c r="Q37" s="216">
        <v>0.37</v>
      </c>
      <c r="R37" s="216">
        <v>0.74</v>
      </c>
      <c r="S37" s="216">
        <v>0.46</v>
      </c>
      <c r="T37" s="216">
        <v>0.06</v>
      </c>
      <c r="U37" s="216">
        <v>1.92</v>
      </c>
      <c r="V37" s="216">
        <v>0.34</v>
      </c>
      <c r="W37" s="216">
        <v>0.56999999999999995</v>
      </c>
      <c r="X37" s="216">
        <v>2.41</v>
      </c>
      <c r="Y37" s="216">
        <v>0</v>
      </c>
      <c r="Z37" s="216">
        <v>2.27</v>
      </c>
      <c r="AA37" s="216">
        <v>1.29</v>
      </c>
      <c r="AB37" s="216">
        <v>0</v>
      </c>
      <c r="AC37" s="216">
        <v>0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19.18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0</v>
      </c>
      <c r="D38" s="216">
        <v>14.63</v>
      </c>
      <c r="E38" s="216">
        <v>0</v>
      </c>
      <c r="F38" s="216">
        <v>6.12</v>
      </c>
      <c r="G38" s="216">
        <v>18.36</v>
      </c>
      <c r="H38" s="216">
        <v>0</v>
      </c>
      <c r="I38" s="216">
        <v>22.39</v>
      </c>
      <c r="J38" s="216">
        <v>22.39</v>
      </c>
      <c r="K38" s="216">
        <v>255.37</v>
      </c>
      <c r="L38" s="216">
        <v>0.71</v>
      </c>
      <c r="M38" s="216">
        <v>2.4700000000000002</v>
      </c>
      <c r="N38" s="216">
        <v>2.04</v>
      </c>
      <c r="O38" s="216">
        <v>2.85</v>
      </c>
      <c r="P38" s="216">
        <v>1.23</v>
      </c>
      <c r="Q38" s="216">
        <v>0.37</v>
      </c>
      <c r="R38" s="216">
        <v>0.74</v>
      </c>
      <c r="S38" s="216">
        <v>0.46</v>
      </c>
      <c r="T38" s="216">
        <v>0.06</v>
      </c>
      <c r="U38" s="216">
        <v>1.92</v>
      </c>
      <c r="V38" s="216">
        <v>0.34</v>
      </c>
      <c r="W38" s="216">
        <v>0.56999999999999995</v>
      </c>
      <c r="X38" s="216">
        <v>2.41</v>
      </c>
      <c r="Y38" s="216">
        <v>0</v>
      </c>
      <c r="Z38" s="216">
        <v>2.27</v>
      </c>
      <c r="AA38" s="216">
        <v>1.29</v>
      </c>
      <c r="AB38" s="216">
        <v>0</v>
      </c>
      <c r="AC38" s="216">
        <v>0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19.18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0</v>
      </c>
      <c r="D39" s="216">
        <v>14.63</v>
      </c>
      <c r="E39" s="216">
        <v>0</v>
      </c>
      <c r="F39" s="216">
        <v>6.12</v>
      </c>
      <c r="G39" s="216">
        <v>18.36</v>
      </c>
      <c r="H39" s="216">
        <v>0</v>
      </c>
      <c r="I39" s="216">
        <v>22.39</v>
      </c>
      <c r="J39" s="216">
        <v>22.39</v>
      </c>
      <c r="K39" s="216">
        <v>247.59</v>
      </c>
      <c r="L39" s="216">
        <v>8.56</v>
      </c>
      <c r="M39" s="216">
        <v>2.4700000000000002</v>
      </c>
      <c r="N39" s="216">
        <v>2.04</v>
      </c>
      <c r="O39" s="216">
        <v>2.85</v>
      </c>
      <c r="P39" s="216">
        <v>1.23</v>
      </c>
      <c r="Q39" s="216">
        <v>4</v>
      </c>
      <c r="R39" s="216">
        <v>10.34</v>
      </c>
      <c r="S39" s="216">
        <v>2.99</v>
      </c>
      <c r="T39" s="216">
        <v>0.7</v>
      </c>
      <c r="U39" s="216">
        <v>1.92</v>
      </c>
      <c r="V39" s="216">
        <v>4.29</v>
      </c>
      <c r="W39" s="216">
        <v>5.65</v>
      </c>
      <c r="X39" s="216">
        <v>2.41</v>
      </c>
      <c r="Y39" s="216">
        <v>0</v>
      </c>
      <c r="Z39" s="216">
        <v>2.27</v>
      </c>
      <c r="AA39" s="216">
        <v>15.4</v>
      </c>
      <c r="AB39" s="216">
        <v>0</v>
      </c>
      <c r="AC39" s="216">
        <v>0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19.18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0</v>
      </c>
      <c r="D40" s="216">
        <v>14.63</v>
      </c>
      <c r="E40" s="216">
        <v>0</v>
      </c>
      <c r="F40" s="216">
        <v>6.12</v>
      </c>
      <c r="G40" s="216">
        <v>18.36</v>
      </c>
      <c r="H40" s="216">
        <v>0</v>
      </c>
      <c r="I40" s="216">
        <v>22.39</v>
      </c>
      <c r="J40" s="216">
        <v>22.39</v>
      </c>
      <c r="K40" s="216">
        <v>245.35</v>
      </c>
      <c r="L40" s="216">
        <v>8.56</v>
      </c>
      <c r="M40" s="216">
        <v>2.4700000000000002</v>
      </c>
      <c r="N40" s="216">
        <v>2.04</v>
      </c>
      <c r="O40" s="216">
        <v>2.85</v>
      </c>
      <c r="P40" s="216">
        <v>1.23</v>
      </c>
      <c r="Q40" s="216">
        <v>3.96</v>
      </c>
      <c r="R40" s="216">
        <v>10.34</v>
      </c>
      <c r="S40" s="216">
        <v>5.16</v>
      </c>
      <c r="T40" s="216">
        <v>0.7</v>
      </c>
      <c r="U40" s="216">
        <v>1.92</v>
      </c>
      <c r="V40" s="216">
        <v>4.29</v>
      </c>
      <c r="W40" s="216">
        <v>5.65</v>
      </c>
      <c r="X40" s="216">
        <v>2.41</v>
      </c>
      <c r="Y40" s="216">
        <v>0</v>
      </c>
      <c r="Z40" s="216">
        <v>2.27</v>
      </c>
      <c r="AA40" s="216">
        <v>15.4</v>
      </c>
      <c r="AB40" s="216">
        <v>0</v>
      </c>
      <c r="AC40" s="216">
        <v>0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19.18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0</v>
      </c>
      <c r="D41" s="216">
        <v>14.63</v>
      </c>
      <c r="E41" s="216">
        <v>0</v>
      </c>
      <c r="F41" s="216">
        <v>6.12</v>
      </c>
      <c r="G41" s="216">
        <v>18.36</v>
      </c>
      <c r="H41" s="216">
        <v>0</v>
      </c>
      <c r="I41" s="216">
        <v>22.39</v>
      </c>
      <c r="J41" s="216">
        <v>22.39</v>
      </c>
      <c r="K41" s="216">
        <v>245.35</v>
      </c>
      <c r="L41" s="216">
        <v>8.5</v>
      </c>
      <c r="M41" s="216">
        <v>2.4700000000000002</v>
      </c>
      <c r="N41" s="216">
        <v>2.04</v>
      </c>
      <c r="O41" s="216">
        <v>2.85</v>
      </c>
      <c r="P41" s="216">
        <v>1.23</v>
      </c>
      <c r="Q41" s="216">
        <v>4</v>
      </c>
      <c r="R41" s="216">
        <v>10.34</v>
      </c>
      <c r="S41" s="216">
        <v>5.52</v>
      </c>
      <c r="T41" s="216">
        <v>0.7</v>
      </c>
      <c r="U41" s="216">
        <v>1.92</v>
      </c>
      <c r="V41" s="216">
        <v>4.29</v>
      </c>
      <c r="W41" s="216">
        <v>5.65</v>
      </c>
      <c r="X41" s="216">
        <v>2.41</v>
      </c>
      <c r="Y41" s="216">
        <v>0</v>
      </c>
      <c r="Z41" s="216">
        <v>2.27</v>
      </c>
      <c r="AA41" s="216">
        <v>15.4</v>
      </c>
      <c r="AB41" s="216">
        <v>0</v>
      </c>
      <c r="AC41" s="216">
        <v>0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17.18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0</v>
      </c>
      <c r="D42" s="216">
        <v>14.63</v>
      </c>
      <c r="E42" s="216">
        <v>0</v>
      </c>
      <c r="F42" s="216">
        <v>6.12</v>
      </c>
      <c r="G42" s="216">
        <v>18.36</v>
      </c>
      <c r="H42" s="216">
        <v>0</v>
      </c>
      <c r="I42" s="216">
        <v>22.39</v>
      </c>
      <c r="J42" s="216">
        <v>22.39</v>
      </c>
      <c r="K42" s="216">
        <v>245.35</v>
      </c>
      <c r="L42" s="216">
        <v>8.5299999999999994</v>
      </c>
      <c r="M42" s="216">
        <v>2.4700000000000002</v>
      </c>
      <c r="N42" s="216">
        <v>2.04</v>
      </c>
      <c r="O42" s="216">
        <v>2.85</v>
      </c>
      <c r="P42" s="216">
        <v>1.23</v>
      </c>
      <c r="Q42" s="216">
        <v>4</v>
      </c>
      <c r="R42" s="216">
        <v>10.34</v>
      </c>
      <c r="S42" s="216">
        <v>5.34</v>
      </c>
      <c r="T42" s="216">
        <v>0.7</v>
      </c>
      <c r="U42" s="216">
        <v>1.92</v>
      </c>
      <c r="V42" s="216">
        <v>4.29</v>
      </c>
      <c r="W42" s="216">
        <v>5.65</v>
      </c>
      <c r="X42" s="216">
        <v>2.41</v>
      </c>
      <c r="Y42" s="216">
        <v>0</v>
      </c>
      <c r="Z42" s="216">
        <v>2.27</v>
      </c>
      <c r="AA42" s="216">
        <v>15.4</v>
      </c>
      <c r="AB42" s="216">
        <v>0</v>
      </c>
      <c r="AC42" s="216">
        <v>0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17.18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0</v>
      </c>
      <c r="D43" s="216">
        <v>14.63</v>
      </c>
      <c r="E43" s="216">
        <v>0</v>
      </c>
      <c r="F43" s="216">
        <v>6.12</v>
      </c>
      <c r="G43" s="216">
        <v>18.36</v>
      </c>
      <c r="H43" s="216">
        <v>0</v>
      </c>
      <c r="I43" s="216">
        <v>22.08</v>
      </c>
      <c r="J43" s="216">
        <v>22.08</v>
      </c>
      <c r="K43" s="216">
        <v>245.35</v>
      </c>
      <c r="L43" s="216">
        <v>8.5299999999999994</v>
      </c>
      <c r="M43" s="216">
        <v>2.4700000000000002</v>
      </c>
      <c r="N43" s="216">
        <v>2.04</v>
      </c>
      <c r="O43" s="216">
        <v>2.85</v>
      </c>
      <c r="P43" s="216">
        <v>1.23</v>
      </c>
      <c r="Q43" s="216">
        <v>4</v>
      </c>
      <c r="R43" s="216">
        <v>10.34</v>
      </c>
      <c r="S43" s="216">
        <v>5.34</v>
      </c>
      <c r="T43" s="216">
        <v>0.7</v>
      </c>
      <c r="U43" s="216">
        <v>1.92</v>
      </c>
      <c r="V43" s="216">
        <v>4.29</v>
      </c>
      <c r="W43" s="216">
        <v>5.65</v>
      </c>
      <c r="X43" s="216">
        <v>2.41</v>
      </c>
      <c r="Y43" s="216">
        <v>0</v>
      </c>
      <c r="Z43" s="216">
        <v>2.27</v>
      </c>
      <c r="AA43" s="216">
        <v>15.4</v>
      </c>
      <c r="AB43" s="216">
        <v>0</v>
      </c>
      <c r="AC43" s="216">
        <v>0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13.89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0</v>
      </c>
      <c r="D44" s="216">
        <v>14.63</v>
      </c>
      <c r="E44" s="216">
        <v>0</v>
      </c>
      <c r="F44" s="216">
        <v>6.12</v>
      </c>
      <c r="G44" s="216">
        <v>18.36</v>
      </c>
      <c r="H44" s="216">
        <v>0</v>
      </c>
      <c r="I44" s="216">
        <v>22.08</v>
      </c>
      <c r="J44" s="216">
        <v>22.08</v>
      </c>
      <c r="K44" s="216">
        <v>245.35</v>
      </c>
      <c r="L44" s="216">
        <v>8.5299999999999994</v>
      </c>
      <c r="M44" s="216">
        <v>2.4700000000000002</v>
      </c>
      <c r="N44" s="216">
        <v>2.04</v>
      </c>
      <c r="O44" s="216">
        <v>2.85</v>
      </c>
      <c r="P44" s="216">
        <v>1.23</v>
      </c>
      <c r="Q44" s="216">
        <v>4</v>
      </c>
      <c r="R44" s="216">
        <v>10.34</v>
      </c>
      <c r="S44" s="216">
        <v>5.34</v>
      </c>
      <c r="T44" s="216">
        <v>0.7</v>
      </c>
      <c r="U44" s="216">
        <v>1.92</v>
      </c>
      <c r="V44" s="216">
        <v>4.29</v>
      </c>
      <c r="W44" s="216">
        <v>5.65</v>
      </c>
      <c r="X44" s="216">
        <v>2.41</v>
      </c>
      <c r="Y44" s="216">
        <v>0</v>
      </c>
      <c r="Z44" s="216">
        <v>2.27</v>
      </c>
      <c r="AA44" s="216">
        <v>15.4</v>
      </c>
      <c r="AB44" s="216">
        <v>0</v>
      </c>
      <c r="AC44" s="216">
        <v>0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13.89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0</v>
      </c>
      <c r="D45" s="216">
        <v>14.63</v>
      </c>
      <c r="E45" s="216">
        <v>0</v>
      </c>
      <c r="F45" s="216">
        <v>6.12</v>
      </c>
      <c r="G45" s="216">
        <v>18.36</v>
      </c>
      <c r="H45" s="216">
        <v>0</v>
      </c>
      <c r="I45" s="216">
        <v>22.08</v>
      </c>
      <c r="J45" s="216">
        <v>22.08</v>
      </c>
      <c r="K45" s="216">
        <v>245.35</v>
      </c>
      <c r="L45" s="216">
        <v>8.56</v>
      </c>
      <c r="M45" s="216">
        <v>2.4700000000000002</v>
      </c>
      <c r="N45" s="216">
        <v>2.04</v>
      </c>
      <c r="O45" s="216">
        <v>2.85</v>
      </c>
      <c r="P45" s="216">
        <v>1.23</v>
      </c>
      <c r="Q45" s="216">
        <v>4</v>
      </c>
      <c r="R45" s="216">
        <v>10.34</v>
      </c>
      <c r="S45" s="216">
        <v>5.34</v>
      </c>
      <c r="T45" s="216">
        <v>0.7</v>
      </c>
      <c r="U45" s="216">
        <v>1.92</v>
      </c>
      <c r="V45" s="216">
        <v>4.29</v>
      </c>
      <c r="W45" s="216">
        <v>5.65</v>
      </c>
      <c r="X45" s="216">
        <v>2.41</v>
      </c>
      <c r="Y45" s="216">
        <v>0</v>
      </c>
      <c r="Z45" s="216">
        <v>2.27</v>
      </c>
      <c r="AA45" s="216">
        <v>15.4</v>
      </c>
      <c r="AB45" s="216">
        <v>0</v>
      </c>
      <c r="AC45" s="216">
        <v>0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13.89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0</v>
      </c>
      <c r="D46" s="216">
        <v>14.63</v>
      </c>
      <c r="E46" s="216">
        <v>0</v>
      </c>
      <c r="F46" s="216">
        <v>6.12</v>
      </c>
      <c r="G46" s="216">
        <v>18.36</v>
      </c>
      <c r="H46" s="216">
        <v>0</v>
      </c>
      <c r="I46" s="216">
        <v>22.08</v>
      </c>
      <c r="J46" s="216">
        <v>22.08</v>
      </c>
      <c r="K46" s="216">
        <v>245.35</v>
      </c>
      <c r="L46" s="216">
        <v>8.56</v>
      </c>
      <c r="M46" s="216">
        <v>2.4700000000000002</v>
      </c>
      <c r="N46" s="216">
        <v>2.04</v>
      </c>
      <c r="O46" s="216">
        <v>2.85</v>
      </c>
      <c r="P46" s="216">
        <v>1.23</v>
      </c>
      <c r="Q46" s="216">
        <v>4</v>
      </c>
      <c r="R46" s="216">
        <v>10.34</v>
      </c>
      <c r="S46" s="216">
        <v>5.34</v>
      </c>
      <c r="T46" s="216">
        <v>0.7</v>
      </c>
      <c r="U46" s="216">
        <v>1.92</v>
      </c>
      <c r="V46" s="216">
        <v>4.29</v>
      </c>
      <c r="W46" s="216">
        <v>5.65</v>
      </c>
      <c r="X46" s="216">
        <v>2.41</v>
      </c>
      <c r="Y46" s="216">
        <v>0</v>
      </c>
      <c r="Z46" s="216">
        <v>2.27</v>
      </c>
      <c r="AA46" s="216">
        <v>15.4</v>
      </c>
      <c r="AB46" s="216">
        <v>0</v>
      </c>
      <c r="AC46" s="216">
        <v>0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13.89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0</v>
      </c>
      <c r="D47" s="216">
        <v>14.63</v>
      </c>
      <c r="E47" s="216">
        <v>0</v>
      </c>
      <c r="F47" s="216">
        <v>6.12</v>
      </c>
      <c r="G47" s="216">
        <v>18.36</v>
      </c>
      <c r="H47" s="216">
        <v>0</v>
      </c>
      <c r="I47" s="216">
        <v>22.08</v>
      </c>
      <c r="J47" s="216">
        <v>22.08</v>
      </c>
      <c r="K47" s="216">
        <v>255.36</v>
      </c>
      <c r="L47" s="216">
        <v>8.56</v>
      </c>
      <c r="M47" s="216">
        <v>2.4700000000000002</v>
      </c>
      <c r="N47" s="216">
        <v>2.04</v>
      </c>
      <c r="O47" s="216">
        <v>2.85</v>
      </c>
      <c r="P47" s="216">
        <v>1.23</v>
      </c>
      <c r="Q47" s="216">
        <v>4</v>
      </c>
      <c r="R47" s="216">
        <v>10.34</v>
      </c>
      <c r="S47" s="216">
        <v>5.52</v>
      </c>
      <c r="T47" s="216">
        <v>0.7</v>
      </c>
      <c r="U47" s="216">
        <v>1.92</v>
      </c>
      <c r="V47" s="216">
        <v>4.29</v>
      </c>
      <c r="W47" s="216">
        <v>5.65</v>
      </c>
      <c r="X47" s="216">
        <v>2.41</v>
      </c>
      <c r="Y47" s="216">
        <v>0</v>
      </c>
      <c r="Z47" s="216">
        <v>2.27</v>
      </c>
      <c r="AA47" s="216">
        <v>15.4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13.89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0</v>
      </c>
      <c r="D48" s="216">
        <v>14.63</v>
      </c>
      <c r="E48" s="216">
        <v>0</v>
      </c>
      <c r="F48" s="216">
        <v>6.12</v>
      </c>
      <c r="G48" s="216">
        <v>18.36</v>
      </c>
      <c r="H48" s="216">
        <v>0</v>
      </c>
      <c r="I48" s="216">
        <v>22.08</v>
      </c>
      <c r="J48" s="216">
        <v>22.08</v>
      </c>
      <c r="K48" s="216">
        <v>255.36</v>
      </c>
      <c r="L48" s="216">
        <v>8.56</v>
      </c>
      <c r="M48" s="216">
        <v>2.4700000000000002</v>
      </c>
      <c r="N48" s="216">
        <v>2.04</v>
      </c>
      <c r="O48" s="216">
        <v>2.85</v>
      </c>
      <c r="P48" s="216">
        <v>1.23</v>
      </c>
      <c r="Q48" s="216">
        <v>4</v>
      </c>
      <c r="R48" s="216">
        <v>10.34</v>
      </c>
      <c r="S48" s="216">
        <v>5.52</v>
      </c>
      <c r="T48" s="216">
        <v>0.7</v>
      </c>
      <c r="U48" s="216">
        <v>1.92</v>
      </c>
      <c r="V48" s="216">
        <v>4.29</v>
      </c>
      <c r="W48" s="216">
        <v>5.65</v>
      </c>
      <c r="X48" s="216">
        <v>2.41</v>
      </c>
      <c r="Y48" s="216">
        <v>0</v>
      </c>
      <c r="Z48" s="216">
        <v>2.27</v>
      </c>
      <c r="AA48" s="216">
        <v>15.4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13.89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0</v>
      </c>
      <c r="D49" s="216">
        <v>14.63</v>
      </c>
      <c r="E49" s="216">
        <v>0</v>
      </c>
      <c r="F49" s="216">
        <v>6.12</v>
      </c>
      <c r="G49" s="216">
        <v>18.36</v>
      </c>
      <c r="H49" s="216">
        <v>0</v>
      </c>
      <c r="I49" s="216">
        <v>22.08</v>
      </c>
      <c r="J49" s="216">
        <v>22.08</v>
      </c>
      <c r="K49" s="216">
        <v>248.16</v>
      </c>
      <c r="L49" s="216">
        <v>8.56</v>
      </c>
      <c r="M49" s="216">
        <v>2.4700000000000002</v>
      </c>
      <c r="N49" s="216">
        <v>2.04</v>
      </c>
      <c r="O49" s="216">
        <v>2.85</v>
      </c>
      <c r="P49" s="216">
        <v>1.23</v>
      </c>
      <c r="Q49" s="216">
        <v>4</v>
      </c>
      <c r="R49" s="216">
        <v>10.34</v>
      </c>
      <c r="S49" s="216">
        <v>5.52</v>
      </c>
      <c r="T49" s="216">
        <v>0.7</v>
      </c>
      <c r="U49" s="216">
        <v>1.92</v>
      </c>
      <c r="V49" s="216">
        <v>4.22</v>
      </c>
      <c r="W49" s="216">
        <v>4.58</v>
      </c>
      <c r="X49" s="216">
        <v>1.69</v>
      </c>
      <c r="Y49" s="216">
        <v>0</v>
      </c>
      <c r="Z49" s="216">
        <v>1.63</v>
      </c>
      <c r="AA49" s="216">
        <v>15.08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13.89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0</v>
      </c>
      <c r="D50" s="216">
        <v>14.63</v>
      </c>
      <c r="E50" s="216">
        <v>0</v>
      </c>
      <c r="F50" s="216">
        <v>6.12</v>
      </c>
      <c r="G50" s="216">
        <v>18.36</v>
      </c>
      <c r="H50" s="216">
        <v>0</v>
      </c>
      <c r="I50" s="216">
        <v>22.08</v>
      </c>
      <c r="J50" s="216">
        <v>22.08</v>
      </c>
      <c r="K50" s="216">
        <v>248.17</v>
      </c>
      <c r="L50" s="216">
        <v>8.56</v>
      </c>
      <c r="M50" s="216">
        <v>2.4700000000000002</v>
      </c>
      <c r="N50" s="216">
        <v>2.04</v>
      </c>
      <c r="O50" s="216">
        <v>2.85</v>
      </c>
      <c r="P50" s="216">
        <v>1.23</v>
      </c>
      <c r="Q50" s="216">
        <v>4</v>
      </c>
      <c r="R50" s="216">
        <v>10.34</v>
      </c>
      <c r="S50" s="216">
        <v>5.52</v>
      </c>
      <c r="T50" s="216">
        <v>0.7</v>
      </c>
      <c r="U50" s="216">
        <v>1.92</v>
      </c>
      <c r="V50" s="216">
        <v>4.22</v>
      </c>
      <c r="W50" s="216">
        <v>4.58</v>
      </c>
      <c r="X50" s="216">
        <v>1.69</v>
      </c>
      <c r="Y50" s="216">
        <v>0</v>
      </c>
      <c r="Z50" s="216">
        <v>1.63</v>
      </c>
      <c r="AA50" s="216">
        <v>15.08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13.89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0</v>
      </c>
      <c r="D51" s="216">
        <v>14.63</v>
      </c>
      <c r="E51" s="216">
        <v>0</v>
      </c>
      <c r="F51" s="216">
        <v>6.12</v>
      </c>
      <c r="G51" s="216">
        <v>18.36</v>
      </c>
      <c r="H51" s="216">
        <v>0</v>
      </c>
      <c r="I51" s="216">
        <v>21.46</v>
      </c>
      <c r="J51" s="216">
        <v>21.46</v>
      </c>
      <c r="K51" s="216">
        <v>243.83</v>
      </c>
      <c r="L51" s="216">
        <v>8.56</v>
      </c>
      <c r="M51" s="216">
        <v>2.4700000000000002</v>
      </c>
      <c r="N51" s="216">
        <v>2.04</v>
      </c>
      <c r="O51" s="216">
        <v>2.85</v>
      </c>
      <c r="P51" s="216">
        <v>1.23</v>
      </c>
      <c r="Q51" s="216">
        <v>4</v>
      </c>
      <c r="R51" s="216">
        <v>10.34</v>
      </c>
      <c r="S51" s="216">
        <v>5.52</v>
      </c>
      <c r="T51" s="216">
        <v>0.7</v>
      </c>
      <c r="U51" s="216">
        <v>1.92</v>
      </c>
      <c r="V51" s="216">
        <v>4.29</v>
      </c>
      <c r="W51" s="216">
        <v>4.58</v>
      </c>
      <c r="X51" s="216">
        <v>2.41</v>
      </c>
      <c r="Y51" s="216">
        <v>0</v>
      </c>
      <c r="Z51" s="216">
        <v>2.27</v>
      </c>
      <c r="AA51" s="216">
        <v>15.4</v>
      </c>
      <c r="AB51" s="216">
        <v>0</v>
      </c>
      <c r="AC51" s="216">
        <v>5.91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12.16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0</v>
      </c>
      <c r="D52" s="216">
        <v>14.63</v>
      </c>
      <c r="E52" s="216">
        <v>0</v>
      </c>
      <c r="F52" s="216">
        <v>6.12</v>
      </c>
      <c r="G52" s="216">
        <v>18.36</v>
      </c>
      <c r="H52" s="216">
        <v>0</v>
      </c>
      <c r="I52" s="216">
        <v>21.46</v>
      </c>
      <c r="J52" s="216">
        <v>21.46</v>
      </c>
      <c r="K52" s="216">
        <v>243.84</v>
      </c>
      <c r="L52" s="216">
        <v>8.56</v>
      </c>
      <c r="M52" s="216">
        <v>2.4700000000000002</v>
      </c>
      <c r="N52" s="216">
        <v>2.04</v>
      </c>
      <c r="O52" s="216">
        <v>2.85</v>
      </c>
      <c r="P52" s="216">
        <v>1.23</v>
      </c>
      <c r="Q52" s="216">
        <v>4</v>
      </c>
      <c r="R52" s="216">
        <v>10.34</v>
      </c>
      <c r="S52" s="216">
        <v>5.52</v>
      </c>
      <c r="T52" s="216">
        <v>0.7</v>
      </c>
      <c r="U52" s="216">
        <v>1.92</v>
      </c>
      <c r="V52" s="216">
        <v>4.29</v>
      </c>
      <c r="W52" s="216">
        <v>4.58</v>
      </c>
      <c r="X52" s="216">
        <v>2.41</v>
      </c>
      <c r="Y52" s="216">
        <v>0</v>
      </c>
      <c r="Z52" s="216">
        <v>2.27</v>
      </c>
      <c r="AA52" s="216">
        <v>15.4</v>
      </c>
      <c r="AB52" s="216">
        <v>0</v>
      </c>
      <c r="AC52" s="216">
        <v>5.91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12.16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0</v>
      </c>
      <c r="D53" s="216">
        <v>14.63</v>
      </c>
      <c r="E53" s="216">
        <v>0</v>
      </c>
      <c r="F53" s="216">
        <v>6.12</v>
      </c>
      <c r="G53" s="216">
        <v>18.36</v>
      </c>
      <c r="H53" s="216">
        <v>0</v>
      </c>
      <c r="I53" s="216">
        <v>21.46</v>
      </c>
      <c r="J53" s="216">
        <v>21.46</v>
      </c>
      <c r="K53" s="216">
        <v>243.83</v>
      </c>
      <c r="L53" s="216">
        <v>8.56</v>
      </c>
      <c r="M53" s="216">
        <v>2.4700000000000002</v>
      </c>
      <c r="N53" s="216">
        <v>2.04</v>
      </c>
      <c r="O53" s="216">
        <v>2.85</v>
      </c>
      <c r="P53" s="216">
        <v>1.23</v>
      </c>
      <c r="Q53" s="216">
        <v>4.24</v>
      </c>
      <c r="R53" s="216">
        <v>10.34</v>
      </c>
      <c r="S53" s="216">
        <v>5.52</v>
      </c>
      <c r="T53" s="216">
        <v>0.7</v>
      </c>
      <c r="U53" s="216">
        <v>1.92</v>
      </c>
      <c r="V53" s="216">
        <v>4.29</v>
      </c>
      <c r="W53" s="216">
        <v>4.9000000000000004</v>
      </c>
      <c r="X53" s="216">
        <v>2.41</v>
      </c>
      <c r="Y53" s="216">
        <v>0</v>
      </c>
      <c r="Z53" s="216">
        <v>2.27</v>
      </c>
      <c r="AA53" s="216">
        <v>15.4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12.16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0</v>
      </c>
      <c r="D54" s="216">
        <v>14.63</v>
      </c>
      <c r="E54" s="216">
        <v>0</v>
      </c>
      <c r="F54" s="216">
        <v>6.12</v>
      </c>
      <c r="G54" s="216">
        <v>18.36</v>
      </c>
      <c r="H54" s="216">
        <v>0</v>
      </c>
      <c r="I54" s="216">
        <v>21.46</v>
      </c>
      <c r="J54" s="216">
        <v>21.46</v>
      </c>
      <c r="K54" s="216">
        <v>243.84</v>
      </c>
      <c r="L54" s="216">
        <v>0.71</v>
      </c>
      <c r="M54" s="216">
        <v>2.4700000000000002</v>
      </c>
      <c r="N54" s="216">
        <v>2.04</v>
      </c>
      <c r="O54" s="216">
        <v>2.85</v>
      </c>
      <c r="P54" s="216">
        <v>1.23</v>
      </c>
      <c r="Q54" s="216">
        <v>4.24</v>
      </c>
      <c r="R54" s="216">
        <v>0.74</v>
      </c>
      <c r="S54" s="216">
        <v>5.52</v>
      </c>
      <c r="T54" s="216">
        <v>0.06</v>
      </c>
      <c r="U54" s="216">
        <v>1.92</v>
      </c>
      <c r="V54" s="216">
        <v>0.34</v>
      </c>
      <c r="W54" s="216">
        <v>0.54</v>
      </c>
      <c r="X54" s="216">
        <v>2.41</v>
      </c>
      <c r="Y54" s="216">
        <v>0</v>
      </c>
      <c r="Z54" s="216">
        <v>2.27</v>
      </c>
      <c r="AA54" s="216">
        <v>1.29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12.16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0</v>
      </c>
      <c r="D55" s="216">
        <v>14.63</v>
      </c>
      <c r="E55" s="216">
        <v>0</v>
      </c>
      <c r="F55" s="216">
        <v>6.12</v>
      </c>
      <c r="G55" s="216">
        <v>18.36</v>
      </c>
      <c r="H55" s="216">
        <v>0</v>
      </c>
      <c r="I55" s="216">
        <v>21.46</v>
      </c>
      <c r="J55" s="216">
        <v>21.46</v>
      </c>
      <c r="K55" s="216">
        <v>243.83</v>
      </c>
      <c r="L55" s="216">
        <v>0.71</v>
      </c>
      <c r="M55" s="216">
        <v>2.4700000000000002</v>
      </c>
      <c r="N55" s="216">
        <v>2.04</v>
      </c>
      <c r="O55" s="216">
        <v>2.85</v>
      </c>
      <c r="P55" s="216">
        <v>1.23</v>
      </c>
      <c r="Q55" s="216">
        <v>4.24</v>
      </c>
      <c r="R55" s="216">
        <v>0.74</v>
      </c>
      <c r="S55" s="216">
        <v>5.26</v>
      </c>
      <c r="T55" s="216">
        <v>0.06</v>
      </c>
      <c r="U55" s="216">
        <v>1.92</v>
      </c>
      <c r="V55" s="216">
        <v>0.34</v>
      </c>
      <c r="W55" s="216">
        <v>0.54</v>
      </c>
      <c r="X55" s="216">
        <v>2.41</v>
      </c>
      <c r="Y55" s="216">
        <v>0</v>
      </c>
      <c r="Z55" s="216">
        <v>2.27</v>
      </c>
      <c r="AA55" s="216">
        <v>1.1200000000000001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12.16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0</v>
      </c>
      <c r="D56" s="216">
        <v>14.63</v>
      </c>
      <c r="E56" s="216">
        <v>0</v>
      </c>
      <c r="F56" s="216">
        <v>6.12</v>
      </c>
      <c r="G56" s="216">
        <v>18.36</v>
      </c>
      <c r="H56" s="216">
        <v>0</v>
      </c>
      <c r="I56" s="216">
        <v>21.46</v>
      </c>
      <c r="J56" s="216">
        <v>21.46</v>
      </c>
      <c r="K56" s="216">
        <v>243.84</v>
      </c>
      <c r="L56" s="216">
        <v>0.71</v>
      </c>
      <c r="M56" s="216">
        <v>2.4700000000000002</v>
      </c>
      <c r="N56" s="216">
        <v>2.04</v>
      </c>
      <c r="O56" s="216">
        <v>2.85</v>
      </c>
      <c r="P56" s="216">
        <v>1.23</v>
      </c>
      <c r="Q56" s="216">
        <v>4.24</v>
      </c>
      <c r="R56" s="216">
        <v>0.74</v>
      </c>
      <c r="S56" s="216">
        <v>5.26</v>
      </c>
      <c r="T56" s="216">
        <v>0.06</v>
      </c>
      <c r="U56" s="216">
        <v>1.92</v>
      </c>
      <c r="V56" s="216">
        <v>0.34</v>
      </c>
      <c r="W56" s="216">
        <v>0.54</v>
      </c>
      <c r="X56" s="216">
        <v>2.41</v>
      </c>
      <c r="Y56" s="216">
        <v>0</v>
      </c>
      <c r="Z56" s="216">
        <v>2.27</v>
      </c>
      <c r="AA56" s="216">
        <v>1.1200000000000001</v>
      </c>
      <c r="AB56" s="216">
        <v>0</v>
      </c>
      <c r="AC56" s="216">
        <v>-0.42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12.16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0</v>
      </c>
      <c r="D57" s="216">
        <v>14.63</v>
      </c>
      <c r="E57" s="216">
        <v>0</v>
      </c>
      <c r="F57" s="216">
        <v>6.12</v>
      </c>
      <c r="G57" s="216">
        <v>18.36</v>
      </c>
      <c r="H57" s="216">
        <v>0</v>
      </c>
      <c r="I57" s="216">
        <v>21.46</v>
      </c>
      <c r="J57" s="216">
        <v>21.46</v>
      </c>
      <c r="K57" s="216">
        <v>243.83</v>
      </c>
      <c r="L57" s="216">
        <v>0.71</v>
      </c>
      <c r="M57" s="216">
        <v>2.4700000000000002</v>
      </c>
      <c r="N57" s="216">
        <v>2.04</v>
      </c>
      <c r="O57" s="216">
        <v>2.85</v>
      </c>
      <c r="P57" s="216">
        <v>1.19</v>
      </c>
      <c r="Q57" s="216">
        <v>4.24</v>
      </c>
      <c r="R57" s="216">
        <v>0.74</v>
      </c>
      <c r="S57" s="216">
        <v>5.26</v>
      </c>
      <c r="T57" s="216">
        <v>0.06</v>
      </c>
      <c r="U57" s="216">
        <v>1.92</v>
      </c>
      <c r="V57" s="216">
        <v>0.34</v>
      </c>
      <c r="W57" s="216">
        <v>0.54</v>
      </c>
      <c r="X57" s="216">
        <v>2.41</v>
      </c>
      <c r="Y57" s="216">
        <v>0</v>
      </c>
      <c r="Z57" s="216">
        <v>2.27</v>
      </c>
      <c r="AA57" s="216">
        <v>1.29</v>
      </c>
      <c r="AB57" s="216">
        <v>0</v>
      </c>
      <c r="AC57" s="216">
        <v>-0.42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12.16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0</v>
      </c>
      <c r="D58" s="216">
        <v>14.63</v>
      </c>
      <c r="E58" s="216">
        <v>0</v>
      </c>
      <c r="F58" s="216">
        <v>6.12</v>
      </c>
      <c r="G58" s="216">
        <v>18.36</v>
      </c>
      <c r="H58" s="216">
        <v>0</v>
      </c>
      <c r="I58" s="216">
        <v>21.46</v>
      </c>
      <c r="J58" s="216">
        <v>21.46</v>
      </c>
      <c r="K58" s="216">
        <v>243.84</v>
      </c>
      <c r="L58" s="216">
        <v>0.71</v>
      </c>
      <c r="M58" s="216">
        <v>2.4700000000000002</v>
      </c>
      <c r="N58" s="216">
        <v>2.04</v>
      </c>
      <c r="O58" s="216">
        <v>2.85</v>
      </c>
      <c r="P58" s="216">
        <v>1.1499999999999999</v>
      </c>
      <c r="Q58" s="216">
        <v>4.24</v>
      </c>
      <c r="R58" s="216">
        <v>1.97</v>
      </c>
      <c r="S58" s="216">
        <v>5.26</v>
      </c>
      <c r="T58" s="216">
        <v>0.06</v>
      </c>
      <c r="U58" s="216">
        <v>1.92</v>
      </c>
      <c r="V58" s="216">
        <v>0.35</v>
      </c>
      <c r="W58" s="216">
        <v>0.54</v>
      </c>
      <c r="X58" s="216">
        <v>2.41</v>
      </c>
      <c r="Y58" s="216">
        <v>0</v>
      </c>
      <c r="Z58" s="216">
        <v>2.27</v>
      </c>
      <c r="AA58" s="216">
        <v>1.29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12.16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0</v>
      </c>
      <c r="D59" s="216">
        <v>14.63</v>
      </c>
      <c r="E59" s="216">
        <v>0</v>
      </c>
      <c r="F59" s="216">
        <v>6.12</v>
      </c>
      <c r="G59" s="216">
        <v>18.36</v>
      </c>
      <c r="H59" s="216">
        <v>0</v>
      </c>
      <c r="I59" s="216">
        <v>21.15</v>
      </c>
      <c r="J59" s="216">
        <v>21.15</v>
      </c>
      <c r="K59" s="216">
        <v>178.33</v>
      </c>
      <c r="L59" s="216">
        <v>0.71</v>
      </c>
      <c r="M59" s="216">
        <v>2.4700000000000002</v>
      </c>
      <c r="N59" s="216">
        <v>2.04</v>
      </c>
      <c r="O59" s="216">
        <v>2.85</v>
      </c>
      <c r="P59" s="216">
        <v>1.1599999999999999</v>
      </c>
      <c r="Q59" s="216">
        <v>0.49</v>
      </c>
      <c r="R59" s="216">
        <v>0.74</v>
      </c>
      <c r="S59" s="216">
        <v>0.45</v>
      </c>
      <c r="T59" s="216">
        <v>0.06</v>
      </c>
      <c r="U59" s="216">
        <v>1.92</v>
      </c>
      <c r="V59" s="216">
        <v>0.34</v>
      </c>
      <c r="W59" s="216">
        <v>0.54</v>
      </c>
      <c r="X59" s="216">
        <v>2.41</v>
      </c>
      <c r="Y59" s="216">
        <v>0</v>
      </c>
      <c r="Z59" s="216">
        <v>2.27</v>
      </c>
      <c r="AA59" s="216">
        <v>1.29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12.16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0</v>
      </c>
      <c r="D60" s="216">
        <v>14.63</v>
      </c>
      <c r="E60" s="216">
        <v>0</v>
      </c>
      <c r="F60" s="216">
        <v>6.12</v>
      </c>
      <c r="G60" s="216">
        <v>18.36</v>
      </c>
      <c r="H60" s="216">
        <v>0</v>
      </c>
      <c r="I60" s="216">
        <v>21.15</v>
      </c>
      <c r="J60" s="216">
        <v>21.15</v>
      </c>
      <c r="K60" s="216">
        <v>178.33</v>
      </c>
      <c r="L60" s="216">
        <v>0.71</v>
      </c>
      <c r="M60" s="216">
        <v>2.4700000000000002</v>
      </c>
      <c r="N60" s="216">
        <v>2.04</v>
      </c>
      <c r="O60" s="216">
        <v>2.85</v>
      </c>
      <c r="P60" s="216">
        <v>1.1599999999999999</v>
      </c>
      <c r="Q60" s="216">
        <v>0.37</v>
      </c>
      <c r="R60" s="216">
        <v>0.74</v>
      </c>
      <c r="S60" s="216">
        <v>0.45</v>
      </c>
      <c r="T60" s="216">
        <v>0.06</v>
      </c>
      <c r="U60" s="216">
        <v>1.92</v>
      </c>
      <c r="V60" s="216">
        <v>0.34</v>
      </c>
      <c r="W60" s="216">
        <v>0.54</v>
      </c>
      <c r="X60" s="216">
        <v>2.41</v>
      </c>
      <c r="Y60" s="216">
        <v>0</v>
      </c>
      <c r="Z60" s="216">
        <v>2.27</v>
      </c>
      <c r="AA60" s="216">
        <v>1.29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12.16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0</v>
      </c>
      <c r="D61" s="216">
        <v>14.63</v>
      </c>
      <c r="E61" s="216">
        <v>0</v>
      </c>
      <c r="F61" s="216">
        <v>6.12</v>
      </c>
      <c r="G61" s="216">
        <v>18.36</v>
      </c>
      <c r="H61" s="216">
        <v>0</v>
      </c>
      <c r="I61" s="216">
        <v>21.15</v>
      </c>
      <c r="J61" s="216">
        <v>21.15</v>
      </c>
      <c r="K61" s="216">
        <v>138.9</v>
      </c>
      <c r="L61" s="216">
        <v>0.71</v>
      </c>
      <c r="M61" s="216">
        <v>2.4700000000000002</v>
      </c>
      <c r="N61" s="216">
        <v>2.04</v>
      </c>
      <c r="O61" s="216">
        <v>2.85</v>
      </c>
      <c r="P61" s="216">
        <v>1.1599999999999999</v>
      </c>
      <c r="Q61" s="216">
        <v>0.37</v>
      </c>
      <c r="R61" s="216">
        <v>0.74</v>
      </c>
      <c r="S61" s="216">
        <v>0.46</v>
      </c>
      <c r="T61" s="216">
        <v>0.06</v>
      </c>
      <c r="U61" s="216">
        <v>1.92</v>
      </c>
      <c r="V61" s="216">
        <v>0.34</v>
      </c>
      <c r="W61" s="216">
        <v>0.54</v>
      </c>
      <c r="X61" s="216">
        <v>2.41</v>
      </c>
      <c r="Y61" s="216">
        <v>0</v>
      </c>
      <c r="Z61" s="216">
        <v>2.27</v>
      </c>
      <c r="AA61" s="216">
        <v>1.29</v>
      </c>
      <c r="AB61" s="216">
        <v>0</v>
      </c>
      <c r="AC61" s="216">
        <v>5.83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12.16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0</v>
      </c>
      <c r="D62" s="216">
        <v>14.63</v>
      </c>
      <c r="E62" s="216">
        <v>0</v>
      </c>
      <c r="F62" s="216">
        <v>6.12</v>
      </c>
      <c r="G62" s="216">
        <v>18.36</v>
      </c>
      <c r="H62" s="216">
        <v>0</v>
      </c>
      <c r="I62" s="216">
        <v>21.15</v>
      </c>
      <c r="J62" s="216">
        <v>21.15</v>
      </c>
      <c r="K62" s="216">
        <v>130.19999999999999</v>
      </c>
      <c r="L62" s="216">
        <v>0.71</v>
      </c>
      <c r="M62" s="216">
        <v>2.4700000000000002</v>
      </c>
      <c r="N62" s="216">
        <v>2.04</v>
      </c>
      <c r="O62" s="216">
        <v>2.85</v>
      </c>
      <c r="P62" s="216">
        <v>1.1599999999999999</v>
      </c>
      <c r="Q62" s="216">
        <v>0.37</v>
      </c>
      <c r="R62" s="216">
        <v>0.74</v>
      </c>
      <c r="S62" s="216">
        <v>0.46</v>
      </c>
      <c r="T62" s="216">
        <v>0.06</v>
      </c>
      <c r="U62" s="216">
        <v>1.92</v>
      </c>
      <c r="V62" s="216">
        <v>0.34</v>
      </c>
      <c r="W62" s="216">
        <v>0.54</v>
      </c>
      <c r="X62" s="216">
        <v>2.41</v>
      </c>
      <c r="Y62" s="216">
        <v>0</v>
      </c>
      <c r="Z62" s="216">
        <v>2.27</v>
      </c>
      <c r="AA62" s="216">
        <v>1.29</v>
      </c>
      <c r="AB62" s="216">
        <v>0</v>
      </c>
      <c r="AC62" s="216">
        <v>5.83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12.16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0</v>
      </c>
      <c r="D63" s="216">
        <v>14.63</v>
      </c>
      <c r="E63" s="216">
        <v>0</v>
      </c>
      <c r="F63" s="216">
        <v>6.12</v>
      </c>
      <c r="G63" s="216">
        <v>18.36</v>
      </c>
      <c r="H63" s="216">
        <v>0</v>
      </c>
      <c r="I63" s="216">
        <v>21.15</v>
      </c>
      <c r="J63" s="216">
        <v>21.15</v>
      </c>
      <c r="K63" s="216">
        <v>82.05</v>
      </c>
      <c r="L63" s="216">
        <v>0.71</v>
      </c>
      <c r="M63" s="216">
        <v>2.4700000000000002</v>
      </c>
      <c r="N63" s="216">
        <v>2.04</v>
      </c>
      <c r="O63" s="216">
        <v>2.85</v>
      </c>
      <c r="P63" s="216">
        <v>1.51</v>
      </c>
      <c r="Q63" s="216">
        <v>0.37</v>
      </c>
      <c r="R63" s="216">
        <v>0.74</v>
      </c>
      <c r="S63" s="216">
        <v>0.46</v>
      </c>
      <c r="T63" s="216">
        <v>0.06</v>
      </c>
      <c r="U63" s="216">
        <v>1.92</v>
      </c>
      <c r="V63" s="216">
        <v>0.34</v>
      </c>
      <c r="W63" s="216">
        <v>0.45</v>
      </c>
      <c r="X63" s="216">
        <v>2.41</v>
      </c>
      <c r="Y63" s="216">
        <v>0</v>
      </c>
      <c r="Z63" s="216">
        <v>2.27</v>
      </c>
      <c r="AA63" s="216">
        <v>1.29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12.16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0</v>
      </c>
      <c r="D64" s="216">
        <v>14.63</v>
      </c>
      <c r="E64" s="216">
        <v>0</v>
      </c>
      <c r="F64" s="216">
        <v>6.12</v>
      </c>
      <c r="G64" s="216">
        <v>18.36</v>
      </c>
      <c r="H64" s="216">
        <v>0</v>
      </c>
      <c r="I64" s="216">
        <v>21.15</v>
      </c>
      <c r="J64" s="216">
        <v>21.15</v>
      </c>
      <c r="K64" s="216">
        <v>82.05</v>
      </c>
      <c r="L64" s="216">
        <v>0.71</v>
      </c>
      <c r="M64" s="216">
        <v>2.4700000000000002</v>
      </c>
      <c r="N64" s="216">
        <v>2.04</v>
      </c>
      <c r="O64" s="216">
        <v>2.85</v>
      </c>
      <c r="P64" s="216">
        <v>1.51</v>
      </c>
      <c r="Q64" s="216">
        <v>0.37</v>
      </c>
      <c r="R64" s="216">
        <v>0.74</v>
      </c>
      <c r="S64" s="216">
        <v>0.46</v>
      </c>
      <c r="T64" s="216">
        <v>0.06</v>
      </c>
      <c r="U64" s="216">
        <v>1.92</v>
      </c>
      <c r="V64" s="216">
        <v>0.34</v>
      </c>
      <c r="W64" s="216">
        <v>0.45</v>
      </c>
      <c r="X64" s="216">
        <v>2.41</v>
      </c>
      <c r="Y64" s="216">
        <v>0</v>
      </c>
      <c r="Z64" s="216">
        <v>2.27</v>
      </c>
      <c r="AA64" s="216">
        <v>1.29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12.16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0</v>
      </c>
      <c r="D65" s="216">
        <v>14.63</v>
      </c>
      <c r="E65" s="216">
        <v>0</v>
      </c>
      <c r="F65" s="216">
        <v>6.12</v>
      </c>
      <c r="G65" s="216">
        <v>18.36</v>
      </c>
      <c r="H65" s="216">
        <v>0</v>
      </c>
      <c r="I65" s="216">
        <v>21.15</v>
      </c>
      <c r="J65" s="216">
        <v>21.15</v>
      </c>
      <c r="K65" s="216">
        <v>65.989999999999995</v>
      </c>
      <c r="L65" s="216">
        <v>0.71</v>
      </c>
      <c r="M65" s="216">
        <v>2.4700000000000002</v>
      </c>
      <c r="N65" s="216">
        <v>2.04</v>
      </c>
      <c r="O65" s="216">
        <v>2.85</v>
      </c>
      <c r="P65" s="216">
        <v>1.17</v>
      </c>
      <c r="Q65" s="216">
        <v>0.37</v>
      </c>
      <c r="R65" s="216">
        <v>0.74</v>
      </c>
      <c r="S65" s="216">
        <v>0.46</v>
      </c>
      <c r="T65" s="216">
        <v>0.06</v>
      </c>
      <c r="U65" s="216">
        <v>1.92</v>
      </c>
      <c r="V65" s="216">
        <v>0.34</v>
      </c>
      <c r="W65" s="216">
        <v>0.45</v>
      </c>
      <c r="X65" s="216">
        <v>2.41</v>
      </c>
      <c r="Y65" s="216">
        <v>0</v>
      </c>
      <c r="Z65" s="216">
        <v>2.27</v>
      </c>
      <c r="AA65" s="216">
        <v>1.29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12.16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0</v>
      </c>
      <c r="D66" s="216">
        <v>14.63</v>
      </c>
      <c r="E66" s="216">
        <v>0</v>
      </c>
      <c r="F66" s="216">
        <v>6.12</v>
      </c>
      <c r="G66" s="216">
        <v>18.36</v>
      </c>
      <c r="H66" s="216">
        <v>0</v>
      </c>
      <c r="I66" s="216">
        <v>21.15</v>
      </c>
      <c r="J66" s="216">
        <v>21.15</v>
      </c>
      <c r="K66" s="216">
        <v>19.12</v>
      </c>
      <c r="L66" s="216">
        <v>0.71</v>
      </c>
      <c r="M66" s="216">
        <v>2.4700000000000002</v>
      </c>
      <c r="N66" s="216">
        <v>2.04</v>
      </c>
      <c r="O66" s="216">
        <v>2.85</v>
      </c>
      <c r="P66" s="216">
        <v>1.17</v>
      </c>
      <c r="Q66" s="216">
        <v>0.37</v>
      </c>
      <c r="R66" s="216">
        <v>0.74</v>
      </c>
      <c r="S66" s="216">
        <v>0.46</v>
      </c>
      <c r="T66" s="216">
        <v>0.06</v>
      </c>
      <c r="U66" s="216">
        <v>1.92</v>
      </c>
      <c r="V66" s="216">
        <v>0.34</v>
      </c>
      <c r="W66" s="216">
        <v>0.45</v>
      </c>
      <c r="X66" s="216">
        <v>2.41</v>
      </c>
      <c r="Y66" s="216">
        <v>0</v>
      </c>
      <c r="Z66" s="216">
        <v>2.27</v>
      </c>
      <c r="AA66" s="216">
        <v>1.29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12.16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0</v>
      </c>
      <c r="D67" s="216">
        <v>14.63</v>
      </c>
      <c r="E67" s="216">
        <v>0</v>
      </c>
      <c r="F67" s="216">
        <v>6.12</v>
      </c>
      <c r="G67" s="216">
        <v>18.36</v>
      </c>
      <c r="H67" s="216">
        <v>0</v>
      </c>
      <c r="I67" s="216">
        <v>21.15</v>
      </c>
      <c r="J67" s="216">
        <v>21.15</v>
      </c>
      <c r="K67" s="216">
        <v>19.12</v>
      </c>
      <c r="L67" s="216">
        <v>0.71</v>
      </c>
      <c r="M67" s="216">
        <v>2.4700000000000002</v>
      </c>
      <c r="N67" s="216">
        <v>2.04</v>
      </c>
      <c r="O67" s="216">
        <v>2.85</v>
      </c>
      <c r="P67" s="216">
        <v>1.17</v>
      </c>
      <c r="Q67" s="216">
        <v>0.37</v>
      </c>
      <c r="R67" s="216">
        <v>0.74</v>
      </c>
      <c r="S67" s="216">
        <v>0.46</v>
      </c>
      <c r="T67" s="216">
        <v>0.06</v>
      </c>
      <c r="U67" s="216">
        <v>1.92</v>
      </c>
      <c r="V67" s="216">
        <v>0.34</v>
      </c>
      <c r="W67" s="216">
        <v>0.45</v>
      </c>
      <c r="X67" s="216">
        <v>2.41</v>
      </c>
      <c r="Y67" s="216">
        <v>0</v>
      </c>
      <c r="Z67" s="216">
        <v>2.27</v>
      </c>
      <c r="AA67" s="216">
        <v>1.29</v>
      </c>
      <c r="AB67" s="216">
        <v>0</v>
      </c>
      <c r="AC67" s="216">
        <v>5.83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-30.05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0</v>
      </c>
      <c r="D68" s="216">
        <v>14.63</v>
      </c>
      <c r="E68" s="216">
        <v>0</v>
      </c>
      <c r="F68" s="216">
        <v>6.12</v>
      </c>
      <c r="G68" s="216">
        <v>18.36</v>
      </c>
      <c r="H68" s="216">
        <v>0</v>
      </c>
      <c r="I68" s="216">
        <v>21.15</v>
      </c>
      <c r="J68" s="216">
        <v>21.15</v>
      </c>
      <c r="K68" s="216">
        <v>19.12</v>
      </c>
      <c r="L68" s="216">
        <v>0.71</v>
      </c>
      <c r="M68" s="216">
        <v>2.4700000000000002</v>
      </c>
      <c r="N68" s="216">
        <v>2.04</v>
      </c>
      <c r="O68" s="216">
        <v>2.85</v>
      </c>
      <c r="P68" s="216">
        <v>1.17</v>
      </c>
      <c r="Q68" s="216">
        <v>0.37</v>
      </c>
      <c r="R68" s="216">
        <v>0.74</v>
      </c>
      <c r="S68" s="216">
        <v>0.46</v>
      </c>
      <c r="T68" s="216">
        <v>0.06</v>
      </c>
      <c r="U68" s="216">
        <v>1.92</v>
      </c>
      <c r="V68" s="216">
        <v>0.34</v>
      </c>
      <c r="W68" s="216">
        <v>0.45</v>
      </c>
      <c r="X68" s="216">
        <v>2.41</v>
      </c>
      <c r="Y68" s="216">
        <v>0</v>
      </c>
      <c r="Z68" s="216">
        <v>2.27</v>
      </c>
      <c r="AA68" s="216">
        <v>1.29</v>
      </c>
      <c r="AB68" s="216">
        <v>0</v>
      </c>
      <c r="AC68" s="216">
        <v>5.83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-30.05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0</v>
      </c>
      <c r="D69" s="216">
        <v>14.63</v>
      </c>
      <c r="E69" s="216">
        <v>0</v>
      </c>
      <c r="F69" s="216">
        <v>6.12</v>
      </c>
      <c r="G69" s="216">
        <v>18.36</v>
      </c>
      <c r="H69" s="216">
        <v>0</v>
      </c>
      <c r="I69" s="216">
        <v>21.15</v>
      </c>
      <c r="J69" s="216">
        <v>21.15</v>
      </c>
      <c r="K69" s="216">
        <v>19.12</v>
      </c>
      <c r="L69" s="216">
        <v>0.71</v>
      </c>
      <c r="M69" s="216">
        <v>2.4700000000000002</v>
      </c>
      <c r="N69" s="216">
        <v>2.04</v>
      </c>
      <c r="O69" s="216">
        <v>2.85</v>
      </c>
      <c r="P69" s="216">
        <v>1.17</v>
      </c>
      <c r="Q69" s="216">
        <v>0.38</v>
      </c>
      <c r="R69" s="216">
        <v>0.74</v>
      </c>
      <c r="S69" s="216">
        <v>0.45</v>
      </c>
      <c r="T69" s="216">
        <v>0.06</v>
      </c>
      <c r="U69" s="216">
        <v>1.92</v>
      </c>
      <c r="V69" s="216">
        <v>0.34</v>
      </c>
      <c r="W69" s="216">
        <v>0.45</v>
      </c>
      <c r="X69" s="216">
        <v>2.41</v>
      </c>
      <c r="Y69" s="216">
        <v>0</v>
      </c>
      <c r="Z69" s="216">
        <v>2.27</v>
      </c>
      <c r="AA69" s="216">
        <v>1.29</v>
      </c>
      <c r="AB69" s="216">
        <v>0</v>
      </c>
      <c r="AC69" s="216">
        <v>5.83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-39.44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0</v>
      </c>
      <c r="D70" s="216">
        <v>14.63</v>
      </c>
      <c r="E70" s="216">
        <v>0</v>
      </c>
      <c r="F70" s="216">
        <v>6.12</v>
      </c>
      <c r="G70" s="216">
        <v>18.36</v>
      </c>
      <c r="H70" s="216">
        <v>0</v>
      </c>
      <c r="I70" s="216">
        <v>21.15</v>
      </c>
      <c r="J70" s="216">
        <v>21.15</v>
      </c>
      <c r="K70" s="216">
        <v>19.12</v>
      </c>
      <c r="L70" s="216">
        <v>0.71</v>
      </c>
      <c r="M70" s="216">
        <v>2.4700000000000002</v>
      </c>
      <c r="N70" s="216">
        <v>2.04</v>
      </c>
      <c r="O70" s="216">
        <v>2.85</v>
      </c>
      <c r="P70" s="216">
        <v>1.17</v>
      </c>
      <c r="Q70" s="216">
        <v>0.38</v>
      </c>
      <c r="R70" s="216">
        <v>0.74</v>
      </c>
      <c r="S70" s="216">
        <v>0.45</v>
      </c>
      <c r="T70" s="216">
        <v>0.06</v>
      </c>
      <c r="U70" s="216">
        <v>1.92</v>
      </c>
      <c r="V70" s="216">
        <v>0.34</v>
      </c>
      <c r="W70" s="216">
        <v>0.45</v>
      </c>
      <c r="X70" s="216">
        <v>2.41</v>
      </c>
      <c r="Y70" s="216">
        <v>0</v>
      </c>
      <c r="Z70" s="216">
        <v>2.27</v>
      </c>
      <c r="AA70" s="216">
        <v>1.29</v>
      </c>
      <c r="AB70" s="216">
        <v>0</v>
      </c>
      <c r="AC70" s="216">
        <v>5.24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-39.44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0</v>
      </c>
      <c r="D71" s="216">
        <v>14.63</v>
      </c>
      <c r="E71" s="216">
        <v>0</v>
      </c>
      <c r="F71" s="216">
        <v>6.12</v>
      </c>
      <c r="G71" s="216">
        <v>18.36</v>
      </c>
      <c r="H71" s="216">
        <v>0</v>
      </c>
      <c r="I71" s="216">
        <v>20.83</v>
      </c>
      <c r="J71" s="216">
        <v>23.95</v>
      </c>
      <c r="K71" s="216">
        <v>19.12</v>
      </c>
      <c r="L71" s="216">
        <v>0.71</v>
      </c>
      <c r="M71" s="216">
        <v>2.4700000000000002</v>
      </c>
      <c r="N71" s="216">
        <v>2.04</v>
      </c>
      <c r="O71" s="216">
        <v>2.85</v>
      </c>
      <c r="P71" s="216">
        <v>1.1599999999999999</v>
      </c>
      <c r="Q71" s="216">
        <v>0.38</v>
      </c>
      <c r="R71" s="216">
        <v>0.74</v>
      </c>
      <c r="S71" s="216">
        <v>0.45</v>
      </c>
      <c r="T71" s="216">
        <v>0.06</v>
      </c>
      <c r="U71" s="216">
        <v>1.92</v>
      </c>
      <c r="V71" s="216">
        <v>0.34</v>
      </c>
      <c r="W71" s="216">
        <v>0.45</v>
      </c>
      <c r="X71" s="216">
        <v>2.41</v>
      </c>
      <c r="Y71" s="216">
        <v>0</v>
      </c>
      <c r="Z71" s="216">
        <v>2.27</v>
      </c>
      <c r="AA71" s="216">
        <v>1.29</v>
      </c>
      <c r="AB71" s="216">
        <v>0</v>
      </c>
      <c r="AC71" s="216">
        <v>5.24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-30.01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0</v>
      </c>
      <c r="D72" s="216">
        <v>14.63</v>
      </c>
      <c r="E72" s="216">
        <v>0</v>
      </c>
      <c r="F72" s="216">
        <v>6.12</v>
      </c>
      <c r="G72" s="216">
        <v>18.36</v>
      </c>
      <c r="H72" s="216">
        <v>0</v>
      </c>
      <c r="I72" s="216">
        <v>20.83</v>
      </c>
      <c r="J72" s="216">
        <v>23.95</v>
      </c>
      <c r="K72" s="216">
        <v>19.12</v>
      </c>
      <c r="L72" s="216">
        <v>0.71</v>
      </c>
      <c r="M72" s="216">
        <v>2.4700000000000002</v>
      </c>
      <c r="N72" s="216">
        <v>2.04</v>
      </c>
      <c r="O72" s="216">
        <v>2.85</v>
      </c>
      <c r="P72" s="216">
        <v>1.1599999999999999</v>
      </c>
      <c r="Q72" s="216">
        <v>0.38</v>
      </c>
      <c r="R72" s="216">
        <v>0.74</v>
      </c>
      <c r="S72" s="216">
        <v>0.45</v>
      </c>
      <c r="T72" s="216">
        <v>0.06</v>
      </c>
      <c r="U72" s="216">
        <v>1.92</v>
      </c>
      <c r="V72" s="216">
        <v>0.34</v>
      </c>
      <c r="W72" s="216">
        <v>0.45</v>
      </c>
      <c r="X72" s="216">
        <v>2.41</v>
      </c>
      <c r="Y72" s="216">
        <v>0</v>
      </c>
      <c r="Z72" s="216">
        <v>2.27</v>
      </c>
      <c r="AA72" s="216">
        <v>1.29</v>
      </c>
      <c r="AB72" s="216">
        <v>0</v>
      </c>
      <c r="AC72" s="216">
        <v>5.24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-30.01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0</v>
      </c>
      <c r="D73" s="216">
        <v>14.27</v>
      </c>
      <c r="E73" s="216">
        <v>0</v>
      </c>
      <c r="F73" s="216">
        <v>6.12</v>
      </c>
      <c r="G73" s="216">
        <v>18.36</v>
      </c>
      <c r="H73" s="216">
        <v>0</v>
      </c>
      <c r="I73" s="216">
        <v>17.100000000000001</v>
      </c>
      <c r="J73" s="216">
        <v>26.89</v>
      </c>
      <c r="K73" s="216">
        <v>19.12</v>
      </c>
      <c r="L73" s="216">
        <v>0.71</v>
      </c>
      <c r="M73" s="216">
        <v>2.4700000000000002</v>
      </c>
      <c r="N73" s="216">
        <v>2.04</v>
      </c>
      <c r="O73" s="216">
        <v>2.85</v>
      </c>
      <c r="P73" s="216">
        <v>1.1599999999999999</v>
      </c>
      <c r="Q73" s="216">
        <v>0.38</v>
      </c>
      <c r="R73" s="216">
        <v>0.74</v>
      </c>
      <c r="S73" s="216">
        <v>0.45</v>
      </c>
      <c r="T73" s="216">
        <v>0.06</v>
      </c>
      <c r="U73" s="216">
        <v>1.92</v>
      </c>
      <c r="V73" s="216">
        <v>0.34</v>
      </c>
      <c r="W73" s="216">
        <v>0.45</v>
      </c>
      <c r="X73" s="216">
        <v>2.41</v>
      </c>
      <c r="Y73" s="216">
        <v>0</v>
      </c>
      <c r="Z73" s="216">
        <v>2.27</v>
      </c>
      <c r="AA73" s="216">
        <v>1.29</v>
      </c>
      <c r="AB73" s="216">
        <v>0</v>
      </c>
      <c r="AC73" s="216">
        <v>5.83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-14.44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0</v>
      </c>
      <c r="D74" s="216">
        <v>14.63</v>
      </c>
      <c r="E74" s="216">
        <v>0</v>
      </c>
      <c r="F74" s="216">
        <v>6.12</v>
      </c>
      <c r="G74" s="216">
        <v>18.36</v>
      </c>
      <c r="H74" s="216">
        <v>0</v>
      </c>
      <c r="I74" s="216">
        <v>17.100000000000001</v>
      </c>
      <c r="J74" s="216">
        <v>27.68</v>
      </c>
      <c r="K74" s="216">
        <v>19.12</v>
      </c>
      <c r="L74" s="216">
        <v>0.71</v>
      </c>
      <c r="M74" s="216">
        <v>2.4700000000000002</v>
      </c>
      <c r="N74" s="216">
        <v>2.04</v>
      </c>
      <c r="O74" s="216">
        <v>2.85</v>
      </c>
      <c r="P74" s="216">
        <v>1.1599999999999999</v>
      </c>
      <c r="Q74" s="216">
        <v>0.38</v>
      </c>
      <c r="R74" s="216">
        <v>0.74</v>
      </c>
      <c r="S74" s="216">
        <v>0.45</v>
      </c>
      <c r="T74" s="216">
        <v>0.06</v>
      </c>
      <c r="U74" s="216">
        <v>1.92</v>
      </c>
      <c r="V74" s="216">
        <v>0.34</v>
      </c>
      <c r="W74" s="216">
        <v>0.45</v>
      </c>
      <c r="X74" s="216">
        <v>2.41</v>
      </c>
      <c r="Y74" s="216">
        <v>0</v>
      </c>
      <c r="Z74" s="216">
        <v>2.27</v>
      </c>
      <c r="AA74" s="216">
        <v>1.29</v>
      </c>
      <c r="AB74" s="216">
        <v>0</v>
      </c>
      <c r="AC74" s="216">
        <v>5.83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-14.44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0</v>
      </c>
      <c r="D75" s="216">
        <v>14.63</v>
      </c>
      <c r="E75" s="216">
        <v>0</v>
      </c>
      <c r="F75" s="216">
        <v>6.12</v>
      </c>
      <c r="G75" s="216">
        <v>18.36</v>
      </c>
      <c r="H75" s="216">
        <v>0</v>
      </c>
      <c r="I75" s="216">
        <v>15.86</v>
      </c>
      <c r="J75" s="216">
        <v>28.92</v>
      </c>
      <c r="K75" s="216">
        <v>19.12</v>
      </c>
      <c r="L75" s="216">
        <v>0.71</v>
      </c>
      <c r="M75" s="216">
        <v>2.4700000000000002</v>
      </c>
      <c r="N75" s="216">
        <v>2.04</v>
      </c>
      <c r="O75" s="216">
        <v>2.85</v>
      </c>
      <c r="P75" s="216">
        <v>1.1599999999999999</v>
      </c>
      <c r="Q75" s="216">
        <v>0.38</v>
      </c>
      <c r="R75" s="216">
        <v>0.74</v>
      </c>
      <c r="S75" s="216">
        <v>0.45</v>
      </c>
      <c r="T75" s="216">
        <v>0.06</v>
      </c>
      <c r="U75" s="216">
        <v>1.92</v>
      </c>
      <c r="V75" s="216">
        <v>0.34</v>
      </c>
      <c r="W75" s="216">
        <v>0.45</v>
      </c>
      <c r="X75" s="216">
        <v>2.41</v>
      </c>
      <c r="Y75" s="216">
        <v>0</v>
      </c>
      <c r="Z75" s="216">
        <v>2.27</v>
      </c>
      <c r="AA75" s="216">
        <v>1.29</v>
      </c>
      <c r="AB75" s="216">
        <v>0</v>
      </c>
      <c r="AC75" s="216">
        <v>5.83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-11.78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0</v>
      </c>
      <c r="D76" s="216">
        <v>14.63</v>
      </c>
      <c r="E76" s="216">
        <v>0</v>
      </c>
      <c r="F76" s="216">
        <v>6.12</v>
      </c>
      <c r="G76" s="216">
        <v>18.36</v>
      </c>
      <c r="H76" s="216">
        <v>0</v>
      </c>
      <c r="I76" s="216">
        <v>15.86</v>
      </c>
      <c r="J76" s="216">
        <v>28.92</v>
      </c>
      <c r="K76" s="216">
        <v>19.12</v>
      </c>
      <c r="L76" s="216">
        <v>0.71</v>
      </c>
      <c r="M76" s="216">
        <v>2.4700000000000002</v>
      </c>
      <c r="N76" s="216">
        <v>2.04</v>
      </c>
      <c r="O76" s="216">
        <v>2.85</v>
      </c>
      <c r="P76" s="216">
        <v>1.1599999999999999</v>
      </c>
      <c r="Q76" s="216">
        <v>0.38</v>
      </c>
      <c r="R76" s="216">
        <v>0.74</v>
      </c>
      <c r="S76" s="216">
        <v>0.45</v>
      </c>
      <c r="T76" s="216">
        <v>0.06</v>
      </c>
      <c r="U76" s="216">
        <v>1.92</v>
      </c>
      <c r="V76" s="216">
        <v>0.34</v>
      </c>
      <c r="W76" s="216">
        <v>0.45</v>
      </c>
      <c r="X76" s="216">
        <v>2.41</v>
      </c>
      <c r="Y76" s="216">
        <v>0</v>
      </c>
      <c r="Z76" s="216">
        <v>2.27</v>
      </c>
      <c r="AA76" s="216">
        <v>1.29</v>
      </c>
      <c r="AB76" s="216">
        <v>0</v>
      </c>
      <c r="AC76" s="216">
        <v>5.83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-11.78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0</v>
      </c>
      <c r="D77" s="216">
        <v>14.63</v>
      </c>
      <c r="E77" s="216">
        <v>0</v>
      </c>
      <c r="F77" s="216">
        <v>6.12</v>
      </c>
      <c r="G77" s="216">
        <v>18.36</v>
      </c>
      <c r="H77" s="216">
        <v>0</v>
      </c>
      <c r="I77" s="216">
        <v>15.86</v>
      </c>
      <c r="J77" s="216">
        <v>28.92</v>
      </c>
      <c r="K77" s="216">
        <v>19.12</v>
      </c>
      <c r="L77" s="216">
        <v>0.71</v>
      </c>
      <c r="M77" s="216">
        <v>2.4700000000000002</v>
      </c>
      <c r="N77" s="216">
        <v>2.04</v>
      </c>
      <c r="O77" s="216">
        <v>2.85</v>
      </c>
      <c r="P77" s="216">
        <v>1.17</v>
      </c>
      <c r="Q77" s="216">
        <v>0.38</v>
      </c>
      <c r="R77" s="216">
        <v>0.74</v>
      </c>
      <c r="S77" s="216">
        <v>0.45</v>
      </c>
      <c r="T77" s="216">
        <v>0.06</v>
      </c>
      <c r="U77" s="216">
        <v>1.92</v>
      </c>
      <c r="V77" s="216">
        <v>0.34</v>
      </c>
      <c r="W77" s="216">
        <v>0.45</v>
      </c>
      <c r="X77" s="216">
        <v>2.41</v>
      </c>
      <c r="Y77" s="216">
        <v>0</v>
      </c>
      <c r="Z77" s="216">
        <v>2.27</v>
      </c>
      <c r="AA77" s="216">
        <v>1.29</v>
      </c>
      <c r="AB77" s="216">
        <v>0</v>
      </c>
      <c r="AC77" s="216">
        <v>5.83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-11.78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0</v>
      </c>
      <c r="D78" s="216">
        <v>14.63</v>
      </c>
      <c r="E78" s="216">
        <v>0</v>
      </c>
      <c r="F78" s="216">
        <v>6.12</v>
      </c>
      <c r="G78" s="216">
        <v>18.36</v>
      </c>
      <c r="H78" s="216">
        <v>0</v>
      </c>
      <c r="I78" s="216">
        <v>15.86</v>
      </c>
      <c r="J78" s="216">
        <v>28.92</v>
      </c>
      <c r="K78" s="216">
        <v>19.12</v>
      </c>
      <c r="L78" s="216">
        <v>0.71</v>
      </c>
      <c r="M78" s="216">
        <v>2.4700000000000002</v>
      </c>
      <c r="N78" s="216">
        <v>2.04</v>
      </c>
      <c r="O78" s="216">
        <v>2.85</v>
      </c>
      <c r="P78" s="216">
        <v>1.17</v>
      </c>
      <c r="Q78" s="216">
        <v>0.38</v>
      </c>
      <c r="R78" s="216">
        <v>0.74</v>
      </c>
      <c r="S78" s="216">
        <v>0.45</v>
      </c>
      <c r="T78" s="216">
        <v>0.06</v>
      </c>
      <c r="U78" s="216">
        <v>1.92</v>
      </c>
      <c r="V78" s="216">
        <v>0.34</v>
      </c>
      <c r="W78" s="216">
        <v>0.45</v>
      </c>
      <c r="X78" s="216">
        <v>2.41</v>
      </c>
      <c r="Y78" s="216">
        <v>0</v>
      </c>
      <c r="Z78" s="216">
        <v>2.27</v>
      </c>
      <c r="AA78" s="216">
        <v>1.29</v>
      </c>
      <c r="AB78" s="216">
        <v>0</v>
      </c>
      <c r="AC78" s="216">
        <v>5.83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-11.78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0</v>
      </c>
      <c r="D79" s="216">
        <v>14.63</v>
      </c>
      <c r="E79" s="216">
        <v>0</v>
      </c>
      <c r="F79" s="216">
        <v>6.12</v>
      </c>
      <c r="G79" s="216">
        <v>18.36</v>
      </c>
      <c r="H79" s="216">
        <v>0</v>
      </c>
      <c r="I79" s="216">
        <v>7.46</v>
      </c>
      <c r="J79" s="216">
        <v>37.32</v>
      </c>
      <c r="K79" s="216">
        <v>19.12</v>
      </c>
      <c r="L79" s="216">
        <v>0.71</v>
      </c>
      <c r="M79" s="216">
        <v>2.4700000000000002</v>
      </c>
      <c r="N79" s="216">
        <v>2.04</v>
      </c>
      <c r="O79" s="216">
        <v>2.85</v>
      </c>
      <c r="P79" s="216">
        <v>1.17</v>
      </c>
      <c r="Q79" s="216">
        <v>0.38</v>
      </c>
      <c r="R79" s="216">
        <v>0.74</v>
      </c>
      <c r="S79" s="216">
        <v>0.45</v>
      </c>
      <c r="T79" s="216">
        <v>0.06</v>
      </c>
      <c r="U79" s="216">
        <v>1.92</v>
      </c>
      <c r="V79" s="216">
        <v>0.34</v>
      </c>
      <c r="W79" s="216">
        <v>0.45</v>
      </c>
      <c r="X79" s="216">
        <v>2.41</v>
      </c>
      <c r="Y79" s="216">
        <v>0</v>
      </c>
      <c r="Z79" s="216">
        <v>2.27</v>
      </c>
      <c r="AA79" s="216">
        <v>1.29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-11.78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0</v>
      </c>
      <c r="D80" s="216">
        <v>14.63</v>
      </c>
      <c r="E80" s="216">
        <v>0</v>
      </c>
      <c r="F80" s="216">
        <v>6.12</v>
      </c>
      <c r="G80" s="216">
        <v>18.36</v>
      </c>
      <c r="H80" s="216">
        <v>0</v>
      </c>
      <c r="I80" s="216">
        <v>4.3499999999999996</v>
      </c>
      <c r="J80" s="216">
        <v>40.43</v>
      </c>
      <c r="K80" s="216">
        <v>19.12</v>
      </c>
      <c r="L80" s="216">
        <v>0.71</v>
      </c>
      <c r="M80" s="216">
        <v>2.4700000000000002</v>
      </c>
      <c r="N80" s="216">
        <v>2.04</v>
      </c>
      <c r="O80" s="216">
        <v>2.85</v>
      </c>
      <c r="P80" s="216">
        <v>1.17</v>
      </c>
      <c r="Q80" s="216">
        <v>0.38</v>
      </c>
      <c r="R80" s="216">
        <v>0.74</v>
      </c>
      <c r="S80" s="216">
        <v>0.45</v>
      </c>
      <c r="T80" s="216">
        <v>0.06</v>
      </c>
      <c r="U80" s="216">
        <v>1.83</v>
      </c>
      <c r="V80" s="216">
        <v>0.34</v>
      </c>
      <c r="W80" s="216">
        <v>0.45</v>
      </c>
      <c r="X80" s="216">
        <v>2.41</v>
      </c>
      <c r="Y80" s="216">
        <v>0</v>
      </c>
      <c r="Z80" s="216">
        <v>2.27</v>
      </c>
      <c r="AA80" s="216">
        <v>1.29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-11.78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0</v>
      </c>
      <c r="D81" s="216">
        <v>14.63</v>
      </c>
      <c r="E81" s="216">
        <v>0</v>
      </c>
      <c r="F81" s="216">
        <v>6.12</v>
      </c>
      <c r="G81" s="216">
        <v>18.36</v>
      </c>
      <c r="H81" s="216">
        <v>0</v>
      </c>
      <c r="I81" s="216">
        <v>1.24</v>
      </c>
      <c r="J81" s="216">
        <v>43.54</v>
      </c>
      <c r="K81" s="216">
        <v>19.12</v>
      </c>
      <c r="L81" s="216">
        <v>0.71</v>
      </c>
      <c r="M81" s="216">
        <v>2.4700000000000002</v>
      </c>
      <c r="N81" s="216">
        <v>2.04</v>
      </c>
      <c r="O81" s="216">
        <v>2.85</v>
      </c>
      <c r="P81" s="216">
        <v>1.17</v>
      </c>
      <c r="Q81" s="216">
        <v>0.38</v>
      </c>
      <c r="R81" s="216">
        <v>0.74</v>
      </c>
      <c r="S81" s="216">
        <v>0.45</v>
      </c>
      <c r="T81" s="216">
        <v>0.06</v>
      </c>
      <c r="U81" s="216">
        <v>1.74</v>
      </c>
      <c r="V81" s="216">
        <v>0.34</v>
      </c>
      <c r="W81" s="216">
        <v>0.45</v>
      </c>
      <c r="X81" s="216">
        <v>2.41</v>
      </c>
      <c r="Y81" s="216">
        <v>0</v>
      </c>
      <c r="Z81" s="216">
        <v>2.27</v>
      </c>
      <c r="AA81" s="216">
        <v>1.29</v>
      </c>
      <c r="AB81" s="216">
        <v>0</v>
      </c>
      <c r="AC81" s="216">
        <v>0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-11.16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0</v>
      </c>
      <c r="D82" s="216">
        <v>14.63</v>
      </c>
      <c r="E82" s="216">
        <v>0</v>
      </c>
      <c r="F82" s="216">
        <v>6.12</v>
      </c>
      <c r="G82" s="216">
        <v>18.36</v>
      </c>
      <c r="H82" s="216">
        <v>0</v>
      </c>
      <c r="I82" s="216">
        <v>1.24</v>
      </c>
      <c r="J82" s="216">
        <v>44.16</v>
      </c>
      <c r="K82" s="216">
        <v>19.12</v>
      </c>
      <c r="L82" s="216">
        <v>0.71</v>
      </c>
      <c r="M82" s="216">
        <v>2.4700000000000002</v>
      </c>
      <c r="N82" s="216">
        <v>2.04</v>
      </c>
      <c r="O82" s="216">
        <v>2.85</v>
      </c>
      <c r="P82" s="216">
        <v>1.17</v>
      </c>
      <c r="Q82" s="216">
        <v>0.38</v>
      </c>
      <c r="R82" s="216">
        <v>0.74</v>
      </c>
      <c r="S82" s="216">
        <v>0.45</v>
      </c>
      <c r="T82" s="216">
        <v>0.06</v>
      </c>
      <c r="U82" s="216">
        <v>1.67</v>
      </c>
      <c r="V82" s="216">
        <v>0.34</v>
      </c>
      <c r="W82" s="216">
        <v>0.45</v>
      </c>
      <c r="X82" s="216">
        <v>2.41</v>
      </c>
      <c r="Y82" s="216">
        <v>0</v>
      </c>
      <c r="Z82" s="216">
        <v>2.27</v>
      </c>
      <c r="AA82" s="216">
        <v>1.29</v>
      </c>
      <c r="AB82" s="216">
        <v>0</v>
      </c>
      <c r="AC82" s="216">
        <v>0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-11.16</v>
      </c>
      <c r="AL82" s="216">
        <v>0</v>
      </c>
      <c r="AM82" s="216">
        <v>0</v>
      </c>
      <c r="AN82" s="216">
        <v>0</v>
      </c>
      <c r="AO82" s="216">
        <v>9.34</v>
      </c>
      <c r="AP82" s="216">
        <v>0</v>
      </c>
    </row>
    <row r="83" spans="1:42">
      <c r="A83" t="s">
        <v>125</v>
      </c>
      <c r="B83" s="216">
        <v>0</v>
      </c>
      <c r="C83" s="216">
        <v>0</v>
      </c>
      <c r="D83" s="216">
        <v>14.63</v>
      </c>
      <c r="E83" s="216">
        <v>0</v>
      </c>
      <c r="F83" s="216">
        <v>6.12</v>
      </c>
      <c r="G83" s="216">
        <v>5.58</v>
      </c>
      <c r="H83" s="216">
        <v>0</v>
      </c>
      <c r="I83" s="216">
        <v>1.24</v>
      </c>
      <c r="J83" s="216">
        <v>13.61</v>
      </c>
      <c r="K83" s="216">
        <v>19.12</v>
      </c>
      <c r="L83" s="216">
        <v>0.71</v>
      </c>
      <c r="M83" s="216">
        <v>2.4700000000000002</v>
      </c>
      <c r="N83" s="216">
        <v>2.04</v>
      </c>
      <c r="O83" s="216">
        <v>2.85</v>
      </c>
      <c r="P83" s="216">
        <v>1.17</v>
      </c>
      <c r="Q83" s="216">
        <v>0.38</v>
      </c>
      <c r="R83" s="216">
        <v>0.74</v>
      </c>
      <c r="S83" s="216">
        <v>0.45</v>
      </c>
      <c r="T83" s="216">
        <v>0.06</v>
      </c>
      <c r="U83" s="216">
        <v>1.54</v>
      </c>
      <c r="V83" s="216">
        <v>0.34</v>
      </c>
      <c r="W83" s="216">
        <v>0.45</v>
      </c>
      <c r="X83" s="216">
        <v>2.41</v>
      </c>
      <c r="Y83" s="216">
        <v>0</v>
      </c>
      <c r="Z83" s="216">
        <v>2.27</v>
      </c>
      <c r="AA83" s="216">
        <v>1.29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-11.16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0</v>
      </c>
      <c r="D84" s="216">
        <v>14.63</v>
      </c>
      <c r="E84" s="216">
        <v>0</v>
      </c>
      <c r="F84" s="216">
        <v>6.12</v>
      </c>
      <c r="G84" s="216">
        <v>5.58</v>
      </c>
      <c r="H84" s="216">
        <v>0</v>
      </c>
      <c r="I84" s="216">
        <v>1.24</v>
      </c>
      <c r="J84" s="216">
        <v>1.43</v>
      </c>
      <c r="K84" s="216">
        <v>19.12</v>
      </c>
      <c r="L84" s="216">
        <v>0.71</v>
      </c>
      <c r="M84" s="216">
        <v>2.4700000000000002</v>
      </c>
      <c r="N84" s="216">
        <v>2.04</v>
      </c>
      <c r="O84" s="216">
        <v>2.85</v>
      </c>
      <c r="P84" s="216">
        <v>1.17</v>
      </c>
      <c r="Q84" s="216">
        <v>0.38</v>
      </c>
      <c r="R84" s="216">
        <v>0.74</v>
      </c>
      <c r="S84" s="216">
        <v>0.45</v>
      </c>
      <c r="T84" s="216">
        <v>0.06</v>
      </c>
      <c r="U84" s="216">
        <v>1.54</v>
      </c>
      <c r="V84" s="216">
        <v>0.34</v>
      </c>
      <c r="W84" s="216">
        <v>0.45</v>
      </c>
      <c r="X84" s="216">
        <v>2.41</v>
      </c>
      <c r="Y84" s="216">
        <v>0</v>
      </c>
      <c r="Z84" s="216">
        <v>2.27</v>
      </c>
      <c r="AA84" s="216">
        <v>1.29</v>
      </c>
      <c r="AB84" s="216">
        <v>0</v>
      </c>
      <c r="AC84" s="216">
        <v>0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-11.16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0</v>
      </c>
      <c r="D85" s="216">
        <v>14.63</v>
      </c>
      <c r="E85" s="216">
        <v>0</v>
      </c>
      <c r="F85" s="216">
        <v>6.12</v>
      </c>
      <c r="G85" s="216">
        <v>6.8</v>
      </c>
      <c r="H85" s="216">
        <v>0</v>
      </c>
      <c r="I85" s="216">
        <v>1.24</v>
      </c>
      <c r="J85" s="216">
        <v>1.43</v>
      </c>
      <c r="K85" s="216">
        <v>19.12</v>
      </c>
      <c r="L85" s="216">
        <v>0.71</v>
      </c>
      <c r="M85" s="216">
        <v>2.4700000000000002</v>
      </c>
      <c r="N85" s="216">
        <v>2.04</v>
      </c>
      <c r="O85" s="216">
        <v>2.85</v>
      </c>
      <c r="P85" s="216">
        <v>1.17</v>
      </c>
      <c r="Q85" s="216">
        <v>0.38</v>
      </c>
      <c r="R85" s="216">
        <v>0.74</v>
      </c>
      <c r="S85" s="216">
        <v>0.45</v>
      </c>
      <c r="T85" s="216">
        <v>0.06</v>
      </c>
      <c r="U85" s="216">
        <v>1.54</v>
      </c>
      <c r="V85" s="216">
        <v>0.34</v>
      </c>
      <c r="W85" s="216">
        <v>0.45</v>
      </c>
      <c r="X85" s="216">
        <v>2.41</v>
      </c>
      <c r="Y85" s="216">
        <v>0</v>
      </c>
      <c r="Z85" s="216">
        <v>2.27</v>
      </c>
      <c r="AA85" s="216">
        <v>1.29</v>
      </c>
      <c r="AB85" s="216">
        <v>0</v>
      </c>
      <c r="AC85" s="216">
        <v>0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-11.16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0</v>
      </c>
      <c r="D86" s="216">
        <v>14.63</v>
      </c>
      <c r="E86" s="216">
        <v>0</v>
      </c>
      <c r="F86" s="216">
        <v>6.12</v>
      </c>
      <c r="G86" s="216">
        <v>6.8</v>
      </c>
      <c r="H86" s="216">
        <v>0</v>
      </c>
      <c r="I86" s="216">
        <v>1.86</v>
      </c>
      <c r="J86" s="216">
        <v>1.43</v>
      </c>
      <c r="K86" s="216">
        <v>19.12</v>
      </c>
      <c r="L86" s="216">
        <v>0.71</v>
      </c>
      <c r="M86" s="216">
        <v>2.4700000000000002</v>
      </c>
      <c r="N86" s="216">
        <v>2.04</v>
      </c>
      <c r="O86" s="216">
        <v>2.85</v>
      </c>
      <c r="P86" s="216">
        <v>1.17</v>
      </c>
      <c r="Q86" s="216">
        <v>0.38</v>
      </c>
      <c r="R86" s="216">
        <v>0.74</v>
      </c>
      <c r="S86" s="216">
        <v>0.45</v>
      </c>
      <c r="T86" s="216">
        <v>0.06</v>
      </c>
      <c r="U86" s="216">
        <v>1.54</v>
      </c>
      <c r="V86" s="216">
        <v>0.34</v>
      </c>
      <c r="W86" s="216">
        <v>0.45</v>
      </c>
      <c r="X86" s="216">
        <v>2.41</v>
      </c>
      <c r="Y86" s="216">
        <v>0</v>
      </c>
      <c r="Z86" s="216">
        <v>2.27</v>
      </c>
      <c r="AA86" s="216">
        <v>1.29</v>
      </c>
      <c r="AB86" s="216">
        <v>0</v>
      </c>
      <c r="AC86" s="216">
        <v>0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-11.16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0</v>
      </c>
      <c r="D87" s="216">
        <v>14.63</v>
      </c>
      <c r="E87" s="216">
        <v>0</v>
      </c>
      <c r="F87" s="216">
        <v>6.12</v>
      </c>
      <c r="G87" s="216">
        <v>3.74</v>
      </c>
      <c r="H87" s="216">
        <v>0</v>
      </c>
      <c r="I87" s="216">
        <v>1.86</v>
      </c>
      <c r="J87" s="216">
        <v>1.43</v>
      </c>
      <c r="K87" s="216">
        <v>19.12</v>
      </c>
      <c r="L87" s="216">
        <v>0.71</v>
      </c>
      <c r="M87" s="216">
        <v>2.4700000000000002</v>
      </c>
      <c r="N87" s="216">
        <v>2.04</v>
      </c>
      <c r="O87" s="216">
        <v>2.85</v>
      </c>
      <c r="P87" s="216">
        <v>1.17</v>
      </c>
      <c r="Q87" s="216">
        <v>0.38</v>
      </c>
      <c r="R87" s="216">
        <v>0.74</v>
      </c>
      <c r="S87" s="216">
        <v>0.45</v>
      </c>
      <c r="T87" s="216">
        <v>0.06</v>
      </c>
      <c r="U87" s="216">
        <v>1.54</v>
      </c>
      <c r="V87" s="216">
        <v>0.34</v>
      </c>
      <c r="W87" s="216">
        <v>0.45</v>
      </c>
      <c r="X87" s="216">
        <v>2.41</v>
      </c>
      <c r="Y87" s="216">
        <v>0</v>
      </c>
      <c r="Z87" s="216">
        <v>2.27</v>
      </c>
      <c r="AA87" s="216">
        <v>1.29</v>
      </c>
      <c r="AB87" s="216">
        <v>0</v>
      </c>
      <c r="AC87" s="216">
        <v>0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-8.31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0</v>
      </c>
      <c r="D88" s="216">
        <v>14.63</v>
      </c>
      <c r="E88" s="216">
        <v>0</v>
      </c>
      <c r="F88" s="216">
        <v>6.12</v>
      </c>
      <c r="G88" s="216">
        <v>3.74</v>
      </c>
      <c r="H88" s="216">
        <v>0</v>
      </c>
      <c r="I88" s="216">
        <v>1.86</v>
      </c>
      <c r="J88" s="216">
        <v>1.43</v>
      </c>
      <c r="K88" s="216">
        <v>19.12</v>
      </c>
      <c r="L88" s="216">
        <v>0.71</v>
      </c>
      <c r="M88" s="216">
        <v>2.4700000000000002</v>
      </c>
      <c r="N88" s="216">
        <v>2.04</v>
      </c>
      <c r="O88" s="216">
        <v>2.85</v>
      </c>
      <c r="P88" s="216">
        <v>1.17</v>
      </c>
      <c r="Q88" s="216">
        <v>0.38</v>
      </c>
      <c r="R88" s="216">
        <v>0.74</v>
      </c>
      <c r="S88" s="216">
        <v>0.45</v>
      </c>
      <c r="T88" s="216">
        <v>0.06</v>
      </c>
      <c r="U88" s="216">
        <v>1.54</v>
      </c>
      <c r="V88" s="216">
        <v>0.34</v>
      </c>
      <c r="W88" s="216">
        <v>0.45</v>
      </c>
      <c r="X88" s="216">
        <v>2.41</v>
      </c>
      <c r="Y88" s="216">
        <v>0</v>
      </c>
      <c r="Z88" s="216">
        <v>2.27</v>
      </c>
      <c r="AA88" s="216">
        <v>1.29</v>
      </c>
      <c r="AB88" s="216">
        <v>0</v>
      </c>
      <c r="AC88" s="216">
        <v>0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-8.31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0</v>
      </c>
      <c r="D89" s="216">
        <v>14.63</v>
      </c>
      <c r="E89" s="216">
        <v>0</v>
      </c>
      <c r="F89" s="216">
        <v>6.12</v>
      </c>
      <c r="G89" s="216">
        <v>-10.54</v>
      </c>
      <c r="H89" s="216">
        <v>0</v>
      </c>
      <c r="I89" s="216">
        <v>0</v>
      </c>
      <c r="J89" s="216">
        <v>-18.98</v>
      </c>
      <c r="K89" s="216">
        <v>19.12</v>
      </c>
      <c r="L89" s="216">
        <v>0.71</v>
      </c>
      <c r="M89" s="216">
        <v>2.4700000000000002</v>
      </c>
      <c r="N89" s="216">
        <v>2.04</v>
      </c>
      <c r="O89" s="216">
        <v>2.85</v>
      </c>
      <c r="P89" s="216">
        <v>1.17</v>
      </c>
      <c r="Q89" s="216">
        <v>0.38</v>
      </c>
      <c r="R89" s="216">
        <v>0.74</v>
      </c>
      <c r="S89" s="216">
        <v>0.45</v>
      </c>
      <c r="T89" s="216">
        <v>0.06</v>
      </c>
      <c r="U89" s="216">
        <v>1.54</v>
      </c>
      <c r="V89" s="216">
        <v>0.34</v>
      </c>
      <c r="W89" s="216">
        <v>0.45</v>
      </c>
      <c r="X89" s="216">
        <v>2.41</v>
      </c>
      <c r="Y89" s="216">
        <v>0</v>
      </c>
      <c r="Z89" s="216">
        <v>2.27</v>
      </c>
      <c r="AA89" s="216">
        <v>1.29</v>
      </c>
      <c r="AB89" s="216">
        <v>0</v>
      </c>
      <c r="AC89" s="216">
        <v>0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-8.31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0</v>
      </c>
      <c r="D90" s="216">
        <v>14.63</v>
      </c>
      <c r="E90" s="216">
        <v>0</v>
      </c>
      <c r="F90" s="216">
        <v>6.12</v>
      </c>
      <c r="G90" s="216">
        <v>-10.54</v>
      </c>
      <c r="H90" s="216">
        <v>0</v>
      </c>
      <c r="I90" s="216">
        <v>0</v>
      </c>
      <c r="J90" s="216">
        <v>-27.03</v>
      </c>
      <c r="K90" s="216">
        <v>19.12</v>
      </c>
      <c r="L90" s="216">
        <v>0.71</v>
      </c>
      <c r="M90" s="216">
        <v>2.4700000000000002</v>
      </c>
      <c r="N90" s="216">
        <v>2.04</v>
      </c>
      <c r="O90" s="216">
        <v>2.85</v>
      </c>
      <c r="P90" s="216">
        <v>1.17</v>
      </c>
      <c r="Q90" s="216">
        <v>0.38</v>
      </c>
      <c r="R90" s="216">
        <v>0.74</v>
      </c>
      <c r="S90" s="216">
        <v>0.45</v>
      </c>
      <c r="T90" s="216">
        <v>0.06</v>
      </c>
      <c r="U90" s="216">
        <v>1.54</v>
      </c>
      <c r="V90" s="216">
        <v>0.34</v>
      </c>
      <c r="W90" s="216">
        <v>0.45</v>
      </c>
      <c r="X90" s="216">
        <v>2.41</v>
      </c>
      <c r="Y90" s="216">
        <v>0</v>
      </c>
      <c r="Z90" s="216">
        <v>2.27</v>
      </c>
      <c r="AA90" s="216">
        <v>1.29</v>
      </c>
      <c r="AB90" s="216">
        <v>0</v>
      </c>
      <c r="AC90" s="216">
        <v>0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-8.31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0</v>
      </c>
      <c r="D91" s="216">
        <v>15.23</v>
      </c>
      <c r="E91" s="216">
        <v>0</v>
      </c>
      <c r="F91" s="216">
        <v>0</v>
      </c>
      <c r="G91" s="216">
        <v>7.42</v>
      </c>
      <c r="H91" s="216">
        <v>0</v>
      </c>
      <c r="I91" s="216">
        <v>0</v>
      </c>
      <c r="J91" s="216">
        <v>1.67</v>
      </c>
      <c r="K91" s="216">
        <v>19.12</v>
      </c>
      <c r="L91" s="216">
        <v>0.71</v>
      </c>
      <c r="M91" s="216">
        <v>2.4700000000000002</v>
      </c>
      <c r="N91" s="216">
        <v>2.04</v>
      </c>
      <c r="O91" s="216">
        <v>2.85</v>
      </c>
      <c r="P91" s="216">
        <v>1.17</v>
      </c>
      <c r="Q91" s="216">
        <v>0.38</v>
      </c>
      <c r="R91" s="216">
        <v>0.74</v>
      </c>
      <c r="S91" s="216">
        <v>0.45</v>
      </c>
      <c r="T91" s="216">
        <v>0.06</v>
      </c>
      <c r="U91" s="216">
        <v>1.54</v>
      </c>
      <c r="V91" s="216">
        <v>0.34</v>
      </c>
      <c r="W91" s="216">
        <v>0.45</v>
      </c>
      <c r="X91" s="216">
        <v>2.41</v>
      </c>
      <c r="Y91" s="216">
        <v>0</v>
      </c>
      <c r="Z91" s="216">
        <v>2.27</v>
      </c>
      <c r="AA91" s="216">
        <v>1.29</v>
      </c>
      <c r="AB91" s="216">
        <v>0</v>
      </c>
      <c r="AC91" s="216">
        <v>0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-8.31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0</v>
      </c>
      <c r="D92" s="216">
        <v>15.23</v>
      </c>
      <c r="E92" s="216">
        <v>0</v>
      </c>
      <c r="F92" s="216">
        <v>0</v>
      </c>
      <c r="G92" s="216">
        <v>7.42</v>
      </c>
      <c r="H92" s="216">
        <v>0</v>
      </c>
      <c r="I92" s="216">
        <v>0</v>
      </c>
      <c r="J92" s="216">
        <v>3.15</v>
      </c>
      <c r="K92" s="216">
        <v>19.12</v>
      </c>
      <c r="L92" s="216">
        <v>0.71</v>
      </c>
      <c r="M92" s="216">
        <v>2.4700000000000002</v>
      </c>
      <c r="N92" s="216">
        <v>2.04</v>
      </c>
      <c r="O92" s="216">
        <v>2.85</v>
      </c>
      <c r="P92" s="216">
        <v>1.17</v>
      </c>
      <c r="Q92" s="216">
        <v>0.38</v>
      </c>
      <c r="R92" s="216">
        <v>0.74</v>
      </c>
      <c r="S92" s="216">
        <v>0.45</v>
      </c>
      <c r="T92" s="216">
        <v>0.06</v>
      </c>
      <c r="U92" s="216">
        <v>1.54</v>
      </c>
      <c r="V92" s="216">
        <v>0.34</v>
      </c>
      <c r="W92" s="216">
        <v>0.45</v>
      </c>
      <c r="X92" s="216">
        <v>2.41</v>
      </c>
      <c r="Y92" s="216">
        <v>0</v>
      </c>
      <c r="Z92" s="216">
        <v>2.27</v>
      </c>
      <c r="AA92" s="216">
        <v>1.29</v>
      </c>
      <c r="AB92" s="216">
        <v>0</v>
      </c>
      <c r="AC92" s="216">
        <v>0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-8.31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0</v>
      </c>
      <c r="D93" s="216">
        <v>15.23</v>
      </c>
      <c r="E93" s="216">
        <v>0</v>
      </c>
      <c r="F93" s="216">
        <v>0</v>
      </c>
      <c r="G93" s="216">
        <v>7.42</v>
      </c>
      <c r="H93" s="216">
        <v>0</v>
      </c>
      <c r="I93" s="216">
        <v>0</v>
      </c>
      <c r="J93" s="216">
        <v>3.15</v>
      </c>
      <c r="K93" s="216">
        <v>19.12</v>
      </c>
      <c r="L93" s="216">
        <v>0.71</v>
      </c>
      <c r="M93" s="216">
        <v>2.4700000000000002</v>
      </c>
      <c r="N93" s="216">
        <v>2.04</v>
      </c>
      <c r="O93" s="216">
        <v>2.85</v>
      </c>
      <c r="P93" s="216">
        <v>1.17</v>
      </c>
      <c r="Q93" s="216">
        <v>0.38</v>
      </c>
      <c r="R93" s="216">
        <v>0.74</v>
      </c>
      <c r="S93" s="216">
        <v>0.45</v>
      </c>
      <c r="T93" s="216">
        <v>0.06</v>
      </c>
      <c r="U93" s="216">
        <v>1.54</v>
      </c>
      <c r="V93" s="216">
        <v>0.34</v>
      </c>
      <c r="W93" s="216">
        <v>0.45</v>
      </c>
      <c r="X93" s="216">
        <v>2.41</v>
      </c>
      <c r="Y93" s="216">
        <v>0</v>
      </c>
      <c r="Z93" s="216">
        <v>2.27</v>
      </c>
      <c r="AA93" s="216">
        <v>1.29</v>
      </c>
      <c r="AB93" s="216">
        <v>0</v>
      </c>
      <c r="AC93" s="216">
        <v>0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-8.31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0</v>
      </c>
      <c r="D94" s="216">
        <v>15.23</v>
      </c>
      <c r="E94" s="216">
        <v>0</v>
      </c>
      <c r="F94" s="216">
        <v>0</v>
      </c>
      <c r="G94" s="216">
        <v>7.42</v>
      </c>
      <c r="H94" s="216">
        <v>0</v>
      </c>
      <c r="I94" s="216">
        <v>0</v>
      </c>
      <c r="J94" s="216">
        <v>3.15</v>
      </c>
      <c r="K94" s="216">
        <v>19.12</v>
      </c>
      <c r="L94" s="216">
        <v>0.71</v>
      </c>
      <c r="M94" s="216">
        <v>2.4700000000000002</v>
      </c>
      <c r="N94" s="216">
        <v>2.04</v>
      </c>
      <c r="O94" s="216">
        <v>2.85</v>
      </c>
      <c r="P94" s="216">
        <v>1.17</v>
      </c>
      <c r="Q94" s="216">
        <v>0.38</v>
      </c>
      <c r="R94" s="216">
        <v>0.74</v>
      </c>
      <c r="S94" s="216">
        <v>0.45</v>
      </c>
      <c r="T94" s="216">
        <v>0.06</v>
      </c>
      <c r="U94" s="216">
        <v>1.54</v>
      </c>
      <c r="V94" s="216">
        <v>0.34</v>
      </c>
      <c r="W94" s="216">
        <v>0.45</v>
      </c>
      <c r="X94" s="216">
        <v>2.41</v>
      </c>
      <c r="Y94" s="216">
        <v>0</v>
      </c>
      <c r="Z94" s="216">
        <v>2.27</v>
      </c>
      <c r="AA94" s="216">
        <v>1.29</v>
      </c>
      <c r="AB94" s="216">
        <v>0</v>
      </c>
      <c r="AC94" s="216">
        <v>0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-8.31</v>
      </c>
      <c r="AL94" s="216">
        <v>0</v>
      </c>
      <c r="AM94" s="216">
        <v>0</v>
      </c>
      <c r="AN94" s="216">
        <v>0</v>
      </c>
      <c r="AO94" s="216">
        <v>-44.2</v>
      </c>
      <c r="AP94" s="216">
        <v>0</v>
      </c>
    </row>
    <row r="95" spans="1:42">
      <c r="A95" t="s">
        <v>137</v>
      </c>
      <c r="B95" s="216">
        <v>0</v>
      </c>
      <c r="C95" s="216">
        <v>0</v>
      </c>
      <c r="D95" s="216">
        <v>15.23</v>
      </c>
      <c r="E95" s="216">
        <v>0</v>
      </c>
      <c r="F95" s="216">
        <v>0</v>
      </c>
      <c r="G95" s="216">
        <v>7.42</v>
      </c>
      <c r="H95" s="216">
        <v>0</v>
      </c>
      <c r="I95" s="216">
        <v>0</v>
      </c>
      <c r="J95" s="216">
        <v>3.15</v>
      </c>
      <c r="K95" s="216">
        <v>19.12</v>
      </c>
      <c r="L95" s="216">
        <v>0.71</v>
      </c>
      <c r="M95" s="216">
        <v>2.4700000000000002</v>
      </c>
      <c r="N95" s="216">
        <v>2.04</v>
      </c>
      <c r="O95" s="216">
        <v>2.85</v>
      </c>
      <c r="P95" s="216">
        <v>1.17</v>
      </c>
      <c r="Q95" s="216">
        <v>0.38</v>
      </c>
      <c r="R95" s="216">
        <v>0.74</v>
      </c>
      <c r="S95" s="216">
        <v>0.45</v>
      </c>
      <c r="T95" s="216">
        <v>0.06</v>
      </c>
      <c r="U95" s="216">
        <v>1.54</v>
      </c>
      <c r="V95" s="216">
        <v>0.34</v>
      </c>
      <c r="W95" s="216">
        <v>0.72</v>
      </c>
      <c r="X95" s="216">
        <v>2.41</v>
      </c>
      <c r="Y95" s="216">
        <v>0</v>
      </c>
      <c r="Z95" s="216">
        <v>2.27</v>
      </c>
      <c r="AA95" s="216">
        <v>1.29</v>
      </c>
      <c r="AB95" s="216">
        <v>0</v>
      </c>
      <c r="AC95" s="216">
        <v>0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-8.31</v>
      </c>
      <c r="AL95" s="216">
        <v>0</v>
      </c>
      <c r="AM95" s="216">
        <v>0</v>
      </c>
      <c r="AN95" s="216">
        <v>0</v>
      </c>
      <c r="AO95" s="216">
        <v>-62.36</v>
      </c>
      <c r="AP95" s="216">
        <v>0</v>
      </c>
    </row>
    <row r="96" spans="1:42">
      <c r="A96" t="s">
        <v>138</v>
      </c>
      <c r="B96" s="216">
        <v>0</v>
      </c>
      <c r="C96" s="216">
        <v>0</v>
      </c>
      <c r="D96" s="216">
        <v>15.23</v>
      </c>
      <c r="E96" s="216">
        <v>0</v>
      </c>
      <c r="F96" s="216">
        <v>0</v>
      </c>
      <c r="G96" s="216">
        <v>7.42</v>
      </c>
      <c r="H96" s="216">
        <v>0</v>
      </c>
      <c r="I96" s="216">
        <v>0</v>
      </c>
      <c r="J96" s="216">
        <v>3.15</v>
      </c>
      <c r="K96" s="216">
        <v>19.12</v>
      </c>
      <c r="L96" s="216">
        <v>0.71</v>
      </c>
      <c r="M96" s="216">
        <v>2.4700000000000002</v>
      </c>
      <c r="N96" s="216">
        <v>2.04</v>
      </c>
      <c r="O96" s="216">
        <v>2.85</v>
      </c>
      <c r="P96" s="216">
        <v>1.17</v>
      </c>
      <c r="Q96" s="216">
        <v>0.38</v>
      </c>
      <c r="R96" s="216">
        <v>0.74</v>
      </c>
      <c r="S96" s="216">
        <v>0.45</v>
      </c>
      <c r="T96" s="216">
        <v>0.06</v>
      </c>
      <c r="U96" s="216">
        <v>1.54</v>
      </c>
      <c r="V96" s="216">
        <v>0.34</v>
      </c>
      <c r="W96" s="216">
        <v>2.0499999999999998</v>
      </c>
      <c r="X96" s="216">
        <v>2.41</v>
      </c>
      <c r="Y96" s="216">
        <v>0</v>
      </c>
      <c r="Z96" s="216">
        <v>2.27</v>
      </c>
      <c r="AA96" s="216">
        <v>1.29</v>
      </c>
      <c r="AB96" s="216">
        <v>0</v>
      </c>
      <c r="AC96" s="216">
        <v>0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-8.31</v>
      </c>
      <c r="AL96" s="216">
        <v>0</v>
      </c>
      <c r="AM96" s="216">
        <v>0</v>
      </c>
      <c r="AN96" s="216">
        <v>0</v>
      </c>
      <c r="AO96" s="216">
        <v>-62.36</v>
      </c>
      <c r="AP96" s="216">
        <v>0</v>
      </c>
    </row>
    <row r="97" spans="1:42">
      <c r="A97" t="s">
        <v>139</v>
      </c>
      <c r="B97" s="216">
        <v>0</v>
      </c>
      <c r="C97" s="216">
        <v>0</v>
      </c>
      <c r="D97" s="216">
        <v>15.23</v>
      </c>
      <c r="E97" s="216">
        <v>0</v>
      </c>
      <c r="F97" s="216">
        <v>0</v>
      </c>
      <c r="G97" s="216">
        <v>8.33</v>
      </c>
      <c r="H97" s="216">
        <v>0</v>
      </c>
      <c r="I97" s="216">
        <v>0</v>
      </c>
      <c r="J97" s="216">
        <v>3.15</v>
      </c>
      <c r="K97" s="216">
        <v>19.12</v>
      </c>
      <c r="L97" s="216">
        <v>0.71</v>
      </c>
      <c r="M97" s="216">
        <v>2.4700000000000002</v>
      </c>
      <c r="N97" s="216">
        <v>2.04</v>
      </c>
      <c r="O97" s="216">
        <v>2.85</v>
      </c>
      <c r="P97" s="216">
        <v>1.17</v>
      </c>
      <c r="Q97" s="216">
        <v>0.38</v>
      </c>
      <c r="R97" s="216">
        <v>0.74</v>
      </c>
      <c r="S97" s="216">
        <v>0.45</v>
      </c>
      <c r="T97" s="216">
        <v>0.06</v>
      </c>
      <c r="U97" s="216">
        <v>1.54</v>
      </c>
      <c r="V97" s="216">
        <v>0.34</v>
      </c>
      <c r="W97" s="216">
        <v>2.0499999999999998</v>
      </c>
      <c r="X97" s="216">
        <v>2.41</v>
      </c>
      <c r="Y97" s="216">
        <v>0</v>
      </c>
      <c r="Z97" s="216">
        <v>2.27</v>
      </c>
      <c r="AA97" s="216">
        <v>1.29</v>
      </c>
      <c r="AB97" s="216">
        <v>0</v>
      </c>
      <c r="AC97" s="216">
        <v>0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-8.31</v>
      </c>
      <c r="AL97" s="216">
        <v>0</v>
      </c>
      <c r="AM97" s="216">
        <v>0</v>
      </c>
      <c r="AN97" s="216">
        <v>0</v>
      </c>
      <c r="AO97" s="216">
        <v>-62.36</v>
      </c>
      <c r="AP97" s="216">
        <v>0</v>
      </c>
    </row>
    <row r="98" spans="1:42">
      <c r="A98" t="s">
        <v>140</v>
      </c>
      <c r="B98" s="216">
        <v>0</v>
      </c>
      <c r="C98" s="216">
        <v>0</v>
      </c>
      <c r="D98" s="216">
        <v>15.23</v>
      </c>
      <c r="E98" s="216">
        <v>0</v>
      </c>
      <c r="F98" s="216">
        <v>0</v>
      </c>
      <c r="G98" s="216">
        <v>8.33</v>
      </c>
      <c r="H98" s="216">
        <v>0</v>
      </c>
      <c r="I98" s="216">
        <v>0</v>
      </c>
      <c r="J98" s="216">
        <v>3.15</v>
      </c>
      <c r="K98" s="216">
        <v>19.12</v>
      </c>
      <c r="L98" s="216">
        <v>0.71</v>
      </c>
      <c r="M98" s="216">
        <v>2.4700000000000002</v>
      </c>
      <c r="N98" s="216">
        <v>2.04</v>
      </c>
      <c r="O98" s="216">
        <v>2.85</v>
      </c>
      <c r="P98" s="216">
        <v>1.17</v>
      </c>
      <c r="Q98" s="216">
        <v>0.38</v>
      </c>
      <c r="R98" s="216">
        <v>0.74</v>
      </c>
      <c r="S98" s="216">
        <v>0.45</v>
      </c>
      <c r="T98" s="216">
        <v>0.06</v>
      </c>
      <c r="U98" s="216">
        <v>1.54</v>
      </c>
      <c r="V98" s="216">
        <v>0.34</v>
      </c>
      <c r="W98" s="216">
        <v>2.0499999999999998</v>
      </c>
      <c r="X98" s="216">
        <v>2.41</v>
      </c>
      <c r="Y98" s="216">
        <v>0</v>
      </c>
      <c r="Z98" s="216">
        <v>2.27</v>
      </c>
      <c r="AA98" s="216">
        <v>1.29</v>
      </c>
      <c r="AB98" s="216">
        <v>0</v>
      </c>
      <c r="AC98" s="216">
        <v>0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-8.31</v>
      </c>
      <c r="AL98" s="216">
        <v>0</v>
      </c>
      <c r="AM98" s="216">
        <v>0</v>
      </c>
      <c r="AN98" s="216">
        <v>0</v>
      </c>
      <c r="AO98" s="216">
        <v>-62.36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3.2220000000000006E-2</v>
      </c>
      <c r="D99">
        <f t="shared" si="0"/>
        <v>0.32001000000000024</v>
      </c>
      <c r="E99">
        <f t="shared" si="0"/>
        <v>0</v>
      </c>
      <c r="F99">
        <f t="shared" si="0"/>
        <v>0.15300000000000008</v>
      </c>
      <c r="G99">
        <f t="shared" si="0"/>
        <v>0.36889999999999962</v>
      </c>
      <c r="H99">
        <f t="shared" si="0"/>
        <v>0</v>
      </c>
      <c r="I99">
        <f t="shared" si="0"/>
        <v>0.28205249999999976</v>
      </c>
      <c r="J99">
        <f t="shared" si="0"/>
        <v>0.3970025000000007</v>
      </c>
      <c r="K99">
        <f t="shared" si="0"/>
        <v>2.3251675000000063</v>
      </c>
      <c r="L99">
        <f t="shared" si="0"/>
        <v>4.6437500000000097E-2</v>
      </c>
      <c r="M99">
        <f t="shared" si="0"/>
        <v>5.9279999999999979E-2</v>
      </c>
      <c r="N99">
        <f t="shared" si="0"/>
        <v>4.8959999999999983E-2</v>
      </c>
      <c r="O99">
        <f t="shared" si="0"/>
        <v>6.8399999999999947E-2</v>
      </c>
      <c r="P99">
        <f t="shared" si="0"/>
        <v>2.9034999999999988E-2</v>
      </c>
      <c r="Q99">
        <f t="shared" si="0"/>
        <v>2.7232499999999965E-2</v>
      </c>
      <c r="R99">
        <f t="shared" si="0"/>
        <v>5.4750000000000104E-2</v>
      </c>
      <c r="S99">
        <f t="shared" si="0"/>
        <v>3.5587499999999911E-2</v>
      </c>
      <c r="T99">
        <f t="shared" si="0"/>
        <v>3.8400000000000053E-3</v>
      </c>
      <c r="U99">
        <f t="shared" si="0"/>
        <v>4.4429999999999963E-2</v>
      </c>
      <c r="V99">
        <f t="shared" si="0"/>
        <v>2.2940000000000037E-2</v>
      </c>
      <c r="W99">
        <f t="shared" si="0"/>
        <v>3.160250000000004E-2</v>
      </c>
      <c r="X99">
        <f t="shared" si="0"/>
        <v>5.7474999999999936E-2</v>
      </c>
      <c r="Y99">
        <f t="shared" si="0"/>
        <v>0</v>
      </c>
      <c r="Z99">
        <f t="shared" si="0"/>
        <v>5.4160000000000083E-2</v>
      </c>
      <c r="AA99">
        <f t="shared" si="0"/>
        <v>8.3330000000000223E-2</v>
      </c>
      <c r="AB99">
        <f t="shared" si="0"/>
        <v>0</v>
      </c>
      <c r="AC99">
        <f t="shared" si="0"/>
        <v>2.6199999999999994E-2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1.3960000000000115E-2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-7.1074999999999999E-2</v>
      </c>
      <c r="AP99">
        <f t="shared" si="0"/>
        <v>-3.1510000000000003E-2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2.4</v>
      </c>
      <c r="D3" s="216">
        <v>4.13</v>
      </c>
      <c r="E3" s="216">
        <v>0</v>
      </c>
      <c r="F3" s="216">
        <v>4.1399999999999997</v>
      </c>
      <c r="G3" s="216">
        <v>8.27</v>
      </c>
      <c r="H3" s="216">
        <v>0</v>
      </c>
      <c r="I3" s="216">
        <v>0</v>
      </c>
      <c r="J3" s="216">
        <v>20.68</v>
      </c>
      <c r="K3" s="216">
        <v>6.12</v>
      </c>
      <c r="L3" s="216">
        <v>2.42</v>
      </c>
      <c r="M3" s="216">
        <v>0</v>
      </c>
      <c r="N3" s="216">
        <v>1.1100000000000001</v>
      </c>
      <c r="O3" s="216">
        <v>1.87</v>
      </c>
      <c r="P3" s="216">
        <v>2.56</v>
      </c>
      <c r="Q3" s="216">
        <v>0.2</v>
      </c>
      <c r="R3" s="216">
        <v>0.4</v>
      </c>
      <c r="S3" s="216">
        <v>0.25</v>
      </c>
      <c r="T3" s="216">
        <v>0</v>
      </c>
      <c r="U3" s="216">
        <v>7.06</v>
      </c>
      <c r="V3" s="216">
        <v>0.2</v>
      </c>
      <c r="W3" s="216">
        <v>0.31</v>
      </c>
      <c r="X3" s="216">
        <v>1.39</v>
      </c>
      <c r="Y3" s="216">
        <v>0</v>
      </c>
      <c r="Z3" s="216">
        <v>1.31</v>
      </c>
      <c r="AA3" s="216">
        <v>0.74</v>
      </c>
      <c r="AB3" s="216">
        <v>0</v>
      </c>
      <c r="AC3" s="216">
        <v>0.19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0.9</v>
      </c>
      <c r="AL3" s="216">
        <v>0</v>
      </c>
      <c r="AM3" s="216">
        <v>0</v>
      </c>
      <c r="AN3" s="216">
        <v>0</v>
      </c>
      <c r="AO3" s="216">
        <v>0</v>
      </c>
      <c r="AP3" s="216">
        <v>19.600000000000001</v>
      </c>
    </row>
    <row r="4" spans="1:42">
      <c r="A4" t="s">
        <v>46</v>
      </c>
      <c r="B4" s="216">
        <v>0</v>
      </c>
      <c r="C4" s="216">
        <v>2.4</v>
      </c>
      <c r="D4" s="216">
        <v>4.13</v>
      </c>
      <c r="E4" s="216">
        <v>0</v>
      </c>
      <c r="F4" s="216">
        <v>4.1399999999999997</v>
      </c>
      <c r="G4" s="216">
        <v>8.27</v>
      </c>
      <c r="H4" s="216">
        <v>0</v>
      </c>
      <c r="I4" s="216">
        <v>0</v>
      </c>
      <c r="J4" s="216">
        <v>20.68</v>
      </c>
      <c r="K4" s="216">
        <v>6.12</v>
      </c>
      <c r="L4" s="216">
        <v>2.42</v>
      </c>
      <c r="M4" s="216">
        <v>0</v>
      </c>
      <c r="N4" s="216">
        <v>1.1100000000000001</v>
      </c>
      <c r="O4" s="216">
        <v>1.87</v>
      </c>
      <c r="P4" s="216">
        <v>2.56</v>
      </c>
      <c r="Q4" s="216">
        <v>0.2</v>
      </c>
      <c r="R4" s="216">
        <v>0.4</v>
      </c>
      <c r="S4" s="216">
        <v>0.25</v>
      </c>
      <c r="T4" s="216">
        <v>0</v>
      </c>
      <c r="U4" s="216">
        <v>7.06</v>
      </c>
      <c r="V4" s="216">
        <v>0.2</v>
      </c>
      <c r="W4" s="216">
        <v>0.31</v>
      </c>
      <c r="X4" s="216">
        <v>1.39</v>
      </c>
      <c r="Y4" s="216">
        <v>0</v>
      </c>
      <c r="Z4" s="216">
        <v>1.31</v>
      </c>
      <c r="AA4" s="216">
        <v>0.74</v>
      </c>
      <c r="AB4" s="216">
        <v>0</v>
      </c>
      <c r="AC4" s="216">
        <v>0.19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0.9</v>
      </c>
      <c r="AL4" s="216">
        <v>0</v>
      </c>
      <c r="AM4" s="216">
        <v>0</v>
      </c>
      <c r="AN4" s="216">
        <v>0</v>
      </c>
      <c r="AO4" s="216">
        <v>0</v>
      </c>
      <c r="AP4" s="216">
        <v>19.600000000000001</v>
      </c>
    </row>
    <row r="5" spans="1:42">
      <c r="A5" t="s">
        <v>47</v>
      </c>
      <c r="B5" s="216">
        <v>0</v>
      </c>
      <c r="C5" s="216">
        <v>2.4</v>
      </c>
      <c r="D5" s="216">
        <v>4.13</v>
      </c>
      <c r="E5" s="216">
        <v>0</v>
      </c>
      <c r="F5" s="216">
        <v>4.1399999999999997</v>
      </c>
      <c r="G5" s="216">
        <v>8.27</v>
      </c>
      <c r="H5" s="216">
        <v>0</v>
      </c>
      <c r="I5" s="216">
        <v>0</v>
      </c>
      <c r="J5" s="216">
        <v>20.68</v>
      </c>
      <c r="K5" s="216">
        <v>6.12</v>
      </c>
      <c r="L5" s="216">
        <v>2.42</v>
      </c>
      <c r="M5" s="216">
        <v>0</v>
      </c>
      <c r="N5" s="216">
        <v>1.1100000000000001</v>
      </c>
      <c r="O5" s="216">
        <v>1.87</v>
      </c>
      <c r="P5" s="216">
        <v>2.56</v>
      </c>
      <c r="Q5" s="216">
        <v>0.2</v>
      </c>
      <c r="R5" s="216">
        <v>0.4</v>
      </c>
      <c r="S5" s="216">
        <v>0.25</v>
      </c>
      <c r="T5" s="216">
        <v>0</v>
      </c>
      <c r="U5" s="216">
        <v>7.06</v>
      </c>
      <c r="V5" s="216">
        <v>0.2</v>
      </c>
      <c r="W5" s="216">
        <v>0.37</v>
      </c>
      <c r="X5" s="216">
        <v>1.39</v>
      </c>
      <c r="Y5" s="216">
        <v>0</v>
      </c>
      <c r="Z5" s="216">
        <v>1.31</v>
      </c>
      <c r="AA5" s="216">
        <v>0.74</v>
      </c>
      <c r="AB5" s="216">
        <v>0</v>
      </c>
      <c r="AC5" s="216">
        <v>0.19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0.9</v>
      </c>
      <c r="AL5" s="216">
        <v>0</v>
      </c>
      <c r="AM5" s="216">
        <v>0</v>
      </c>
      <c r="AN5" s="216">
        <v>0</v>
      </c>
      <c r="AO5" s="216">
        <v>0</v>
      </c>
      <c r="AP5" s="216">
        <v>19.600000000000001</v>
      </c>
    </row>
    <row r="6" spans="1:42">
      <c r="A6" t="s">
        <v>48</v>
      </c>
      <c r="B6" s="216">
        <v>0</v>
      </c>
      <c r="C6" s="216">
        <v>2.4</v>
      </c>
      <c r="D6" s="216">
        <v>4.13</v>
      </c>
      <c r="E6" s="216">
        <v>0</v>
      </c>
      <c r="F6" s="216">
        <v>4.1399999999999997</v>
      </c>
      <c r="G6" s="216">
        <v>8.27</v>
      </c>
      <c r="H6" s="216">
        <v>0</v>
      </c>
      <c r="I6" s="216">
        <v>0</v>
      </c>
      <c r="J6" s="216">
        <v>20.68</v>
      </c>
      <c r="K6" s="216">
        <v>6.12</v>
      </c>
      <c r="L6" s="216">
        <v>2.42</v>
      </c>
      <c r="M6" s="216">
        <v>0</v>
      </c>
      <c r="N6" s="216">
        <v>1.1100000000000001</v>
      </c>
      <c r="O6" s="216">
        <v>1.87</v>
      </c>
      <c r="P6" s="216">
        <v>2.56</v>
      </c>
      <c r="Q6" s="216">
        <v>0.2</v>
      </c>
      <c r="R6" s="216">
        <v>0.4</v>
      </c>
      <c r="S6" s="216">
        <v>0.25</v>
      </c>
      <c r="T6" s="216">
        <v>0</v>
      </c>
      <c r="U6" s="216">
        <v>7.06</v>
      </c>
      <c r="V6" s="216">
        <v>0.2</v>
      </c>
      <c r="W6" s="216">
        <v>0.33</v>
      </c>
      <c r="X6" s="216">
        <v>1.39</v>
      </c>
      <c r="Y6" s="216">
        <v>0</v>
      </c>
      <c r="Z6" s="216">
        <v>1.31</v>
      </c>
      <c r="AA6" s="216">
        <v>0.74</v>
      </c>
      <c r="AB6" s="216">
        <v>0</v>
      </c>
      <c r="AC6" s="216">
        <v>0.19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0.9</v>
      </c>
      <c r="AL6" s="216">
        <v>0</v>
      </c>
      <c r="AM6" s="216">
        <v>0</v>
      </c>
      <c r="AN6" s="216">
        <v>0</v>
      </c>
      <c r="AO6" s="216">
        <v>0</v>
      </c>
      <c r="AP6" s="216">
        <v>19.600000000000001</v>
      </c>
    </row>
    <row r="7" spans="1:42">
      <c r="A7" t="s">
        <v>49</v>
      </c>
      <c r="B7" s="216">
        <v>0</v>
      </c>
      <c r="C7" s="216">
        <v>2.4</v>
      </c>
      <c r="D7" s="216">
        <v>4.13</v>
      </c>
      <c r="E7" s="216">
        <v>0</v>
      </c>
      <c r="F7" s="216">
        <v>4.1399999999999997</v>
      </c>
      <c r="G7" s="216">
        <v>8.27</v>
      </c>
      <c r="H7" s="216">
        <v>0</v>
      </c>
      <c r="I7" s="216">
        <v>0</v>
      </c>
      <c r="J7" s="216">
        <v>20.68</v>
      </c>
      <c r="K7" s="216">
        <v>6.12</v>
      </c>
      <c r="L7" s="216">
        <v>2.42</v>
      </c>
      <c r="M7" s="216">
        <v>0</v>
      </c>
      <c r="N7" s="216">
        <v>1.1100000000000001</v>
      </c>
      <c r="O7" s="216">
        <v>1.87</v>
      </c>
      <c r="P7" s="216">
        <v>2.56</v>
      </c>
      <c r="Q7" s="216">
        <v>0.2</v>
      </c>
      <c r="R7" s="216">
        <v>0.4</v>
      </c>
      <c r="S7" s="216">
        <v>0.25</v>
      </c>
      <c r="T7" s="216">
        <v>0</v>
      </c>
      <c r="U7" s="216">
        <v>7.06</v>
      </c>
      <c r="V7" s="216">
        <v>0.2</v>
      </c>
      <c r="W7" s="216">
        <v>0.33</v>
      </c>
      <c r="X7" s="216">
        <v>1.39</v>
      </c>
      <c r="Y7" s="216">
        <v>0</v>
      </c>
      <c r="Z7" s="216">
        <v>1.31</v>
      </c>
      <c r="AA7" s="216">
        <v>0.74</v>
      </c>
      <c r="AB7" s="216">
        <v>0</v>
      </c>
      <c r="AC7" s="216">
        <v>0.19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0.9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2.4</v>
      </c>
      <c r="D8" s="216">
        <v>4.13</v>
      </c>
      <c r="E8" s="216">
        <v>0</v>
      </c>
      <c r="F8" s="216">
        <v>4.1399999999999997</v>
      </c>
      <c r="G8" s="216">
        <v>8.27</v>
      </c>
      <c r="H8" s="216">
        <v>0</v>
      </c>
      <c r="I8" s="216">
        <v>0</v>
      </c>
      <c r="J8" s="216">
        <v>20.68</v>
      </c>
      <c r="K8" s="216">
        <v>6.12</v>
      </c>
      <c r="L8" s="216">
        <v>2.42</v>
      </c>
      <c r="M8" s="216">
        <v>0</v>
      </c>
      <c r="N8" s="216">
        <v>1.1100000000000001</v>
      </c>
      <c r="O8" s="216">
        <v>1.87</v>
      </c>
      <c r="P8" s="216">
        <v>2.56</v>
      </c>
      <c r="Q8" s="216">
        <v>0.2</v>
      </c>
      <c r="R8" s="216">
        <v>0.4</v>
      </c>
      <c r="S8" s="216">
        <v>0.25</v>
      </c>
      <c r="T8" s="216">
        <v>0</v>
      </c>
      <c r="U8" s="216">
        <v>7.06</v>
      </c>
      <c r="V8" s="216">
        <v>0.2</v>
      </c>
      <c r="W8" s="216">
        <v>0.33</v>
      </c>
      <c r="X8" s="216">
        <v>1.39</v>
      </c>
      <c r="Y8" s="216">
        <v>0</v>
      </c>
      <c r="Z8" s="216">
        <v>1.31</v>
      </c>
      <c r="AA8" s="216">
        <v>0.74</v>
      </c>
      <c r="AB8" s="216">
        <v>0</v>
      </c>
      <c r="AC8" s="216">
        <v>0.19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0.9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2.4</v>
      </c>
      <c r="D9" s="216">
        <v>4.13</v>
      </c>
      <c r="E9" s="216">
        <v>0</v>
      </c>
      <c r="F9" s="216">
        <v>4.1399999999999997</v>
      </c>
      <c r="G9" s="216">
        <v>8.27</v>
      </c>
      <c r="H9" s="216">
        <v>0</v>
      </c>
      <c r="I9" s="216">
        <v>0</v>
      </c>
      <c r="J9" s="216">
        <v>20.68</v>
      </c>
      <c r="K9" s="216">
        <v>6.12</v>
      </c>
      <c r="L9" s="216">
        <v>2.42</v>
      </c>
      <c r="M9" s="216">
        <v>0</v>
      </c>
      <c r="N9" s="216">
        <v>1.1100000000000001</v>
      </c>
      <c r="O9" s="216">
        <v>1.87</v>
      </c>
      <c r="P9" s="216">
        <v>2.56</v>
      </c>
      <c r="Q9" s="216">
        <v>0.2</v>
      </c>
      <c r="R9" s="216">
        <v>0.4</v>
      </c>
      <c r="S9" s="216">
        <v>0.25</v>
      </c>
      <c r="T9" s="216">
        <v>0</v>
      </c>
      <c r="U9" s="216">
        <v>7.06</v>
      </c>
      <c r="V9" s="216">
        <v>0.2</v>
      </c>
      <c r="W9" s="216">
        <v>0.33</v>
      </c>
      <c r="X9" s="216">
        <v>1.39</v>
      </c>
      <c r="Y9" s="216">
        <v>0</v>
      </c>
      <c r="Z9" s="216">
        <v>1.31</v>
      </c>
      <c r="AA9" s="216">
        <v>0.74</v>
      </c>
      <c r="AB9" s="216">
        <v>0</v>
      </c>
      <c r="AC9" s="216">
        <v>-0.27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0.9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2.4</v>
      </c>
      <c r="D10" s="216">
        <v>4.13</v>
      </c>
      <c r="E10" s="216">
        <v>0</v>
      </c>
      <c r="F10" s="216">
        <v>4.1399999999999997</v>
      </c>
      <c r="G10" s="216">
        <v>8.27</v>
      </c>
      <c r="H10" s="216">
        <v>0</v>
      </c>
      <c r="I10" s="216">
        <v>0</v>
      </c>
      <c r="J10" s="216">
        <v>20.68</v>
      </c>
      <c r="K10" s="216">
        <v>6.12</v>
      </c>
      <c r="L10" s="216">
        <v>2.42</v>
      </c>
      <c r="M10" s="216">
        <v>0</v>
      </c>
      <c r="N10" s="216">
        <v>1.1100000000000001</v>
      </c>
      <c r="O10" s="216">
        <v>1.87</v>
      </c>
      <c r="P10" s="216">
        <v>2.56</v>
      </c>
      <c r="Q10" s="216">
        <v>0.2</v>
      </c>
      <c r="R10" s="216">
        <v>0.4</v>
      </c>
      <c r="S10" s="216">
        <v>0.25</v>
      </c>
      <c r="T10" s="216">
        <v>0</v>
      </c>
      <c r="U10" s="216">
        <v>7.06</v>
      </c>
      <c r="V10" s="216">
        <v>0.2</v>
      </c>
      <c r="W10" s="216">
        <v>0.33</v>
      </c>
      <c r="X10" s="216">
        <v>1.39</v>
      </c>
      <c r="Y10" s="216">
        <v>0</v>
      </c>
      <c r="Z10" s="216">
        <v>1.31</v>
      </c>
      <c r="AA10" s="216">
        <v>0.74</v>
      </c>
      <c r="AB10" s="216">
        <v>0</v>
      </c>
      <c r="AC10" s="216">
        <v>-0.27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0.9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2.4</v>
      </c>
      <c r="D11" s="216">
        <v>4.13</v>
      </c>
      <c r="E11" s="216">
        <v>0</v>
      </c>
      <c r="F11" s="216">
        <v>4.1399999999999997</v>
      </c>
      <c r="G11" s="216">
        <v>8.27</v>
      </c>
      <c r="H11" s="216">
        <v>0</v>
      </c>
      <c r="I11" s="216">
        <v>0</v>
      </c>
      <c r="J11" s="216">
        <v>6.48</v>
      </c>
      <c r="K11" s="216">
        <v>6.12</v>
      </c>
      <c r="L11" s="216">
        <v>2.42</v>
      </c>
      <c r="M11" s="216">
        <v>0</v>
      </c>
      <c r="N11" s="216">
        <v>1.1100000000000001</v>
      </c>
      <c r="O11" s="216">
        <v>1.87</v>
      </c>
      <c r="P11" s="216">
        <v>2.56</v>
      </c>
      <c r="Q11" s="216">
        <v>0.2</v>
      </c>
      <c r="R11" s="216">
        <v>0.4</v>
      </c>
      <c r="S11" s="216">
        <v>0.25</v>
      </c>
      <c r="T11" s="216">
        <v>0</v>
      </c>
      <c r="U11" s="216">
        <v>7.06</v>
      </c>
      <c r="V11" s="216">
        <v>0.2</v>
      </c>
      <c r="W11" s="216">
        <v>0.33</v>
      </c>
      <c r="X11" s="216">
        <v>1.39</v>
      </c>
      <c r="Y11" s="216">
        <v>0</v>
      </c>
      <c r="Z11" s="216">
        <v>1.31</v>
      </c>
      <c r="AA11" s="216">
        <v>0.74</v>
      </c>
      <c r="AB11" s="216">
        <v>0</v>
      </c>
      <c r="AC11" s="216">
        <v>-0.27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0.9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2.4</v>
      </c>
      <c r="D12" s="216">
        <v>4.13</v>
      </c>
      <c r="E12" s="216">
        <v>0</v>
      </c>
      <c r="F12" s="216">
        <v>4.1399999999999997</v>
      </c>
      <c r="G12" s="216">
        <v>8.27</v>
      </c>
      <c r="H12" s="216">
        <v>0</v>
      </c>
      <c r="I12" s="216">
        <v>0</v>
      </c>
      <c r="J12" s="216">
        <v>20.68</v>
      </c>
      <c r="K12" s="216">
        <v>6.12</v>
      </c>
      <c r="L12" s="216">
        <v>2.42</v>
      </c>
      <c r="M12" s="216">
        <v>0</v>
      </c>
      <c r="N12" s="216">
        <v>1.1100000000000001</v>
      </c>
      <c r="O12" s="216">
        <v>1.87</v>
      </c>
      <c r="P12" s="216">
        <v>2.56</v>
      </c>
      <c r="Q12" s="216">
        <v>0.2</v>
      </c>
      <c r="R12" s="216">
        <v>0.4</v>
      </c>
      <c r="S12" s="216">
        <v>0.25</v>
      </c>
      <c r="T12" s="216">
        <v>0</v>
      </c>
      <c r="U12" s="216">
        <v>7.06</v>
      </c>
      <c r="V12" s="216">
        <v>0.2</v>
      </c>
      <c r="W12" s="216">
        <v>0.33</v>
      </c>
      <c r="X12" s="216">
        <v>1.39</v>
      </c>
      <c r="Y12" s="216">
        <v>0</v>
      </c>
      <c r="Z12" s="216">
        <v>1.31</v>
      </c>
      <c r="AA12" s="216">
        <v>0.74</v>
      </c>
      <c r="AB12" s="216">
        <v>0</v>
      </c>
      <c r="AC12" s="216">
        <v>0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0.9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2.4</v>
      </c>
      <c r="D13" s="216">
        <v>4.13</v>
      </c>
      <c r="E13" s="216">
        <v>0</v>
      </c>
      <c r="F13" s="216">
        <v>4.1399999999999997</v>
      </c>
      <c r="G13" s="216">
        <v>8.27</v>
      </c>
      <c r="H13" s="216">
        <v>0</v>
      </c>
      <c r="I13" s="216">
        <v>0</v>
      </c>
      <c r="J13" s="216">
        <v>20.68</v>
      </c>
      <c r="K13" s="216">
        <v>6.12</v>
      </c>
      <c r="L13" s="216">
        <v>2.42</v>
      </c>
      <c r="M13" s="216">
        <v>0</v>
      </c>
      <c r="N13" s="216">
        <v>1.1100000000000001</v>
      </c>
      <c r="O13" s="216">
        <v>1.87</v>
      </c>
      <c r="P13" s="216">
        <v>2.56</v>
      </c>
      <c r="Q13" s="216">
        <v>0.2</v>
      </c>
      <c r="R13" s="216">
        <v>0.4</v>
      </c>
      <c r="S13" s="216">
        <v>0.25</v>
      </c>
      <c r="T13" s="216">
        <v>0</v>
      </c>
      <c r="U13" s="216">
        <v>7.06</v>
      </c>
      <c r="V13" s="216">
        <v>0.2</v>
      </c>
      <c r="W13" s="216">
        <v>0.31</v>
      </c>
      <c r="X13" s="216">
        <v>1.39</v>
      </c>
      <c r="Y13" s="216">
        <v>0</v>
      </c>
      <c r="Z13" s="216">
        <v>1.31</v>
      </c>
      <c r="AA13" s="216">
        <v>0.74</v>
      </c>
      <c r="AB13" s="216">
        <v>0</v>
      </c>
      <c r="AC13" s="216">
        <v>0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0.9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2.4</v>
      </c>
      <c r="D14" s="216">
        <v>4.13</v>
      </c>
      <c r="E14" s="216">
        <v>0</v>
      </c>
      <c r="F14" s="216">
        <v>4.1399999999999997</v>
      </c>
      <c r="G14" s="216">
        <v>8.27</v>
      </c>
      <c r="H14" s="216">
        <v>0</v>
      </c>
      <c r="I14" s="216">
        <v>0</v>
      </c>
      <c r="J14" s="216">
        <v>20.68</v>
      </c>
      <c r="K14" s="216">
        <v>6.12</v>
      </c>
      <c r="L14" s="216">
        <v>2.42</v>
      </c>
      <c r="M14" s="216">
        <v>0</v>
      </c>
      <c r="N14" s="216">
        <v>1.1100000000000001</v>
      </c>
      <c r="O14" s="216">
        <v>1.87</v>
      </c>
      <c r="P14" s="216">
        <v>2.56</v>
      </c>
      <c r="Q14" s="216">
        <v>0.2</v>
      </c>
      <c r="R14" s="216">
        <v>0.4</v>
      </c>
      <c r="S14" s="216">
        <v>0.25</v>
      </c>
      <c r="T14" s="216">
        <v>0</v>
      </c>
      <c r="U14" s="216">
        <v>7.06</v>
      </c>
      <c r="V14" s="216">
        <v>0.2</v>
      </c>
      <c r="W14" s="216">
        <v>0.31</v>
      </c>
      <c r="X14" s="216">
        <v>1.39</v>
      </c>
      <c r="Y14" s="216">
        <v>0</v>
      </c>
      <c r="Z14" s="216">
        <v>1.31</v>
      </c>
      <c r="AA14" s="216">
        <v>0.74</v>
      </c>
      <c r="AB14" s="216">
        <v>0</v>
      </c>
      <c r="AC14" s="216">
        <v>0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0.9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2.4</v>
      </c>
      <c r="D15" s="216">
        <v>4.13</v>
      </c>
      <c r="E15" s="216">
        <v>0</v>
      </c>
      <c r="F15" s="216">
        <v>4.1399999999999997</v>
      </c>
      <c r="G15" s="216">
        <v>8.27</v>
      </c>
      <c r="H15" s="216">
        <v>0</v>
      </c>
      <c r="I15" s="216">
        <v>0</v>
      </c>
      <c r="J15" s="216">
        <v>20.68</v>
      </c>
      <c r="K15" s="216">
        <v>6.12</v>
      </c>
      <c r="L15" s="216">
        <v>2.42</v>
      </c>
      <c r="M15" s="216">
        <v>0</v>
      </c>
      <c r="N15" s="216">
        <v>1.1100000000000001</v>
      </c>
      <c r="O15" s="216">
        <v>1.87</v>
      </c>
      <c r="P15" s="216">
        <v>2.56</v>
      </c>
      <c r="Q15" s="216">
        <v>0.2</v>
      </c>
      <c r="R15" s="216">
        <v>0.4</v>
      </c>
      <c r="S15" s="216">
        <v>0.25</v>
      </c>
      <c r="T15" s="216">
        <v>0</v>
      </c>
      <c r="U15" s="216">
        <v>7.06</v>
      </c>
      <c r="V15" s="216">
        <v>0.2</v>
      </c>
      <c r="W15" s="216">
        <v>0.37</v>
      </c>
      <c r="X15" s="216">
        <v>1.39</v>
      </c>
      <c r="Y15" s="216">
        <v>0</v>
      </c>
      <c r="Z15" s="216">
        <v>1.31</v>
      </c>
      <c r="AA15" s="216">
        <v>0.74</v>
      </c>
      <c r="AB15" s="216">
        <v>0</v>
      </c>
      <c r="AC15" s="216">
        <v>0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0.9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2.4</v>
      </c>
      <c r="D16" s="216">
        <v>4.13</v>
      </c>
      <c r="E16" s="216">
        <v>0</v>
      </c>
      <c r="F16" s="216">
        <v>4.1399999999999997</v>
      </c>
      <c r="G16" s="216">
        <v>8.27</v>
      </c>
      <c r="H16" s="216">
        <v>0</v>
      </c>
      <c r="I16" s="216">
        <v>0</v>
      </c>
      <c r="J16" s="216">
        <v>20.68</v>
      </c>
      <c r="K16" s="216">
        <v>6.12</v>
      </c>
      <c r="L16" s="216">
        <v>2.42</v>
      </c>
      <c r="M16" s="216">
        <v>0</v>
      </c>
      <c r="N16" s="216">
        <v>1.1100000000000001</v>
      </c>
      <c r="O16" s="216">
        <v>1.87</v>
      </c>
      <c r="P16" s="216">
        <v>2.56</v>
      </c>
      <c r="Q16" s="216">
        <v>0.2</v>
      </c>
      <c r="R16" s="216">
        <v>0.4</v>
      </c>
      <c r="S16" s="216">
        <v>0.25</v>
      </c>
      <c r="T16" s="216">
        <v>0</v>
      </c>
      <c r="U16" s="216">
        <v>7.06</v>
      </c>
      <c r="V16" s="216">
        <v>0.2</v>
      </c>
      <c r="W16" s="216">
        <v>0.33</v>
      </c>
      <c r="X16" s="216">
        <v>1.39</v>
      </c>
      <c r="Y16" s="216">
        <v>0</v>
      </c>
      <c r="Z16" s="216">
        <v>1.31</v>
      </c>
      <c r="AA16" s="216">
        <v>0.74</v>
      </c>
      <c r="AB16" s="216">
        <v>0</v>
      </c>
      <c r="AC16" s="216">
        <v>0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0.9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2.4</v>
      </c>
      <c r="D17" s="216">
        <v>4.13</v>
      </c>
      <c r="E17" s="216">
        <v>0</v>
      </c>
      <c r="F17" s="216">
        <v>4.1399999999999997</v>
      </c>
      <c r="G17" s="216">
        <v>8.27</v>
      </c>
      <c r="H17" s="216">
        <v>0</v>
      </c>
      <c r="I17" s="216">
        <v>0</v>
      </c>
      <c r="J17" s="216">
        <v>20.68</v>
      </c>
      <c r="K17" s="216">
        <v>6.12</v>
      </c>
      <c r="L17" s="216">
        <v>2.42</v>
      </c>
      <c r="M17" s="216">
        <v>0</v>
      </c>
      <c r="N17" s="216">
        <v>1.1100000000000001</v>
      </c>
      <c r="O17" s="216">
        <v>1.87</v>
      </c>
      <c r="P17" s="216">
        <v>2.56</v>
      </c>
      <c r="Q17" s="216">
        <v>0.2</v>
      </c>
      <c r="R17" s="216">
        <v>0.4</v>
      </c>
      <c r="S17" s="216">
        <v>0.25</v>
      </c>
      <c r="T17" s="216">
        <v>0</v>
      </c>
      <c r="U17" s="216">
        <v>7.06</v>
      </c>
      <c r="V17" s="216">
        <v>0.2</v>
      </c>
      <c r="W17" s="216">
        <v>0.33</v>
      </c>
      <c r="X17" s="216">
        <v>1.39</v>
      </c>
      <c r="Y17" s="216">
        <v>0</v>
      </c>
      <c r="Z17" s="216">
        <v>1.31</v>
      </c>
      <c r="AA17" s="216">
        <v>0.74</v>
      </c>
      <c r="AB17" s="216">
        <v>0</v>
      </c>
      <c r="AC17" s="216">
        <v>0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0.9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2.4</v>
      </c>
      <c r="D18" s="216">
        <v>4.13</v>
      </c>
      <c r="E18" s="216">
        <v>0</v>
      </c>
      <c r="F18" s="216">
        <v>4.1399999999999997</v>
      </c>
      <c r="G18" s="216">
        <v>8.27</v>
      </c>
      <c r="H18" s="216">
        <v>0</v>
      </c>
      <c r="I18" s="216">
        <v>0</v>
      </c>
      <c r="J18" s="216">
        <v>20.68</v>
      </c>
      <c r="K18" s="216">
        <v>6.12</v>
      </c>
      <c r="L18" s="216">
        <v>2.42</v>
      </c>
      <c r="M18" s="216">
        <v>0</v>
      </c>
      <c r="N18" s="216">
        <v>1.1100000000000001</v>
      </c>
      <c r="O18" s="216">
        <v>1.87</v>
      </c>
      <c r="P18" s="216">
        <v>2.56</v>
      </c>
      <c r="Q18" s="216">
        <v>0.2</v>
      </c>
      <c r="R18" s="216">
        <v>0.4</v>
      </c>
      <c r="S18" s="216">
        <v>0.25</v>
      </c>
      <c r="T18" s="216">
        <v>0</v>
      </c>
      <c r="U18" s="216">
        <v>7.06</v>
      </c>
      <c r="V18" s="216">
        <v>0.2</v>
      </c>
      <c r="W18" s="216">
        <v>0.33</v>
      </c>
      <c r="X18" s="216">
        <v>1.39</v>
      </c>
      <c r="Y18" s="216">
        <v>0</v>
      </c>
      <c r="Z18" s="216">
        <v>1.31</v>
      </c>
      <c r="AA18" s="216">
        <v>0.74</v>
      </c>
      <c r="AB18" s="216">
        <v>0</v>
      </c>
      <c r="AC18" s="216">
        <v>0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0.9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2.4</v>
      </c>
      <c r="D19" s="216">
        <v>4.13</v>
      </c>
      <c r="E19" s="216">
        <v>0</v>
      </c>
      <c r="F19" s="216">
        <v>4.1399999999999997</v>
      </c>
      <c r="G19" s="216">
        <v>8.27</v>
      </c>
      <c r="H19" s="216">
        <v>0</v>
      </c>
      <c r="I19" s="216">
        <v>0</v>
      </c>
      <c r="J19" s="216">
        <v>20.68</v>
      </c>
      <c r="K19" s="216">
        <v>6.12</v>
      </c>
      <c r="L19" s="216">
        <v>2.42</v>
      </c>
      <c r="M19" s="216">
        <v>0</v>
      </c>
      <c r="N19" s="216">
        <v>1.1100000000000001</v>
      </c>
      <c r="O19" s="216">
        <v>1.87</v>
      </c>
      <c r="P19" s="216">
        <v>2.56</v>
      </c>
      <c r="Q19" s="216">
        <v>0.2</v>
      </c>
      <c r="R19" s="216">
        <v>0.4</v>
      </c>
      <c r="S19" s="216">
        <v>0.25</v>
      </c>
      <c r="T19" s="216">
        <v>0</v>
      </c>
      <c r="U19" s="216">
        <v>7.06</v>
      </c>
      <c r="V19" s="216">
        <v>0.2</v>
      </c>
      <c r="W19" s="216">
        <v>0.33</v>
      </c>
      <c r="X19" s="216">
        <v>1.39</v>
      </c>
      <c r="Y19" s="216">
        <v>0</v>
      </c>
      <c r="Z19" s="216">
        <v>1.31</v>
      </c>
      <c r="AA19" s="216">
        <v>0.74</v>
      </c>
      <c r="AB19" s="216">
        <v>0</v>
      </c>
      <c r="AC19" s="216">
        <v>0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0.9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2.4</v>
      </c>
      <c r="D20" s="216">
        <v>4.13</v>
      </c>
      <c r="E20" s="216">
        <v>0</v>
      </c>
      <c r="F20" s="216">
        <v>4.1399999999999997</v>
      </c>
      <c r="G20" s="216">
        <v>8.27</v>
      </c>
      <c r="H20" s="216">
        <v>0</v>
      </c>
      <c r="I20" s="216">
        <v>0</v>
      </c>
      <c r="J20" s="216">
        <v>20.68</v>
      </c>
      <c r="K20" s="216">
        <v>6.12</v>
      </c>
      <c r="L20" s="216">
        <v>2.42</v>
      </c>
      <c r="M20" s="216">
        <v>0</v>
      </c>
      <c r="N20" s="216">
        <v>1.1100000000000001</v>
      </c>
      <c r="O20" s="216">
        <v>1.87</v>
      </c>
      <c r="P20" s="216">
        <v>2.56</v>
      </c>
      <c r="Q20" s="216">
        <v>0.2</v>
      </c>
      <c r="R20" s="216">
        <v>0.4</v>
      </c>
      <c r="S20" s="216">
        <v>0.25</v>
      </c>
      <c r="T20" s="216">
        <v>0</v>
      </c>
      <c r="U20" s="216">
        <v>7.06</v>
      </c>
      <c r="V20" s="216">
        <v>0.2</v>
      </c>
      <c r="W20" s="216">
        <v>0.33</v>
      </c>
      <c r="X20" s="216">
        <v>1.39</v>
      </c>
      <c r="Y20" s="216">
        <v>0</v>
      </c>
      <c r="Z20" s="216">
        <v>1.31</v>
      </c>
      <c r="AA20" s="216">
        <v>0.74</v>
      </c>
      <c r="AB20" s="216">
        <v>0</v>
      </c>
      <c r="AC20" s="216">
        <v>0.23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0.9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2.4</v>
      </c>
      <c r="D21" s="216">
        <v>4.13</v>
      </c>
      <c r="E21" s="216">
        <v>0</v>
      </c>
      <c r="F21" s="216">
        <v>4.1399999999999997</v>
      </c>
      <c r="G21" s="216">
        <v>7.59</v>
      </c>
      <c r="H21" s="216">
        <v>0</v>
      </c>
      <c r="I21" s="216">
        <v>0</v>
      </c>
      <c r="J21" s="216">
        <v>20.68</v>
      </c>
      <c r="K21" s="216">
        <v>6.12</v>
      </c>
      <c r="L21" s="216">
        <v>2.42</v>
      </c>
      <c r="M21" s="216">
        <v>0</v>
      </c>
      <c r="N21" s="216">
        <v>1.1100000000000001</v>
      </c>
      <c r="O21" s="216">
        <v>1.87</v>
      </c>
      <c r="P21" s="216">
        <v>2.56</v>
      </c>
      <c r="Q21" s="216">
        <v>0.2</v>
      </c>
      <c r="R21" s="216">
        <v>0.4</v>
      </c>
      <c r="S21" s="216">
        <v>0.25</v>
      </c>
      <c r="T21" s="216">
        <v>0</v>
      </c>
      <c r="U21" s="216">
        <v>7.06</v>
      </c>
      <c r="V21" s="216">
        <v>0.2</v>
      </c>
      <c r="W21" s="216">
        <v>0.33</v>
      </c>
      <c r="X21" s="216">
        <v>1.39</v>
      </c>
      <c r="Y21" s="216">
        <v>0</v>
      </c>
      <c r="Z21" s="216">
        <v>1.31</v>
      </c>
      <c r="AA21" s="216">
        <v>0.74</v>
      </c>
      <c r="AB21" s="216">
        <v>0</v>
      </c>
      <c r="AC21" s="216">
        <v>0.23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0.9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2.4</v>
      </c>
      <c r="D22" s="216">
        <v>4.13</v>
      </c>
      <c r="E22" s="216">
        <v>0</v>
      </c>
      <c r="F22" s="216">
        <v>4.1399999999999997</v>
      </c>
      <c r="G22" s="216">
        <v>7.59</v>
      </c>
      <c r="H22" s="216">
        <v>0</v>
      </c>
      <c r="I22" s="216">
        <v>0</v>
      </c>
      <c r="J22" s="216">
        <v>20.68</v>
      </c>
      <c r="K22" s="216">
        <v>6.12</v>
      </c>
      <c r="L22" s="216">
        <v>2.42</v>
      </c>
      <c r="M22" s="216">
        <v>0</v>
      </c>
      <c r="N22" s="216">
        <v>1.1100000000000001</v>
      </c>
      <c r="O22" s="216">
        <v>1.87</v>
      </c>
      <c r="P22" s="216">
        <v>2.56</v>
      </c>
      <c r="Q22" s="216">
        <v>0.2</v>
      </c>
      <c r="R22" s="216">
        <v>0.4</v>
      </c>
      <c r="S22" s="216">
        <v>0.25</v>
      </c>
      <c r="T22" s="216">
        <v>0</v>
      </c>
      <c r="U22" s="216">
        <v>7.06</v>
      </c>
      <c r="V22" s="216">
        <v>0.2</v>
      </c>
      <c r="W22" s="216">
        <v>0.33</v>
      </c>
      <c r="X22" s="216">
        <v>1.39</v>
      </c>
      <c r="Y22" s="216">
        <v>0</v>
      </c>
      <c r="Z22" s="216">
        <v>1.31</v>
      </c>
      <c r="AA22" s="216">
        <v>0.74</v>
      </c>
      <c r="AB22" s="216">
        <v>0</v>
      </c>
      <c r="AC22" s="216">
        <v>0.45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0.9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2.4</v>
      </c>
      <c r="D23" s="216">
        <v>4.13</v>
      </c>
      <c r="E23" s="216">
        <v>0</v>
      </c>
      <c r="F23" s="216">
        <v>4.1399999999999997</v>
      </c>
      <c r="G23" s="216">
        <v>7.59</v>
      </c>
      <c r="H23" s="216">
        <v>0</v>
      </c>
      <c r="I23" s="216">
        <v>0</v>
      </c>
      <c r="J23" s="216">
        <v>20.68</v>
      </c>
      <c r="K23" s="216">
        <v>6.12</v>
      </c>
      <c r="L23" s="216">
        <v>2.42</v>
      </c>
      <c r="M23" s="216">
        <v>0</v>
      </c>
      <c r="N23" s="216">
        <v>1.1100000000000001</v>
      </c>
      <c r="O23" s="216">
        <v>1.87</v>
      </c>
      <c r="P23" s="216">
        <v>2.56</v>
      </c>
      <c r="Q23" s="216">
        <v>0.2</v>
      </c>
      <c r="R23" s="216">
        <v>0.4</v>
      </c>
      <c r="S23" s="216">
        <v>0.25</v>
      </c>
      <c r="T23" s="216">
        <v>0</v>
      </c>
      <c r="U23" s="216">
        <v>7.06</v>
      </c>
      <c r="V23" s="216">
        <v>0.2</v>
      </c>
      <c r="W23" s="216">
        <v>0.33</v>
      </c>
      <c r="X23" s="216">
        <v>1.39</v>
      </c>
      <c r="Y23" s="216">
        <v>0</v>
      </c>
      <c r="Z23" s="216">
        <v>1.31</v>
      </c>
      <c r="AA23" s="216">
        <v>0.74</v>
      </c>
      <c r="AB23" s="216">
        <v>0</v>
      </c>
      <c r="AC23" s="216">
        <v>0.19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0.9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2.4</v>
      </c>
      <c r="D24" s="216">
        <v>4.13</v>
      </c>
      <c r="E24" s="216">
        <v>0</v>
      </c>
      <c r="F24" s="216">
        <v>4.1399999999999997</v>
      </c>
      <c r="G24" s="216">
        <v>7.59</v>
      </c>
      <c r="H24" s="216">
        <v>0</v>
      </c>
      <c r="I24" s="216">
        <v>0</v>
      </c>
      <c r="J24" s="216">
        <v>20.68</v>
      </c>
      <c r="K24" s="216">
        <v>6.12</v>
      </c>
      <c r="L24" s="216">
        <v>2.42</v>
      </c>
      <c r="M24" s="216">
        <v>0</v>
      </c>
      <c r="N24" s="216">
        <v>1.1100000000000001</v>
      </c>
      <c r="O24" s="216">
        <v>1.87</v>
      </c>
      <c r="P24" s="216">
        <v>2.56</v>
      </c>
      <c r="Q24" s="216">
        <v>0.2</v>
      </c>
      <c r="R24" s="216">
        <v>0.4</v>
      </c>
      <c r="S24" s="216">
        <v>0.25</v>
      </c>
      <c r="T24" s="216">
        <v>0</v>
      </c>
      <c r="U24" s="216">
        <v>7.06</v>
      </c>
      <c r="V24" s="216">
        <v>0.2</v>
      </c>
      <c r="W24" s="216">
        <v>0.33</v>
      </c>
      <c r="X24" s="216">
        <v>1.39</v>
      </c>
      <c r="Y24" s="216">
        <v>0</v>
      </c>
      <c r="Z24" s="216">
        <v>1.31</v>
      </c>
      <c r="AA24" s="216">
        <v>0.74</v>
      </c>
      <c r="AB24" s="216">
        <v>0</v>
      </c>
      <c r="AC24" s="216">
        <v>0.19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0.9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2.4</v>
      </c>
      <c r="D25" s="216">
        <v>4.13</v>
      </c>
      <c r="E25" s="216">
        <v>0</v>
      </c>
      <c r="F25" s="216">
        <v>4.1399999999999997</v>
      </c>
      <c r="G25" s="216">
        <v>7.59</v>
      </c>
      <c r="H25" s="216">
        <v>0</v>
      </c>
      <c r="I25" s="216">
        <v>0</v>
      </c>
      <c r="J25" s="216">
        <v>20.68</v>
      </c>
      <c r="K25" s="216">
        <v>6.12</v>
      </c>
      <c r="L25" s="216">
        <v>2.42</v>
      </c>
      <c r="M25" s="216">
        <v>0</v>
      </c>
      <c r="N25" s="216">
        <v>1.1100000000000001</v>
      </c>
      <c r="O25" s="216">
        <v>1.87</v>
      </c>
      <c r="P25" s="216">
        <v>2.56</v>
      </c>
      <c r="Q25" s="216">
        <v>0.2</v>
      </c>
      <c r="R25" s="216">
        <v>0.4</v>
      </c>
      <c r="S25" s="216">
        <v>0.25</v>
      </c>
      <c r="T25" s="216">
        <v>0</v>
      </c>
      <c r="U25" s="216">
        <v>7.06</v>
      </c>
      <c r="V25" s="216">
        <v>0.2</v>
      </c>
      <c r="W25" s="216">
        <v>0.33</v>
      </c>
      <c r="X25" s="216">
        <v>1.39</v>
      </c>
      <c r="Y25" s="216">
        <v>0</v>
      </c>
      <c r="Z25" s="216">
        <v>1.31</v>
      </c>
      <c r="AA25" s="216">
        <v>0.74</v>
      </c>
      <c r="AB25" s="216">
        <v>0</v>
      </c>
      <c r="AC25" s="216">
        <v>0.19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0.9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2.4</v>
      </c>
      <c r="D26" s="216">
        <v>4.13</v>
      </c>
      <c r="E26" s="216">
        <v>0</v>
      </c>
      <c r="F26" s="216">
        <v>4.1399999999999997</v>
      </c>
      <c r="G26" s="216">
        <v>7.59</v>
      </c>
      <c r="H26" s="216">
        <v>0</v>
      </c>
      <c r="I26" s="216">
        <v>0</v>
      </c>
      <c r="J26" s="216">
        <v>20.68</v>
      </c>
      <c r="K26" s="216">
        <v>6.12</v>
      </c>
      <c r="L26" s="216">
        <v>2.42</v>
      </c>
      <c r="M26" s="216">
        <v>0</v>
      </c>
      <c r="N26" s="216">
        <v>1.1100000000000001</v>
      </c>
      <c r="O26" s="216">
        <v>1.87</v>
      </c>
      <c r="P26" s="216">
        <v>2.56</v>
      </c>
      <c r="Q26" s="216">
        <v>0.2</v>
      </c>
      <c r="R26" s="216">
        <v>0.4</v>
      </c>
      <c r="S26" s="216">
        <v>0.25</v>
      </c>
      <c r="T26" s="216">
        <v>0</v>
      </c>
      <c r="U26" s="216">
        <v>7.06</v>
      </c>
      <c r="V26" s="216">
        <v>0.2</v>
      </c>
      <c r="W26" s="216">
        <v>0.33</v>
      </c>
      <c r="X26" s="216">
        <v>1.39</v>
      </c>
      <c r="Y26" s="216">
        <v>0</v>
      </c>
      <c r="Z26" s="216">
        <v>1.31</v>
      </c>
      <c r="AA26" s="216">
        <v>0.74</v>
      </c>
      <c r="AB26" s="216">
        <v>0</v>
      </c>
      <c r="AC26" s="216">
        <v>-8.3000000000000007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0.9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0</v>
      </c>
      <c r="D27" s="216">
        <v>6.53</v>
      </c>
      <c r="E27" s="216">
        <v>0</v>
      </c>
      <c r="F27" s="216">
        <v>2.76</v>
      </c>
      <c r="G27" s="216">
        <v>8.27</v>
      </c>
      <c r="H27" s="216">
        <v>0</v>
      </c>
      <c r="I27" s="216">
        <v>10.3</v>
      </c>
      <c r="J27" s="216">
        <v>10.16</v>
      </c>
      <c r="K27" s="216">
        <v>6.12</v>
      </c>
      <c r="L27" s="216">
        <v>2.42</v>
      </c>
      <c r="M27" s="216">
        <v>0</v>
      </c>
      <c r="N27" s="216">
        <v>1.1100000000000001</v>
      </c>
      <c r="O27" s="216">
        <v>1.87</v>
      </c>
      <c r="P27" s="216">
        <v>2.56</v>
      </c>
      <c r="Q27" s="216">
        <v>0.2</v>
      </c>
      <c r="R27" s="216">
        <v>0.4</v>
      </c>
      <c r="S27" s="216">
        <v>0.25</v>
      </c>
      <c r="T27" s="216">
        <v>0</v>
      </c>
      <c r="U27" s="216">
        <v>7.06</v>
      </c>
      <c r="V27" s="216">
        <v>0.2</v>
      </c>
      <c r="W27" s="216">
        <v>0.33</v>
      </c>
      <c r="X27" s="216">
        <v>1.39</v>
      </c>
      <c r="Y27" s="216">
        <v>0</v>
      </c>
      <c r="Z27" s="216">
        <v>1.31</v>
      </c>
      <c r="AA27" s="216">
        <v>0.74</v>
      </c>
      <c r="AB27" s="216">
        <v>0</v>
      </c>
      <c r="AC27" s="216">
        <v>-11.54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12.6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0</v>
      </c>
      <c r="D28" s="216">
        <v>6.53</v>
      </c>
      <c r="E28" s="216">
        <v>0</v>
      </c>
      <c r="F28" s="216">
        <v>2.76</v>
      </c>
      <c r="G28" s="216">
        <v>8.27</v>
      </c>
      <c r="H28" s="216">
        <v>0</v>
      </c>
      <c r="I28" s="216">
        <v>10.3</v>
      </c>
      <c r="J28" s="216">
        <v>10.16</v>
      </c>
      <c r="K28" s="216">
        <v>81.09</v>
      </c>
      <c r="L28" s="216">
        <v>45.01</v>
      </c>
      <c r="M28" s="216">
        <v>0</v>
      </c>
      <c r="N28" s="216">
        <v>1.1100000000000001</v>
      </c>
      <c r="O28" s="216">
        <v>1.87</v>
      </c>
      <c r="P28" s="216">
        <v>2.56</v>
      </c>
      <c r="Q28" s="216">
        <v>0</v>
      </c>
      <c r="R28" s="216">
        <v>0.4</v>
      </c>
      <c r="S28" s="216">
        <v>0.25</v>
      </c>
      <c r="T28" s="216">
        <v>0</v>
      </c>
      <c r="U28" s="216">
        <v>7.06</v>
      </c>
      <c r="V28" s="216">
        <v>0.2</v>
      </c>
      <c r="W28" s="216">
        <v>0.33</v>
      </c>
      <c r="X28" s="216">
        <v>1.39</v>
      </c>
      <c r="Y28" s="216">
        <v>0</v>
      </c>
      <c r="Z28" s="216">
        <v>1.31</v>
      </c>
      <c r="AA28" s="216">
        <v>0.74</v>
      </c>
      <c r="AB28" s="216">
        <v>0</v>
      </c>
      <c r="AC28" s="216">
        <v>-11.54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11.09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0</v>
      </c>
      <c r="D29" s="216">
        <v>6.53</v>
      </c>
      <c r="E29" s="216">
        <v>0</v>
      </c>
      <c r="F29" s="216">
        <v>2.76</v>
      </c>
      <c r="G29" s="216">
        <v>8.27</v>
      </c>
      <c r="H29" s="216">
        <v>0</v>
      </c>
      <c r="I29" s="216">
        <v>10.3</v>
      </c>
      <c r="J29" s="216">
        <v>10.16</v>
      </c>
      <c r="K29" s="216">
        <v>86.25</v>
      </c>
      <c r="L29" s="216">
        <v>45.02</v>
      </c>
      <c r="M29" s="216">
        <v>0</v>
      </c>
      <c r="N29" s="216">
        <v>1.1100000000000001</v>
      </c>
      <c r="O29" s="216">
        <v>1.87</v>
      </c>
      <c r="P29" s="216">
        <v>2.56</v>
      </c>
      <c r="Q29" s="216">
        <v>0</v>
      </c>
      <c r="R29" s="216">
        <v>0</v>
      </c>
      <c r="S29" s="216">
        <v>0</v>
      </c>
      <c r="T29" s="216">
        <v>0</v>
      </c>
      <c r="U29" s="216">
        <v>7.06</v>
      </c>
      <c r="V29" s="216">
        <v>0.19</v>
      </c>
      <c r="W29" s="216">
        <v>0.33</v>
      </c>
      <c r="X29" s="216">
        <v>1.39</v>
      </c>
      <c r="Y29" s="216">
        <v>0</v>
      </c>
      <c r="Z29" s="216">
        <v>1.31</v>
      </c>
      <c r="AA29" s="216">
        <v>0.43</v>
      </c>
      <c r="AB29" s="216">
        <v>0</v>
      </c>
      <c r="AC29" s="216">
        <v>0.19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11.09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0</v>
      </c>
      <c r="D30" s="216">
        <v>6.53</v>
      </c>
      <c r="E30" s="216">
        <v>0</v>
      </c>
      <c r="F30" s="216">
        <v>2.76</v>
      </c>
      <c r="G30" s="216">
        <v>8.27</v>
      </c>
      <c r="H30" s="216">
        <v>0</v>
      </c>
      <c r="I30" s="216">
        <v>10.3</v>
      </c>
      <c r="J30" s="216">
        <v>10.16</v>
      </c>
      <c r="K30" s="216">
        <v>88</v>
      </c>
      <c r="L30" s="216">
        <v>45.02</v>
      </c>
      <c r="M30" s="216">
        <v>0</v>
      </c>
      <c r="N30" s="216">
        <v>1.1100000000000001</v>
      </c>
      <c r="O30" s="216">
        <v>1.87</v>
      </c>
      <c r="P30" s="216">
        <v>2.56</v>
      </c>
      <c r="Q30" s="216">
        <v>0.2</v>
      </c>
      <c r="R30" s="216">
        <v>0.4</v>
      </c>
      <c r="S30" s="216">
        <v>0.54</v>
      </c>
      <c r="T30" s="216">
        <v>0</v>
      </c>
      <c r="U30" s="216">
        <v>7.06</v>
      </c>
      <c r="V30" s="216">
        <v>0.2</v>
      </c>
      <c r="W30" s="216">
        <v>0.33</v>
      </c>
      <c r="X30" s="216">
        <v>1.39</v>
      </c>
      <c r="Y30" s="216">
        <v>0</v>
      </c>
      <c r="Z30" s="216">
        <v>1.31</v>
      </c>
      <c r="AA30" s="216">
        <v>0.74</v>
      </c>
      <c r="AB30" s="216">
        <v>0</v>
      </c>
      <c r="AC30" s="216">
        <v>-0.04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11.09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0</v>
      </c>
      <c r="D31" s="216">
        <v>6.53</v>
      </c>
      <c r="E31" s="216">
        <v>0</v>
      </c>
      <c r="F31" s="216">
        <v>2.76</v>
      </c>
      <c r="G31" s="216">
        <v>8.27</v>
      </c>
      <c r="H31" s="216">
        <v>0</v>
      </c>
      <c r="I31" s="216">
        <v>10.3</v>
      </c>
      <c r="J31" s="216">
        <v>10.16</v>
      </c>
      <c r="K31" s="216">
        <v>88</v>
      </c>
      <c r="L31" s="216">
        <v>2.42</v>
      </c>
      <c r="M31" s="216">
        <v>0</v>
      </c>
      <c r="N31" s="216">
        <v>1.1100000000000001</v>
      </c>
      <c r="O31" s="216">
        <v>1.87</v>
      </c>
      <c r="P31" s="216">
        <v>2.56</v>
      </c>
      <c r="Q31" s="216">
        <v>0.2</v>
      </c>
      <c r="R31" s="216">
        <v>0.4</v>
      </c>
      <c r="S31" s="216">
        <v>0.25</v>
      </c>
      <c r="T31" s="216">
        <v>0</v>
      </c>
      <c r="U31" s="216">
        <v>7.06</v>
      </c>
      <c r="V31" s="216">
        <v>0.2</v>
      </c>
      <c r="W31" s="216">
        <v>0.33</v>
      </c>
      <c r="X31" s="216">
        <v>1.39</v>
      </c>
      <c r="Y31" s="216">
        <v>0</v>
      </c>
      <c r="Z31" s="216">
        <v>1.31</v>
      </c>
      <c r="AA31" s="216">
        <v>10.42</v>
      </c>
      <c r="AB31" s="216">
        <v>0</v>
      </c>
      <c r="AC31" s="216">
        <v>-0.04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11.09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0</v>
      </c>
      <c r="D32" s="216">
        <v>6.53</v>
      </c>
      <c r="E32" s="216">
        <v>0</v>
      </c>
      <c r="F32" s="216">
        <v>2.76</v>
      </c>
      <c r="G32" s="216">
        <v>8.27</v>
      </c>
      <c r="H32" s="216">
        <v>0</v>
      </c>
      <c r="I32" s="216">
        <v>10.3</v>
      </c>
      <c r="J32" s="216">
        <v>10.16</v>
      </c>
      <c r="K32" s="216">
        <v>88</v>
      </c>
      <c r="L32" s="216">
        <v>2.42</v>
      </c>
      <c r="M32" s="216">
        <v>0</v>
      </c>
      <c r="N32" s="216">
        <v>1.1100000000000001</v>
      </c>
      <c r="O32" s="216">
        <v>1.87</v>
      </c>
      <c r="P32" s="216">
        <v>2.56</v>
      </c>
      <c r="Q32" s="216">
        <v>0.2</v>
      </c>
      <c r="R32" s="216">
        <v>0.4</v>
      </c>
      <c r="S32" s="216">
        <v>0</v>
      </c>
      <c r="T32" s="216">
        <v>0</v>
      </c>
      <c r="U32" s="216">
        <v>7.06</v>
      </c>
      <c r="V32" s="216">
        <v>0.19</v>
      </c>
      <c r="W32" s="216">
        <v>0.33</v>
      </c>
      <c r="X32" s="216">
        <v>1.39</v>
      </c>
      <c r="Y32" s="216">
        <v>0</v>
      </c>
      <c r="Z32" s="216">
        <v>1.31</v>
      </c>
      <c r="AA32" s="216">
        <v>10.24</v>
      </c>
      <c r="AB32" s="216">
        <v>0</v>
      </c>
      <c r="AC32" s="216">
        <v>0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11.09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0</v>
      </c>
      <c r="D33" s="216">
        <v>6.53</v>
      </c>
      <c r="E33" s="216">
        <v>0</v>
      </c>
      <c r="F33" s="216">
        <v>2.76</v>
      </c>
      <c r="G33" s="216">
        <v>8.27</v>
      </c>
      <c r="H33" s="216">
        <v>0</v>
      </c>
      <c r="I33" s="216">
        <v>10.3</v>
      </c>
      <c r="J33" s="216">
        <v>10.16</v>
      </c>
      <c r="K33" s="216">
        <v>88</v>
      </c>
      <c r="L33" s="216">
        <v>2.42</v>
      </c>
      <c r="M33" s="216">
        <v>0</v>
      </c>
      <c r="N33" s="216">
        <v>1.1100000000000001</v>
      </c>
      <c r="O33" s="216">
        <v>1.87</v>
      </c>
      <c r="P33" s="216">
        <v>2.56</v>
      </c>
      <c r="Q33" s="216">
        <v>0.2</v>
      </c>
      <c r="R33" s="216">
        <v>2.27</v>
      </c>
      <c r="S33" s="216">
        <v>0.25</v>
      </c>
      <c r="T33" s="216">
        <v>0</v>
      </c>
      <c r="U33" s="216">
        <v>7.06</v>
      </c>
      <c r="V33" s="216">
        <v>0.2</v>
      </c>
      <c r="W33" s="216">
        <v>0.33</v>
      </c>
      <c r="X33" s="216">
        <v>1.39</v>
      </c>
      <c r="Y33" s="216">
        <v>0</v>
      </c>
      <c r="Z33" s="216">
        <v>1.31</v>
      </c>
      <c r="AA33" s="216">
        <v>10.42</v>
      </c>
      <c r="AB33" s="216">
        <v>0</v>
      </c>
      <c r="AC33" s="216">
        <v>0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11.09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0</v>
      </c>
      <c r="D34" s="216">
        <v>6.53</v>
      </c>
      <c r="E34" s="216">
        <v>0</v>
      </c>
      <c r="F34" s="216">
        <v>2.76</v>
      </c>
      <c r="G34" s="216">
        <v>8.27</v>
      </c>
      <c r="H34" s="216">
        <v>0</v>
      </c>
      <c r="I34" s="216">
        <v>10.3</v>
      </c>
      <c r="J34" s="216">
        <v>10.16</v>
      </c>
      <c r="K34" s="216">
        <v>88</v>
      </c>
      <c r="L34" s="216">
        <v>2.42</v>
      </c>
      <c r="M34" s="216">
        <v>0</v>
      </c>
      <c r="N34" s="216">
        <v>1.1100000000000001</v>
      </c>
      <c r="O34" s="216">
        <v>1.87</v>
      </c>
      <c r="P34" s="216">
        <v>2.56</v>
      </c>
      <c r="Q34" s="216">
        <v>0.2</v>
      </c>
      <c r="R34" s="216">
        <v>0.4</v>
      </c>
      <c r="S34" s="216">
        <v>0.25</v>
      </c>
      <c r="T34" s="216">
        <v>0</v>
      </c>
      <c r="U34" s="216">
        <v>7.06</v>
      </c>
      <c r="V34" s="216">
        <v>0.19</v>
      </c>
      <c r="W34" s="216">
        <v>0.33</v>
      </c>
      <c r="X34" s="216">
        <v>1.39</v>
      </c>
      <c r="Y34" s="216">
        <v>0</v>
      </c>
      <c r="Z34" s="216">
        <v>1.31</v>
      </c>
      <c r="AA34" s="216">
        <v>10.42</v>
      </c>
      <c r="AB34" s="216">
        <v>0</v>
      </c>
      <c r="AC34" s="216">
        <v>0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11.09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0</v>
      </c>
      <c r="D35" s="216">
        <v>6.53</v>
      </c>
      <c r="E35" s="216">
        <v>0</v>
      </c>
      <c r="F35" s="216">
        <v>2.76</v>
      </c>
      <c r="G35" s="216">
        <v>8.27</v>
      </c>
      <c r="H35" s="216">
        <v>0</v>
      </c>
      <c r="I35" s="216">
        <v>10.02</v>
      </c>
      <c r="J35" s="216">
        <v>10.02</v>
      </c>
      <c r="K35" s="216">
        <v>88</v>
      </c>
      <c r="L35" s="216">
        <v>2.42</v>
      </c>
      <c r="M35" s="216">
        <v>0</v>
      </c>
      <c r="N35" s="216">
        <v>1.1100000000000001</v>
      </c>
      <c r="O35" s="216">
        <v>1.87</v>
      </c>
      <c r="P35" s="216">
        <v>2.56</v>
      </c>
      <c r="Q35" s="216">
        <v>0.2</v>
      </c>
      <c r="R35" s="216">
        <v>0.4</v>
      </c>
      <c r="S35" s="216">
        <v>1.36</v>
      </c>
      <c r="T35" s="216">
        <v>0</v>
      </c>
      <c r="U35" s="216">
        <v>7.06</v>
      </c>
      <c r="V35" s="216">
        <v>0.2</v>
      </c>
      <c r="W35" s="216">
        <v>0.33</v>
      </c>
      <c r="X35" s="216">
        <v>1.39</v>
      </c>
      <c r="Y35" s="216">
        <v>0</v>
      </c>
      <c r="Z35" s="216">
        <v>1.31</v>
      </c>
      <c r="AA35" s="216">
        <v>0.74</v>
      </c>
      <c r="AB35" s="216">
        <v>0</v>
      </c>
      <c r="AC35" s="216">
        <v>0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11.09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0</v>
      </c>
      <c r="D36" s="216">
        <v>6.53</v>
      </c>
      <c r="E36" s="216">
        <v>0</v>
      </c>
      <c r="F36" s="216">
        <v>2.76</v>
      </c>
      <c r="G36" s="216">
        <v>8.27</v>
      </c>
      <c r="H36" s="216">
        <v>0</v>
      </c>
      <c r="I36" s="216">
        <v>10.02</v>
      </c>
      <c r="J36" s="216">
        <v>10.02</v>
      </c>
      <c r="K36" s="216">
        <v>88</v>
      </c>
      <c r="L36" s="216">
        <v>2.42</v>
      </c>
      <c r="M36" s="216">
        <v>0</v>
      </c>
      <c r="N36" s="216">
        <v>1.1100000000000001</v>
      </c>
      <c r="O36" s="216">
        <v>1.87</v>
      </c>
      <c r="P36" s="216">
        <v>2.56</v>
      </c>
      <c r="Q36" s="216">
        <v>0.2</v>
      </c>
      <c r="R36" s="216">
        <v>0.4</v>
      </c>
      <c r="S36" s="216">
        <v>0.67</v>
      </c>
      <c r="T36" s="216">
        <v>0</v>
      </c>
      <c r="U36" s="216">
        <v>7.06</v>
      </c>
      <c r="V36" s="216">
        <v>0.2</v>
      </c>
      <c r="W36" s="216">
        <v>0.33</v>
      </c>
      <c r="X36" s="216">
        <v>1.39</v>
      </c>
      <c r="Y36" s="216">
        <v>0</v>
      </c>
      <c r="Z36" s="216">
        <v>1.31</v>
      </c>
      <c r="AA36" s="216">
        <v>0.74</v>
      </c>
      <c r="AB36" s="216">
        <v>0</v>
      </c>
      <c r="AC36" s="216">
        <v>0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11.09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0</v>
      </c>
      <c r="D37" s="216">
        <v>6.53</v>
      </c>
      <c r="E37" s="216">
        <v>0</v>
      </c>
      <c r="F37" s="216">
        <v>2.76</v>
      </c>
      <c r="G37" s="216">
        <v>8.27</v>
      </c>
      <c r="H37" s="216">
        <v>0</v>
      </c>
      <c r="I37" s="216">
        <v>10.02</v>
      </c>
      <c r="J37" s="216">
        <v>10.02</v>
      </c>
      <c r="K37" s="216">
        <v>88</v>
      </c>
      <c r="L37" s="216">
        <v>2.42</v>
      </c>
      <c r="M37" s="216">
        <v>0</v>
      </c>
      <c r="N37" s="216">
        <v>1.1100000000000001</v>
      </c>
      <c r="O37" s="216">
        <v>1.87</v>
      </c>
      <c r="P37" s="216">
        <v>2.56</v>
      </c>
      <c r="Q37" s="216">
        <v>0.2</v>
      </c>
      <c r="R37" s="216">
        <v>0.4</v>
      </c>
      <c r="S37" s="216">
        <v>0.25</v>
      </c>
      <c r="T37" s="216">
        <v>0</v>
      </c>
      <c r="U37" s="216">
        <v>7.06</v>
      </c>
      <c r="V37" s="216">
        <v>0.2</v>
      </c>
      <c r="W37" s="216">
        <v>0.33</v>
      </c>
      <c r="X37" s="216">
        <v>1.39</v>
      </c>
      <c r="Y37" s="216">
        <v>0</v>
      </c>
      <c r="Z37" s="216">
        <v>1.31</v>
      </c>
      <c r="AA37" s="216">
        <v>0.74</v>
      </c>
      <c r="AB37" s="216">
        <v>0</v>
      </c>
      <c r="AC37" s="216">
        <v>0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11.09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0</v>
      </c>
      <c r="D38" s="216">
        <v>6.53</v>
      </c>
      <c r="E38" s="216">
        <v>0</v>
      </c>
      <c r="F38" s="216">
        <v>2.76</v>
      </c>
      <c r="G38" s="216">
        <v>8.27</v>
      </c>
      <c r="H38" s="216">
        <v>0</v>
      </c>
      <c r="I38" s="216">
        <v>10.02</v>
      </c>
      <c r="J38" s="216">
        <v>10.02</v>
      </c>
      <c r="K38" s="216">
        <v>88</v>
      </c>
      <c r="L38" s="216">
        <v>2.42</v>
      </c>
      <c r="M38" s="216">
        <v>0</v>
      </c>
      <c r="N38" s="216">
        <v>1.1100000000000001</v>
      </c>
      <c r="O38" s="216">
        <v>1.87</v>
      </c>
      <c r="P38" s="216">
        <v>2.56</v>
      </c>
      <c r="Q38" s="216">
        <v>0.2</v>
      </c>
      <c r="R38" s="216">
        <v>0.4</v>
      </c>
      <c r="S38" s="216">
        <v>0.25</v>
      </c>
      <c r="T38" s="216">
        <v>0</v>
      </c>
      <c r="U38" s="216">
        <v>7.06</v>
      </c>
      <c r="V38" s="216">
        <v>0.2</v>
      </c>
      <c r="W38" s="216">
        <v>0.33</v>
      </c>
      <c r="X38" s="216">
        <v>1.39</v>
      </c>
      <c r="Y38" s="216">
        <v>0</v>
      </c>
      <c r="Z38" s="216">
        <v>1.31</v>
      </c>
      <c r="AA38" s="216">
        <v>0.74</v>
      </c>
      <c r="AB38" s="216">
        <v>0</v>
      </c>
      <c r="AC38" s="216">
        <v>0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11.09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0</v>
      </c>
      <c r="D39" s="216">
        <v>6.53</v>
      </c>
      <c r="E39" s="216">
        <v>0</v>
      </c>
      <c r="F39" s="216">
        <v>2.76</v>
      </c>
      <c r="G39" s="216">
        <v>8.27</v>
      </c>
      <c r="H39" s="216">
        <v>0</v>
      </c>
      <c r="I39" s="216">
        <v>10.02</v>
      </c>
      <c r="J39" s="216">
        <v>10.02</v>
      </c>
      <c r="K39" s="216">
        <v>85.69</v>
      </c>
      <c r="L39" s="216">
        <v>24.8</v>
      </c>
      <c r="M39" s="216">
        <v>0</v>
      </c>
      <c r="N39" s="216">
        <v>1.1100000000000001</v>
      </c>
      <c r="O39" s="216">
        <v>1.87</v>
      </c>
      <c r="P39" s="216">
        <v>2.56</v>
      </c>
      <c r="Q39" s="216">
        <v>0.2</v>
      </c>
      <c r="R39" s="216">
        <v>0.4</v>
      </c>
      <c r="S39" s="216">
        <v>0</v>
      </c>
      <c r="T39" s="216">
        <v>0</v>
      </c>
      <c r="U39" s="216">
        <v>7.06</v>
      </c>
      <c r="V39" s="216">
        <v>0.2</v>
      </c>
      <c r="W39" s="216">
        <v>0.33</v>
      </c>
      <c r="X39" s="216">
        <v>1.39</v>
      </c>
      <c r="Y39" s="216">
        <v>0</v>
      </c>
      <c r="Z39" s="216">
        <v>1.31</v>
      </c>
      <c r="AA39" s="216">
        <v>0.74</v>
      </c>
      <c r="AB39" s="216">
        <v>0</v>
      </c>
      <c r="AC39" s="216">
        <v>0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11.09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0</v>
      </c>
      <c r="D40" s="216">
        <v>6.53</v>
      </c>
      <c r="E40" s="216">
        <v>0</v>
      </c>
      <c r="F40" s="216">
        <v>2.76</v>
      </c>
      <c r="G40" s="216">
        <v>8.27</v>
      </c>
      <c r="H40" s="216">
        <v>0</v>
      </c>
      <c r="I40" s="216">
        <v>10.02</v>
      </c>
      <c r="J40" s="216">
        <v>10.02</v>
      </c>
      <c r="K40" s="216">
        <v>85.03</v>
      </c>
      <c r="L40" s="216">
        <v>24.8</v>
      </c>
      <c r="M40" s="216">
        <v>0</v>
      </c>
      <c r="N40" s="216">
        <v>1.1100000000000001</v>
      </c>
      <c r="O40" s="216">
        <v>1.87</v>
      </c>
      <c r="P40" s="216">
        <v>2.56</v>
      </c>
      <c r="Q40" s="216">
        <v>0.16</v>
      </c>
      <c r="R40" s="216">
        <v>0.4</v>
      </c>
      <c r="S40" s="216">
        <v>0</v>
      </c>
      <c r="T40" s="216">
        <v>0</v>
      </c>
      <c r="U40" s="216">
        <v>7.06</v>
      </c>
      <c r="V40" s="216">
        <v>0.2</v>
      </c>
      <c r="W40" s="216">
        <v>0.33</v>
      </c>
      <c r="X40" s="216">
        <v>1.39</v>
      </c>
      <c r="Y40" s="216">
        <v>0</v>
      </c>
      <c r="Z40" s="216">
        <v>1.31</v>
      </c>
      <c r="AA40" s="216">
        <v>0.74</v>
      </c>
      <c r="AB40" s="216">
        <v>0</v>
      </c>
      <c r="AC40" s="216">
        <v>0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11.09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0</v>
      </c>
      <c r="D41" s="216">
        <v>6.53</v>
      </c>
      <c r="E41" s="216">
        <v>0</v>
      </c>
      <c r="F41" s="216">
        <v>2.76</v>
      </c>
      <c r="G41" s="216">
        <v>8.27</v>
      </c>
      <c r="H41" s="216">
        <v>0</v>
      </c>
      <c r="I41" s="216">
        <v>10.02</v>
      </c>
      <c r="J41" s="216">
        <v>10.02</v>
      </c>
      <c r="K41" s="216">
        <v>85.03</v>
      </c>
      <c r="L41" s="216">
        <v>45.5</v>
      </c>
      <c r="M41" s="216">
        <v>0</v>
      </c>
      <c r="N41" s="216">
        <v>1.1100000000000001</v>
      </c>
      <c r="O41" s="216">
        <v>1.87</v>
      </c>
      <c r="P41" s="216">
        <v>2.56</v>
      </c>
      <c r="Q41" s="216">
        <v>0.2</v>
      </c>
      <c r="R41" s="216">
        <v>0.4</v>
      </c>
      <c r="S41" s="216">
        <v>0.24</v>
      </c>
      <c r="T41" s="216">
        <v>0</v>
      </c>
      <c r="U41" s="216">
        <v>7.06</v>
      </c>
      <c r="V41" s="216">
        <v>0.2</v>
      </c>
      <c r="W41" s="216">
        <v>0.33</v>
      </c>
      <c r="X41" s="216">
        <v>1.39</v>
      </c>
      <c r="Y41" s="216">
        <v>0</v>
      </c>
      <c r="Z41" s="216">
        <v>1.31</v>
      </c>
      <c r="AA41" s="216">
        <v>0.74</v>
      </c>
      <c r="AB41" s="216">
        <v>0</v>
      </c>
      <c r="AC41" s="216">
        <v>0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9.94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0</v>
      </c>
      <c r="D42" s="216">
        <v>6.53</v>
      </c>
      <c r="E42" s="216">
        <v>0</v>
      </c>
      <c r="F42" s="216">
        <v>2.76</v>
      </c>
      <c r="G42" s="216">
        <v>8.27</v>
      </c>
      <c r="H42" s="216">
        <v>0</v>
      </c>
      <c r="I42" s="216">
        <v>10.02</v>
      </c>
      <c r="J42" s="216">
        <v>10.02</v>
      </c>
      <c r="K42" s="216">
        <v>85.03</v>
      </c>
      <c r="L42" s="216">
        <v>45.55</v>
      </c>
      <c r="M42" s="216">
        <v>0</v>
      </c>
      <c r="N42" s="216">
        <v>1.1100000000000001</v>
      </c>
      <c r="O42" s="216">
        <v>1.87</v>
      </c>
      <c r="P42" s="216">
        <v>2.56</v>
      </c>
      <c r="Q42" s="216">
        <v>0.2</v>
      </c>
      <c r="R42" s="216">
        <v>0.4</v>
      </c>
      <c r="S42" s="216">
        <v>0.08</v>
      </c>
      <c r="T42" s="216">
        <v>0</v>
      </c>
      <c r="U42" s="216">
        <v>7.06</v>
      </c>
      <c r="V42" s="216">
        <v>0.2</v>
      </c>
      <c r="W42" s="216">
        <v>0.33</v>
      </c>
      <c r="X42" s="216">
        <v>1.39</v>
      </c>
      <c r="Y42" s="216">
        <v>0</v>
      </c>
      <c r="Z42" s="216">
        <v>1.31</v>
      </c>
      <c r="AA42" s="216">
        <v>0.74</v>
      </c>
      <c r="AB42" s="216">
        <v>0</v>
      </c>
      <c r="AC42" s="216">
        <v>0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9.94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0</v>
      </c>
      <c r="D43" s="216">
        <v>6.53</v>
      </c>
      <c r="E43" s="216">
        <v>0</v>
      </c>
      <c r="F43" s="216">
        <v>2.76</v>
      </c>
      <c r="G43" s="216">
        <v>8.27</v>
      </c>
      <c r="H43" s="216">
        <v>0</v>
      </c>
      <c r="I43" s="216">
        <v>9.8800000000000008</v>
      </c>
      <c r="J43" s="216">
        <v>9.8800000000000008</v>
      </c>
      <c r="K43" s="216">
        <v>85.03</v>
      </c>
      <c r="L43" s="216">
        <v>45.55</v>
      </c>
      <c r="M43" s="216">
        <v>0</v>
      </c>
      <c r="N43" s="216">
        <v>1.1100000000000001</v>
      </c>
      <c r="O43" s="216">
        <v>1.87</v>
      </c>
      <c r="P43" s="216">
        <v>2.56</v>
      </c>
      <c r="Q43" s="216">
        <v>0.2</v>
      </c>
      <c r="R43" s="216">
        <v>0.4</v>
      </c>
      <c r="S43" s="216">
        <v>0.08</v>
      </c>
      <c r="T43" s="216">
        <v>0</v>
      </c>
      <c r="U43" s="216">
        <v>7.06</v>
      </c>
      <c r="V43" s="216">
        <v>0.2</v>
      </c>
      <c r="W43" s="216">
        <v>0.33</v>
      </c>
      <c r="X43" s="216">
        <v>1.39</v>
      </c>
      <c r="Y43" s="216">
        <v>0</v>
      </c>
      <c r="Z43" s="216">
        <v>1.31</v>
      </c>
      <c r="AA43" s="216">
        <v>0.74</v>
      </c>
      <c r="AB43" s="216">
        <v>0</v>
      </c>
      <c r="AC43" s="216">
        <v>0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8.0299999999999994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0</v>
      </c>
      <c r="D44" s="216">
        <v>6.53</v>
      </c>
      <c r="E44" s="216">
        <v>0</v>
      </c>
      <c r="F44" s="216">
        <v>2.76</v>
      </c>
      <c r="G44" s="216">
        <v>8.27</v>
      </c>
      <c r="H44" s="216">
        <v>0</v>
      </c>
      <c r="I44" s="216">
        <v>9.8800000000000008</v>
      </c>
      <c r="J44" s="216">
        <v>9.8800000000000008</v>
      </c>
      <c r="K44" s="216">
        <v>85.03</v>
      </c>
      <c r="L44" s="216">
        <v>45.55</v>
      </c>
      <c r="M44" s="216">
        <v>0</v>
      </c>
      <c r="N44" s="216">
        <v>1.1100000000000001</v>
      </c>
      <c r="O44" s="216">
        <v>1.87</v>
      </c>
      <c r="P44" s="216">
        <v>2.56</v>
      </c>
      <c r="Q44" s="216">
        <v>0.2</v>
      </c>
      <c r="R44" s="216">
        <v>0.4</v>
      </c>
      <c r="S44" s="216">
        <v>0.08</v>
      </c>
      <c r="T44" s="216">
        <v>0</v>
      </c>
      <c r="U44" s="216">
        <v>7.06</v>
      </c>
      <c r="V44" s="216">
        <v>0.2</v>
      </c>
      <c r="W44" s="216">
        <v>0.33</v>
      </c>
      <c r="X44" s="216">
        <v>1.39</v>
      </c>
      <c r="Y44" s="216">
        <v>0</v>
      </c>
      <c r="Z44" s="216">
        <v>1.31</v>
      </c>
      <c r="AA44" s="216">
        <v>0.74</v>
      </c>
      <c r="AB44" s="216">
        <v>0</v>
      </c>
      <c r="AC44" s="216">
        <v>0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8.0299999999999994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0</v>
      </c>
      <c r="D45" s="216">
        <v>6.53</v>
      </c>
      <c r="E45" s="216">
        <v>0</v>
      </c>
      <c r="F45" s="216">
        <v>2.76</v>
      </c>
      <c r="G45" s="216">
        <v>8.27</v>
      </c>
      <c r="H45" s="216">
        <v>0</v>
      </c>
      <c r="I45" s="216">
        <v>9.8800000000000008</v>
      </c>
      <c r="J45" s="216">
        <v>9.8800000000000008</v>
      </c>
      <c r="K45" s="216">
        <v>85.03</v>
      </c>
      <c r="L45" s="216">
        <v>45.61</v>
      </c>
      <c r="M45" s="216">
        <v>0</v>
      </c>
      <c r="N45" s="216">
        <v>1.1100000000000001</v>
      </c>
      <c r="O45" s="216">
        <v>1.87</v>
      </c>
      <c r="P45" s="216">
        <v>2.56</v>
      </c>
      <c r="Q45" s="216">
        <v>0.2</v>
      </c>
      <c r="R45" s="216">
        <v>0.4</v>
      </c>
      <c r="S45" s="216">
        <v>0.08</v>
      </c>
      <c r="T45" s="216">
        <v>0</v>
      </c>
      <c r="U45" s="216">
        <v>7.06</v>
      </c>
      <c r="V45" s="216">
        <v>0.2</v>
      </c>
      <c r="W45" s="216">
        <v>0.33</v>
      </c>
      <c r="X45" s="216">
        <v>1.39</v>
      </c>
      <c r="Y45" s="216">
        <v>0</v>
      </c>
      <c r="Z45" s="216">
        <v>1.31</v>
      </c>
      <c r="AA45" s="216">
        <v>0.74</v>
      </c>
      <c r="AB45" s="216">
        <v>0</v>
      </c>
      <c r="AC45" s="216">
        <v>0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8.0299999999999994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0</v>
      </c>
      <c r="D46" s="216">
        <v>6.53</v>
      </c>
      <c r="E46" s="216">
        <v>0</v>
      </c>
      <c r="F46" s="216">
        <v>2.76</v>
      </c>
      <c r="G46" s="216">
        <v>8.27</v>
      </c>
      <c r="H46" s="216">
        <v>0</v>
      </c>
      <c r="I46" s="216">
        <v>9.8800000000000008</v>
      </c>
      <c r="J46" s="216">
        <v>9.8800000000000008</v>
      </c>
      <c r="K46" s="216">
        <v>85.03</v>
      </c>
      <c r="L46" s="216">
        <v>45.61</v>
      </c>
      <c r="M46" s="216">
        <v>0</v>
      </c>
      <c r="N46" s="216">
        <v>1.1100000000000001</v>
      </c>
      <c r="O46" s="216">
        <v>1.87</v>
      </c>
      <c r="P46" s="216">
        <v>2.56</v>
      </c>
      <c r="Q46" s="216">
        <v>0.2</v>
      </c>
      <c r="R46" s="216">
        <v>0.4</v>
      </c>
      <c r="S46" s="216">
        <v>0.08</v>
      </c>
      <c r="T46" s="216">
        <v>0</v>
      </c>
      <c r="U46" s="216">
        <v>7.06</v>
      </c>
      <c r="V46" s="216">
        <v>0.2</v>
      </c>
      <c r="W46" s="216">
        <v>0.33</v>
      </c>
      <c r="X46" s="216">
        <v>1.39</v>
      </c>
      <c r="Y46" s="216">
        <v>0</v>
      </c>
      <c r="Z46" s="216">
        <v>1.31</v>
      </c>
      <c r="AA46" s="216">
        <v>0.74</v>
      </c>
      <c r="AB46" s="216">
        <v>0</v>
      </c>
      <c r="AC46" s="216">
        <v>0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8.0299999999999994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0</v>
      </c>
      <c r="D47" s="216">
        <v>6.53</v>
      </c>
      <c r="E47" s="216">
        <v>0</v>
      </c>
      <c r="F47" s="216">
        <v>2.76</v>
      </c>
      <c r="G47" s="216">
        <v>8.27</v>
      </c>
      <c r="H47" s="216">
        <v>0</v>
      </c>
      <c r="I47" s="216">
        <v>9.8800000000000008</v>
      </c>
      <c r="J47" s="216">
        <v>9.8800000000000008</v>
      </c>
      <c r="K47" s="216">
        <v>88</v>
      </c>
      <c r="L47" s="216">
        <v>45.61</v>
      </c>
      <c r="M47" s="216">
        <v>0</v>
      </c>
      <c r="N47" s="216">
        <v>1.1100000000000001</v>
      </c>
      <c r="O47" s="216">
        <v>1.87</v>
      </c>
      <c r="P47" s="216">
        <v>2.56</v>
      </c>
      <c r="Q47" s="216">
        <v>0.2</v>
      </c>
      <c r="R47" s="216">
        <v>0.4</v>
      </c>
      <c r="S47" s="216">
        <v>0.24</v>
      </c>
      <c r="T47" s="216">
        <v>0</v>
      </c>
      <c r="U47" s="216">
        <v>7.06</v>
      </c>
      <c r="V47" s="216">
        <v>0.2</v>
      </c>
      <c r="W47" s="216">
        <v>0.33</v>
      </c>
      <c r="X47" s="216">
        <v>1.39</v>
      </c>
      <c r="Y47" s="216">
        <v>0</v>
      </c>
      <c r="Z47" s="216">
        <v>1.31</v>
      </c>
      <c r="AA47" s="216">
        <v>0.74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8.0299999999999994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0</v>
      </c>
      <c r="D48" s="216">
        <v>6.53</v>
      </c>
      <c r="E48" s="216">
        <v>0</v>
      </c>
      <c r="F48" s="216">
        <v>2.76</v>
      </c>
      <c r="G48" s="216">
        <v>8.27</v>
      </c>
      <c r="H48" s="216">
        <v>0</v>
      </c>
      <c r="I48" s="216">
        <v>9.8800000000000008</v>
      </c>
      <c r="J48" s="216">
        <v>9.8800000000000008</v>
      </c>
      <c r="K48" s="216">
        <v>88</v>
      </c>
      <c r="L48" s="216">
        <v>45.61</v>
      </c>
      <c r="M48" s="216">
        <v>0</v>
      </c>
      <c r="N48" s="216">
        <v>1.1100000000000001</v>
      </c>
      <c r="O48" s="216">
        <v>1.87</v>
      </c>
      <c r="P48" s="216">
        <v>2.56</v>
      </c>
      <c r="Q48" s="216">
        <v>3.53</v>
      </c>
      <c r="R48" s="216">
        <v>6.14</v>
      </c>
      <c r="S48" s="216">
        <v>3.93</v>
      </c>
      <c r="T48" s="216">
        <v>0</v>
      </c>
      <c r="U48" s="216">
        <v>7.06</v>
      </c>
      <c r="V48" s="216">
        <v>0.2</v>
      </c>
      <c r="W48" s="216">
        <v>0.33</v>
      </c>
      <c r="X48" s="216">
        <v>1.39</v>
      </c>
      <c r="Y48" s="216">
        <v>0</v>
      </c>
      <c r="Z48" s="216">
        <v>1.31</v>
      </c>
      <c r="AA48" s="216">
        <v>10.42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8.0299999999999994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0</v>
      </c>
      <c r="D49" s="216">
        <v>6.53</v>
      </c>
      <c r="E49" s="216">
        <v>0</v>
      </c>
      <c r="F49" s="216">
        <v>2.76</v>
      </c>
      <c r="G49" s="216">
        <v>8.27</v>
      </c>
      <c r="H49" s="216">
        <v>0</v>
      </c>
      <c r="I49" s="216">
        <v>9.8800000000000008</v>
      </c>
      <c r="J49" s="216">
        <v>9.8800000000000008</v>
      </c>
      <c r="K49" s="216">
        <v>85.86</v>
      </c>
      <c r="L49" s="216">
        <v>45.61</v>
      </c>
      <c r="M49" s="216">
        <v>0</v>
      </c>
      <c r="N49" s="216">
        <v>1.1100000000000001</v>
      </c>
      <c r="O49" s="216">
        <v>1.87</v>
      </c>
      <c r="P49" s="216">
        <v>2.56</v>
      </c>
      <c r="Q49" s="216">
        <v>3.53</v>
      </c>
      <c r="R49" s="216">
        <v>6.14</v>
      </c>
      <c r="S49" s="216">
        <v>3.93</v>
      </c>
      <c r="T49" s="216">
        <v>0</v>
      </c>
      <c r="U49" s="216">
        <v>7.06</v>
      </c>
      <c r="V49" s="216">
        <v>0.12</v>
      </c>
      <c r="W49" s="216">
        <v>0.04</v>
      </c>
      <c r="X49" s="216">
        <v>0.98</v>
      </c>
      <c r="Y49" s="216">
        <v>0</v>
      </c>
      <c r="Z49" s="216">
        <v>0.95</v>
      </c>
      <c r="AA49" s="216">
        <v>10.26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8.0299999999999994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0</v>
      </c>
      <c r="D50" s="216">
        <v>6.53</v>
      </c>
      <c r="E50" s="216">
        <v>0</v>
      </c>
      <c r="F50" s="216">
        <v>2.76</v>
      </c>
      <c r="G50" s="216">
        <v>8.27</v>
      </c>
      <c r="H50" s="216">
        <v>0</v>
      </c>
      <c r="I50" s="216">
        <v>9.8800000000000008</v>
      </c>
      <c r="J50" s="216">
        <v>9.8800000000000008</v>
      </c>
      <c r="K50" s="216">
        <v>85.87</v>
      </c>
      <c r="L50" s="216">
        <v>45.61</v>
      </c>
      <c r="M50" s="216">
        <v>0</v>
      </c>
      <c r="N50" s="216">
        <v>1.1100000000000001</v>
      </c>
      <c r="O50" s="216">
        <v>1.87</v>
      </c>
      <c r="P50" s="216">
        <v>2.56</v>
      </c>
      <c r="Q50" s="216">
        <v>3.53</v>
      </c>
      <c r="R50" s="216">
        <v>6.14</v>
      </c>
      <c r="S50" s="216">
        <v>3.93</v>
      </c>
      <c r="T50" s="216">
        <v>0</v>
      </c>
      <c r="U50" s="216">
        <v>7.06</v>
      </c>
      <c r="V50" s="216">
        <v>0.12</v>
      </c>
      <c r="W50" s="216">
        <v>0.04</v>
      </c>
      <c r="X50" s="216">
        <v>0.98</v>
      </c>
      <c r="Y50" s="216">
        <v>0</v>
      </c>
      <c r="Z50" s="216">
        <v>0.95</v>
      </c>
      <c r="AA50" s="216">
        <v>10.26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8.0299999999999994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0</v>
      </c>
      <c r="D51" s="216">
        <v>6.53</v>
      </c>
      <c r="E51" s="216">
        <v>0</v>
      </c>
      <c r="F51" s="216">
        <v>2.76</v>
      </c>
      <c r="G51" s="216">
        <v>8.27</v>
      </c>
      <c r="H51" s="216">
        <v>0</v>
      </c>
      <c r="I51" s="216">
        <v>9.6</v>
      </c>
      <c r="J51" s="216">
        <v>9.6</v>
      </c>
      <c r="K51" s="216">
        <v>87.45</v>
      </c>
      <c r="L51" s="216">
        <v>45.61</v>
      </c>
      <c r="M51" s="216">
        <v>0</v>
      </c>
      <c r="N51" s="216">
        <v>1.1100000000000001</v>
      </c>
      <c r="O51" s="216">
        <v>1.87</v>
      </c>
      <c r="P51" s="216">
        <v>2.56</v>
      </c>
      <c r="Q51" s="216">
        <v>3.52</v>
      </c>
      <c r="R51" s="216">
        <v>6.14</v>
      </c>
      <c r="S51" s="216">
        <v>3.93</v>
      </c>
      <c r="T51" s="216">
        <v>0</v>
      </c>
      <c r="U51" s="216">
        <v>7.06</v>
      </c>
      <c r="V51" s="216">
        <v>0.2</v>
      </c>
      <c r="W51" s="216">
        <v>0.04</v>
      </c>
      <c r="X51" s="216">
        <v>1.39</v>
      </c>
      <c r="Y51" s="216">
        <v>0</v>
      </c>
      <c r="Z51" s="216">
        <v>1.31</v>
      </c>
      <c r="AA51" s="216">
        <v>10.42</v>
      </c>
      <c r="AB51" s="216">
        <v>0</v>
      </c>
      <c r="AC51" s="216">
        <v>-10.99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7.03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0</v>
      </c>
      <c r="D52" s="216">
        <v>6.53</v>
      </c>
      <c r="E52" s="216">
        <v>0</v>
      </c>
      <c r="F52" s="216">
        <v>2.76</v>
      </c>
      <c r="G52" s="216">
        <v>8.27</v>
      </c>
      <c r="H52" s="216">
        <v>0</v>
      </c>
      <c r="I52" s="216">
        <v>9.6</v>
      </c>
      <c r="J52" s="216">
        <v>9.6</v>
      </c>
      <c r="K52" s="216">
        <v>87.46</v>
      </c>
      <c r="L52" s="216">
        <v>45.61</v>
      </c>
      <c r="M52" s="216">
        <v>0</v>
      </c>
      <c r="N52" s="216">
        <v>1.1100000000000001</v>
      </c>
      <c r="O52" s="216">
        <v>1.87</v>
      </c>
      <c r="P52" s="216">
        <v>2.56</v>
      </c>
      <c r="Q52" s="216">
        <v>3.52</v>
      </c>
      <c r="R52" s="216">
        <v>6.14</v>
      </c>
      <c r="S52" s="216">
        <v>3.93</v>
      </c>
      <c r="T52" s="216">
        <v>0</v>
      </c>
      <c r="U52" s="216">
        <v>7.06</v>
      </c>
      <c r="V52" s="216">
        <v>0.2</v>
      </c>
      <c r="W52" s="216">
        <v>0.04</v>
      </c>
      <c r="X52" s="216">
        <v>1.39</v>
      </c>
      <c r="Y52" s="216">
        <v>0</v>
      </c>
      <c r="Z52" s="216">
        <v>1.31</v>
      </c>
      <c r="AA52" s="216">
        <v>10.42</v>
      </c>
      <c r="AB52" s="216">
        <v>0</v>
      </c>
      <c r="AC52" s="216">
        <v>-10.99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7.03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0</v>
      </c>
      <c r="D53" s="216">
        <v>6.53</v>
      </c>
      <c r="E53" s="216">
        <v>0</v>
      </c>
      <c r="F53" s="216">
        <v>2.76</v>
      </c>
      <c r="G53" s="216">
        <v>8.27</v>
      </c>
      <c r="H53" s="216">
        <v>0</v>
      </c>
      <c r="I53" s="216">
        <v>9.6</v>
      </c>
      <c r="J53" s="216">
        <v>9.6</v>
      </c>
      <c r="K53" s="216">
        <v>87.45</v>
      </c>
      <c r="L53" s="216">
        <v>45.61</v>
      </c>
      <c r="M53" s="216">
        <v>0</v>
      </c>
      <c r="N53" s="216">
        <v>1.1100000000000001</v>
      </c>
      <c r="O53" s="216">
        <v>1.87</v>
      </c>
      <c r="P53" s="216">
        <v>2.56</v>
      </c>
      <c r="Q53" s="216">
        <v>3.65</v>
      </c>
      <c r="R53" s="216">
        <v>6.13</v>
      </c>
      <c r="S53" s="216">
        <v>3.93</v>
      </c>
      <c r="T53" s="216">
        <v>0</v>
      </c>
      <c r="U53" s="216">
        <v>7.06</v>
      </c>
      <c r="V53" s="216">
        <v>0.2</v>
      </c>
      <c r="W53" s="216">
        <v>0.31</v>
      </c>
      <c r="X53" s="216">
        <v>1.39</v>
      </c>
      <c r="Y53" s="216">
        <v>0</v>
      </c>
      <c r="Z53" s="216">
        <v>1.31</v>
      </c>
      <c r="AA53" s="216">
        <v>10.42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7.03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0</v>
      </c>
      <c r="D54" s="216">
        <v>6.53</v>
      </c>
      <c r="E54" s="216">
        <v>0</v>
      </c>
      <c r="F54" s="216">
        <v>2.76</v>
      </c>
      <c r="G54" s="216">
        <v>8.27</v>
      </c>
      <c r="H54" s="216">
        <v>0</v>
      </c>
      <c r="I54" s="216">
        <v>9.6</v>
      </c>
      <c r="J54" s="216">
        <v>9.6</v>
      </c>
      <c r="K54" s="216">
        <v>87.46</v>
      </c>
      <c r="L54" s="216">
        <v>45.61</v>
      </c>
      <c r="M54" s="216">
        <v>0</v>
      </c>
      <c r="N54" s="216">
        <v>1.1100000000000001</v>
      </c>
      <c r="O54" s="216">
        <v>1.87</v>
      </c>
      <c r="P54" s="216">
        <v>2.56</v>
      </c>
      <c r="Q54" s="216">
        <v>3.65</v>
      </c>
      <c r="R54" s="216">
        <v>6.13</v>
      </c>
      <c r="S54" s="216">
        <v>3.93</v>
      </c>
      <c r="T54" s="216">
        <v>0</v>
      </c>
      <c r="U54" s="216">
        <v>7.06</v>
      </c>
      <c r="V54" s="216">
        <v>0.2</v>
      </c>
      <c r="W54" s="216">
        <v>0.31</v>
      </c>
      <c r="X54" s="216">
        <v>1.39</v>
      </c>
      <c r="Y54" s="216">
        <v>0</v>
      </c>
      <c r="Z54" s="216">
        <v>1.31</v>
      </c>
      <c r="AA54" s="216">
        <v>10.42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7.03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0</v>
      </c>
      <c r="D55" s="216">
        <v>6.53</v>
      </c>
      <c r="E55" s="216">
        <v>0</v>
      </c>
      <c r="F55" s="216">
        <v>2.76</v>
      </c>
      <c r="G55" s="216">
        <v>8.27</v>
      </c>
      <c r="H55" s="216">
        <v>0</v>
      </c>
      <c r="I55" s="216">
        <v>9.6</v>
      </c>
      <c r="J55" s="216">
        <v>9.6</v>
      </c>
      <c r="K55" s="216">
        <v>87.45</v>
      </c>
      <c r="L55" s="216">
        <v>45.61</v>
      </c>
      <c r="M55" s="216">
        <v>0</v>
      </c>
      <c r="N55" s="216">
        <v>1.1100000000000001</v>
      </c>
      <c r="O55" s="216">
        <v>1.87</v>
      </c>
      <c r="P55" s="216">
        <v>2.56</v>
      </c>
      <c r="Q55" s="216">
        <v>3.65</v>
      </c>
      <c r="R55" s="216">
        <v>0.4</v>
      </c>
      <c r="S55" s="216">
        <v>3.82</v>
      </c>
      <c r="T55" s="216">
        <v>0</v>
      </c>
      <c r="U55" s="216">
        <v>7.06</v>
      </c>
      <c r="V55" s="216">
        <v>0.19</v>
      </c>
      <c r="W55" s="216">
        <v>0.31</v>
      </c>
      <c r="X55" s="216">
        <v>1.39</v>
      </c>
      <c r="Y55" s="216">
        <v>0</v>
      </c>
      <c r="Z55" s="216">
        <v>1.31</v>
      </c>
      <c r="AA55" s="216">
        <v>10.63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7.03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0</v>
      </c>
      <c r="D56" s="216">
        <v>6.53</v>
      </c>
      <c r="E56" s="216">
        <v>0</v>
      </c>
      <c r="F56" s="216">
        <v>2.76</v>
      </c>
      <c r="G56" s="216">
        <v>8.27</v>
      </c>
      <c r="H56" s="216">
        <v>0</v>
      </c>
      <c r="I56" s="216">
        <v>9.6</v>
      </c>
      <c r="J56" s="216">
        <v>9.6</v>
      </c>
      <c r="K56" s="216">
        <v>87.46</v>
      </c>
      <c r="L56" s="216">
        <v>45.61</v>
      </c>
      <c r="M56" s="216">
        <v>0</v>
      </c>
      <c r="N56" s="216">
        <v>1.1100000000000001</v>
      </c>
      <c r="O56" s="216">
        <v>1.87</v>
      </c>
      <c r="P56" s="216">
        <v>2.56</v>
      </c>
      <c r="Q56" s="216">
        <v>3.65</v>
      </c>
      <c r="R56" s="216">
        <v>0.4</v>
      </c>
      <c r="S56" s="216">
        <v>3.82</v>
      </c>
      <c r="T56" s="216">
        <v>0</v>
      </c>
      <c r="U56" s="216">
        <v>7.06</v>
      </c>
      <c r="V56" s="216">
        <v>0.19</v>
      </c>
      <c r="W56" s="216">
        <v>0.31</v>
      </c>
      <c r="X56" s="216">
        <v>1.39</v>
      </c>
      <c r="Y56" s="216">
        <v>0</v>
      </c>
      <c r="Z56" s="216">
        <v>1.31</v>
      </c>
      <c r="AA56" s="216">
        <v>10.63</v>
      </c>
      <c r="AB56" s="216">
        <v>0</v>
      </c>
      <c r="AC56" s="216">
        <v>-0.23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7.03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0</v>
      </c>
      <c r="D57" s="216">
        <v>6.53</v>
      </c>
      <c r="E57" s="216">
        <v>0</v>
      </c>
      <c r="F57" s="216">
        <v>2.76</v>
      </c>
      <c r="G57" s="216">
        <v>8.27</v>
      </c>
      <c r="H57" s="216">
        <v>0</v>
      </c>
      <c r="I57" s="216">
        <v>9.6</v>
      </c>
      <c r="J57" s="216">
        <v>9.6</v>
      </c>
      <c r="K57" s="216">
        <v>87.45</v>
      </c>
      <c r="L57" s="216">
        <v>45.61</v>
      </c>
      <c r="M57" s="216">
        <v>0</v>
      </c>
      <c r="N57" s="216">
        <v>1.1100000000000001</v>
      </c>
      <c r="O57" s="216">
        <v>1.87</v>
      </c>
      <c r="P57" s="216">
        <v>2.4900000000000002</v>
      </c>
      <c r="Q57" s="216">
        <v>3.65</v>
      </c>
      <c r="R57" s="216">
        <v>0.4</v>
      </c>
      <c r="S57" s="216">
        <v>3.82</v>
      </c>
      <c r="T57" s="216">
        <v>0</v>
      </c>
      <c r="U57" s="216">
        <v>7.06</v>
      </c>
      <c r="V57" s="216">
        <v>0.19</v>
      </c>
      <c r="W57" s="216">
        <v>0.31</v>
      </c>
      <c r="X57" s="216">
        <v>1.39</v>
      </c>
      <c r="Y57" s="216">
        <v>0</v>
      </c>
      <c r="Z57" s="216">
        <v>1.31</v>
      </c>
      <c r="AA57" s="216">
        <v>10.42</v>
      </c>
      <c r="AB57" s="216">
        <v>0</v>
      </c>
      <c r="AC57" s="216">
        <v>-0.23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7.03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0</v>
      </c>
      <c r="D58" s="216">
        <v>6.53</v>
      </c>
      <c r="E58" s="216">
        <v>0</v>
      </c>
      <c r="F58" s="216">
        <v>2.76</v>
      </c>
      <c r="G58" s="216">
        <v>8.27</v>
      </c>
      <c r="H58" s="216">
        <v>0</v>
      </c>
      <c r="I58" s="216">
        <v>9.6</v>
      </c>
      <c r="J58" s="216">
        <v>9.6</v>
      </c>
      <c r="K58" s="216">
        <v>87.46</v>
      </c>
      <c r="L58" s="216">
        <v>45.61</v>
      </c>
      <c r="M58" s="216">
        <v>0</v>
      </c>
      <c r="N58" s="216">
        <v>1.1100000000000001</v>
      </c>
      <c r="O58" s="216">
        <v>1.87</v>
      </c>
      <c r="P58" s="216">
        <v>2.41</v>
      </c>
      <c r="Q58" s="216">
        <v>3.65</v>
      </c>
      <c r="R58" s="216">
        <v>1.06</v>
      </c>
      <c r="S58" s="216">
        <v>3.82</v>
      </c>
      <c r="T58" s="216">
        <v>0</v>
      </c>
      <c r="U58" s="216">
        <v>7.06</v>
      </c>
      <c r="V58" s="216">
        <v>0.2</v>
      </c>
      <c r="W58" s="216">
        <v>0.31</v>
      </c>
      <c r="X58" s="216">
        <v>1.39</v>
      </c>
      <c r="Y58" s="216">
        <v>0</v>
      </c>
      <c r="Z58" s="216">
        <v>1.31</v>
      </c>
      <c r="AA58" s="216">
        <v>10.42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7.03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0</v>
      </c>
      <c r="D59" s="216">
        <v>6.53</v>
      </c>
      <c r="E59" s="216">
        <v>0</v>
      </c>
      <c r="F59" s="216">
        <v>2.76</v>
      </c>
      <c r="G59" s="216">
        <v>8.27</v>
      </c>
      <c r="H59" s="216">
        <v>0</v>
      </c>
      <c r="I59" s="216">
        <v>9.4600000000000009</v>
      </c>
      <c r="J59" s="216">
        <v>9.4600000000000009</v>
      </c>
      <c r="K59" s="216">
        <v>88</v>
      </c>
      <c r="L59" s="216">
        <v>45.61</v>
      </c>
      <c r="M59" s="216">
        <v>0</v>
      </c>
      <c r="N59" s="216">
        <v>1.1100000000000001</v>
      </c>
      <c r="O59" s="216">
        <v>1.87</v>
      </c>
      <c r="P59" s="216">
        <v>2.42</v>
      </c>
      <c r="Q59" s="216">
        <v>3.68</v>
      </c>
      <c r="R59" s="216">
        <v>0.4</v>
      </c>
      <c r="S59" s="216">
        <v>3.93</v>
      </c>
      <c r="T59" s="216">
        <v>0</v>
      </c>
      <c r="U59" s="216">
        <v>7.06</v>
      </c>
      <c r="V59" s="216">
        <v>0.2</v>
      </c>
      <c r="W59" s="216">
        <v>0.31</v>
      </c>
      <c r="X59" s="216">
        <v>1.39</v>
      </c>
      <c r="Y59" s="216">
        <v>0</v>
      </c>
      <c r="Z59" s="216">
        <v>1.31</v>
      </c>
      <c r="AA59" s="216">
        <v>0.74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7.03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0</v>
      </c>
      <c r="D60" s="216">
        <v>6.53</v>
      </c>
      <c r="E60" s="216">
        <v>0</v>
      </c>
      <c r="F60" s="216">
        <v>2.76</v>
      </c>
      <c r="G60" s="216">
        <v>8.27</v>
      </c>
      <c r="H60" s="216">
        <v>0</v>
      </c>
      <c r="I60" s="216">
        <v>9.4600000000000009</v>
      </c>
      <c r="J60" s="216">
        <v>9.4600000000000009</v>
      </c>
      <c r="K60" s="216">
        <v>88</v>
      </c>
      <c r="L60" s="216">
        <v>45.61</v>
      </c>
      <c r="M60" s="216">
        <v>0</v>
      </c>
      <c r="N60" s="216">
        <v>1.1100000000000001</v>
      </c>
      <c r="O60" s="216">
        <v>1.87</v>
      </c>
      <c r="P60" s="216">
        <v>2.42</v>
      </c>
      <c r="Q60" s="216">
        <v>3.65</v>
      </c>
      <c r="R60" s="216">
        <v>0.4</v>
      </c>
      <c r="S60" s="216">
        <v>3.93</v>
      </c>
      <c r="T60" s="216">
        <v>0</v>
      </c>
      <c r="U60" s="216">
        <v>7.06</v>
      </c>
      <c r="V60" s="216">
        <v>0.2</v>
      </c>
      <c r="W60" s="216">
        <v>0.31</v>
      </c>
      <c r="X60" s="216">
        <v>1.39</v>
      </c>
      <c r="Y60" s="216">
        <v>0</v>
      </c>
      <c r="Z60" s="216">
        <v>1.31</v>
      </c>
      <c r="AA60" s="216">
        <v>0.74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7.03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0</v>
      </c>
      <c r="D61" s="216">
        <v>6.53</v>
      </c>
      <c r="E61" s="216">
        <v>0</v>
      </c>
      <c r="F61" s="216">
        <v>2.76</v>
      </c>
      <c r="G61" s="216">
        <v>8.27</v>
      </c>
      <c r="H61" s="216">
        <v>0</v>
      </c>
      <c r="I61" s="216">
        <v>9.4600000000000009</v>
      </c>
      <c r="J61" s="216">
        <v>9.4600000000000009</v>
      </c>
      <c r="K61" s="216">
        <v>9.7200000000000006</v>
      </c>
      <c r="L61" s="216">
        <v>2.42</v>
      </c>
      <c r="M61" s="216">
        <v>0</v>
      </c>
      <c r="N61" s="216">
        <v>1.1100000000000001</v>
      </c>
      <c r="O61" s="216">
        <v>1.87</v>
      </c>
      <c r="P61" s="216">
        <v>2.42</v>
      </c>
      <c r="Q61" s="216">
        <v>0.2</v>
      </c>
      <c r="R61" s="216">
        <v>0.4</v>
      </c>
      <c r="S61" s="216">
        <v>0.25</v>
      </c>
      <c r="T61" s="216">
        <v>0</v>
      </c>
      <c r="U61" s="216">
        <v>7.06</v>
      </c>
      <c r="V61" s="216">
        <v>0.2</v>
      </c>
      <c r="W61" s="216">
        <v>0.31</v>
      </c>
      <c r="X61" s="216">
        <v>1.39</v>
      </c>
      <c r="Y61" s="216">
        <v>0</v>
      </c>
      <c r="Z61" s="216">
        <v>1.31</v>
      </c>
      <c r="AA61" s="216">
        <v>0.74</v>
      </c>
      <c r="AB61" s="216">
        <v>0</v>
      </c>
      <c r="AC61" s="216">
        <v>-10.84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7.03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0</v>
      </c>
      <c r="D62" s="216">
        <v>6.53</v>
      </c>
      <c r="E62" s="216">
        <v>0</v>
      </c>
      <c r="F62" s="216">
        <v>2.76</v>
      </c>
      <c r="G62" s="216">
        <v>8.27</v>
      </c>
      <c r="H62" s="216">
        <v>0</v>
      </c>
      <c r="I62" s="216">
        <v>9.4600000000000009</v>
      </c>
      <c r="J62" s="216">
        <v>9.4600000000000009</v>
      </c>
      <c r="K62" s="216">
        <v>6.13</v>
      </c>
      <c r="L62" s="216">
        <v>2.42</v>
      </c>
      <c r="M62" s="216">
        <v>0</v>
      </c>
      <c r="N62" s="216">
        <v>1.1100000000000001</v>
      </c>
      <c r="O62" s="216">
        <v>1.87</v>
      </c>
      <c r="P62" s="216">
        <v>2.42</v>
      </c>
      <c r="Q62" s="216">
        <v>0.2</v>
      </c>
      <c r="R62" s="216">
        <v>0.4</v>
      </c>
      <c r="S62" s="216">
        <v>0.25</v>
      </c>
      <c r="T62" s="216">
        <v>0</v>
      </c>
      <c r="U62" s="216">
        <v>7.06</v>
      </c>
      <c r="V62" s="216">
        <v>0.2</v>
      </c>
      <c r="W62" s="216">
        <v>0.31</v>
      </c>
      <c r="X62" s="216">
        <v>1.39</v>
      </c>
      <c r="Y62" s="216">
        <v>0</v>
      </c>
      <c r="Z62" s="216">
        <v>1.31</v>
      </c>
      <c r="AA62" s="216">
        <v>0.74</v>
      </c>
      <c r="AB62" s="216">
        <v>0</v>
      </c>
      <c r="AC62" s="216">
        <v>-10.84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7.03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0</v>
      </c>
      <c r="D63" s="216">
        <v>6.53</v>
      </c>
      <c r="E63" s="216">
        <v>0</v>
      </c>
      <c r="F63" s="216">
        <v>2.76</v>
      </c>
      <c r="G63" s="216">
        <v>8.27</v>
      </c>
      <c r="H63" s="216">
        <v>0</v>
      </c>
      <c r="I63" s="216">
        <v>9.4600000000000009</v>
      </c>
      <c r="J63" s="216">
        <v>9.4600000000000009</v>
      </c>
      <c r="K63" s="216">
        <v>6.12</v>
      </c>
      <c r="L63" s="216">
        <v>2.42</v>
      </c>
      <c r="M63" s="216">
        <v>0</v>
      </c>
      <c r="N63" s="216">
        <v>1.1100000000000001</v>
      </c>
      <c r="O63" s="216">
        <v>1.87</v>
      </c>
      <c r="P63" s="216">
        <v>3.16</v>
      </c>
      <c r="Q63" s="216">
        <v>0.2</v>
      </c>
      <c r="R63" s="216">
        <v>0.4</v>
      </c>
      <c r="S63" s="216">
        <v>0.25</v>
      </c>
      <c r="T63" s="216">
        <v>0</v>
      </c>
      <c r="U63" s="216">
        <v>7.06</v>
      </c>
      <c r="V63" s="216">
        <v>0.2</v>
      </c>
      <c r="W63" s="216">
        <v>0.26</v>
      </c>
      <c r="X63" s="216">
        <v>1.39</v>
      </c>
      <c r="Y63" s="216">
        <v>0</v>
      </c>
      <c r="Z63" s="216">
        <v>1.31</v>
      </c>
      <c r="AA63" s="216">
        <v>0.74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7.03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0</v>
      </c>
      <c r="D64" s="216">
        <v>6.53</v>
      </c>
      <c r="E64" s="216">
        <v>0</v>
      </c>
      <c r="F64" s="216">
        <v>2.76</v>
      </c>
      <c r="G64" s="216">
        <v>8.27</v>
      </c>
      <c r="H64" s="216">
        <v>0</v>
      </c>
      <c r="I64" s="216">
        <v>9.4600000000000009</v>
      </c>
      <c r="J64" s="216">
        <v>9.4600000000000009</v>
      </c>
      <c r="K64" s="216">
        <v>6.12</v>
      </c>
      <c r="L64" s="216">
        <v>2.42</v>
      </c>
      <c r="M64" s="216">
        <v>0</v>
      </c>
      <c r="N64" s="216">
        <v>1.1100000000000001</v>
      </c>
      <c r="O64" s="216">
        <v>1.87</v>
      </c>
      <c r="P64" s="216">
        <v>3.16</v>
      </c>
      <c r="Q64" s="216">
        <v>0.2</v>
      </c>
      <c r="R64" s="216">
        <v>0.4</v>
      </c>
      <c r="S64" s="216">
        <v>0.25</v>
      </c>
      <c r="T64" s="216">
        <v>0</v>
      </c>
      <c r="U64" s="216">
        <v>7.06</v>
      </c>
      <c r="V64" s="216">
        <v>0.2</v>
      </c>
      <c r="W64" s="216">
        <v>0.26</v>
      </c>
      <c r="X64" s="216">
        <v>1.39</v>
      </c>
      <c r="Y64" s="216">
        <v>0</v>
      </c>
      <c r="Z64" s="216">
        <v>1.31</v>
      </c>
      <c r="AA64" s="216">
        <v>0.74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7.03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0</v>
      </c>
      <c r="D65" s="216">
        <v>6.53</v>
      </c>
      <c r="E65" s="216">
        <v>0</v>
      </c>
      <c r="F65" s="216">
        <v>2.76</v>
      </c>
      <c r="G65" s="216">
        <v>8.27</v>
      </c>
      <c r="H65" s="216">
        <v>0</v>
      </c>
      <c r="I65" s="216">
        <v>9.4600000000000009</v>
      </c>
      <c r="J65" s="216">
        <v>9.4600000000000009</v>
      </c>
      <c r="K65" s="216">
        <v>21.13</v>
      </c>
      <c r="L65" s="216">
        <v>2.42</v>
      </c>
      <c r="M65" s="216">
        <v>0</v>
      </c>
      <c r="N65" s="216">
        <v>1.1100000000000001</v>
      </c>
      <c r="O65" s="216">
        <v>1.87</v>
      </c>
      <c r="P65" s="216">
        <v>2.44</v>
      </c>
      <c r="Q65" s="216">
        <v>0.2</v>
      </c>
      <c r="R65" s="216">
        <v>0.4</v>
      </c>
      <c r="S65" s="216">
        <v>0.25</v>
      </c>
      <c r="T65" s="216">
        <v>0</v>
      </c>
      <c r="U65" s="216">
        <v>7.06</v>
      </c>
      <c r="V65" s="216">
        <v>0.2</v>
      </c>
      <c r="W65" s="216">
        <v>0.26</v>
      </c>
      <c r="X65" s="216">
        <v>1.39</v>
      </c>
      <c r="Y65" s="216">
        <v>0</v>
      </c>
      <c r="Z65" s="216">
        <v>1.31</v>
      </c>
      <c r="AA65" s="216">
        <v>0.74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7.03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0</v>
      </c>
      <c r="D66" s="216">
        <v>6.53</v>
      </c>
      <c r="E66" s="216">
        <v>0</v>
      </c>
      <c r="F66" s="216">
        <v>2.76</v>
      </c>
      <c r="G66" s="216">
        <v>8.27</v>
      </c>
      <c r="H66" s="216">
        <v>0</v>
      </c>
      <c r="I66" s="216">
        <v>9.4600000000000009</v>
      </c>
      <c r="J66" s="216">
        <v>9.4600000000000009</v>
      </c>
      <c r="K66" s="216">
        <v>6.12</v>
      </c>
      <c r="L66" s="216">
        <v>2.42</v>
      </c>
      <c r="M66" s="216">
        <v>0</v>
      </c>
      <c r="N66" s="216">
        <v>1.1100000000000001</v>
      </c>
      <c r="O66" s="216">
        <v>1.87</v>
      </c>
      <c r="P66" s="216">
        <v>2.44</v>
      </c>
      <c r="Q66" s="216">
        <v>0.2</v>
      </c>
      <c r="R66" s="216">
        <v>0.4</v>
      </c>
      <c r="S66" s="216">
        <v>0.25</v>
      </c>
      <c r="T66" s="216">
        <v>0</v>
      </c>
      <c r="U66" s="216">
        <v>7.06</v>
      </c>
      <c r="V66" s="216">
        <v>0.2</v>
      </c>
      <c r="W66" s="216">
        <v>0.26</v>
      </c>
      <c r="X66" s="216">
        <v>1.39</v>
      </c>
      <c r="Y66" s="216">
        <v>0</v>
      </c>
      <c r="Z66" s="216">
        <v>1.31</v>
      </c>
      <c r="AA66" s="216">
        <v>0.74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7.03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0</v>
      </c>
      <c r="D67" s="216">
        <v>6.53</v>
      </c>
      <c r="E67" s="216">
        <v>0</v>
      </c>
      <c r="F67" s="216">
        <v>2.76</v>
      </c>
      <c r="G67" s="216">
        <v>8.27</v>
      </c>
      <c r="H67" s="216">
        <v>0</v>
      </c>
      <c r="I67" s="216">
        <v>9.4600000000000009</v>
      </c>
      <c r="J67" s="216">
        <v>9.4600000000000009</v>
      </c>
      <c r="K67" s="216">
        <v>6.12</v>
      </c>
      <c r="L67" s="216">
        <v>2.42</v>
      </c>
      <c r="M67" s="216">
        <v>0</v>
      </c>
      <c r="N67" s="216">
        <v>1.1100000000000001</v>
      </c>
      <c r="O67" s="216">
        <v>1.87</v>
      </c>
      <c r="P67" s="216">
        <v>2.44</v>
      </c>
      <c r="Q67" s="216">
        <v>0.2</v>
      </c>
      <c r="R67" s="216">
        <v>0.4</v>
      </c>
      <c r="S67" s="216">
        <v>0.25</v>
      </c>
      <c r="T67" s="216">
        <v>0</v>
      </c>
      <c r="U67" s="216">
        <v>7.06</v>
      </c>
      <c r="V67" s="216">
        <v>0.2</v>
      </c>
      <c r="W67" s="216">
        <v>0.26</v>
      </c>
      <c r="X67" s="216">
        <v>1.39</v>
      </c>
      <c r="Y67" s="216">
        <v>0</v>
      </c>
      <c r="Z67" s="216">
        <v>1.31</v>
      </c>
      <c r="AA67" s="216">
        <v>0.74</v>
      </c>
      <c r="AB67" s="216">
        <v>0</v>
      </c>
      <c r="AC67" s="216">
        <v>-10.84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9.9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0</v>
      </c>
      <c r="D68" s="216">
        <v>6.53</v>
      </c>
      <c r="E68" s="216">
        <v>0</v>
      </c>
      <c r="F68" s="216">
        <v>2.76</v>
      </c>
      <c r="G68" s="216">
        <v>8.27</v>
      </c>
      <c r="H68" s="216">
        <v>0</v>
      </c>
      <c r="I68" s="216">
        <v>9.4600000000000009</v>
      </c>
      <c r="J68" s="216">
        <v>9.4600000000000009</v>
      </c>
      <c r="K68" s="216">
        <v>6.12</v>
      </c>
      <c r="L68" s="216">
        <v>2.42</v>
      </c>
      <c r="M68" s="216">
        <v>0</v>
      </c>
      <c r="N68" s="216">
        <v>1.1100000000000001</v>
      </c>
      <c r="O68" s="216">
        <v>1.87</v>
      </c>
      <c r="P68" s="216">
        <v>2.44</v>
      </c>
      <c r="Q68" s="216">
        <v>0.2</v>
      </c>
      <c r="R68" s="216">
        <v>0.4</v>
      </c>
      <c r="S68" s="216">
        <v>0.25</v>
      </c>
      <c r="T68" s="216">
        <v>0</v>
      </c>
      <c r="U68" s="216">
        <v>7.06</v>
      </c>
      <c r="V68" s="216">
        <v>0.2</v>
      </c>
      <c r="W68" s="216">
        <v>0.26</v>
      </c>
      <c r="X68" s="216">
        <v>1.39</v>
      </c>
      <c r="Y68" s="216">
        <v>0</v>
      </c>
      <c r="Z68" s="216">
        <v>1.31</v>
      </c>
      <c r="AA68" s="216">
        <v>0.74</v>
      </c>
      <c r="AB68" s="216">
        <v>0</v>
      </c>
      <c r="AC68" s="216">
        <v>-10.84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9.9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0</v>
      </c>
      <c r="D69" s="216">
        <v>6.53</v>
      </c>
      <c r="E69" s="216">
        <v>0</v>
      </c>
      <c r="F69" s="216">
        <v>2.76</v>
      </c>
      <c r="G69" s="216">
        <v>8.27</v>
      </c>
      <c r="H69" s="216">
        <v>0</v>
      </c>
      <c r="I69" s="216">
        <v>9.4600000000000009</v>
      </c>
      <c r="J69" s="216">
        <v>9.4600000000000009</v>
      </c>
      <c r="K69" s="216">
        <v>6.12</v>
      </c>
      <c r="L69" s="216">
        <v>2.42</v>
      </c>
      <c r="M69" s="216">
        <v>0</v>
      </c>
      <c r="N69" s="216">
        <v>1.1100000000000001</v>
      </c>
      <c r="O69" s="216">
        <v>1.87</v>
      </c>
      <c r="P69" s="216">
        <v>2.44</v>
      </c>
      <c r="Q69" s="216">
        <v>0.21</v>
      </c>
      <c r="R69" s="216">
        <v>0.4</v>
      </c>
      <c r="S69" s="216">
        <v>0.25</v>
      </c>
      <c r="T69" s="216">
        <v>0</v>
      </c>
      <c r="U69" s="216">
        <v>7.06</v>
      </c>
      <c r="V69" s="216">
        <v>0.2</v>
      </c>
      <c r="W69" s="216">
        <v>0.26</v>
      </c>
      <c r="X69" s="216">
        <v>1.39</v>
      </c>
      <c r="Y69" s="216">
        <v>0</v>
      </c>
      <c r="Z69" s="216">
        <v>1.31</v>
      </c>
      <c r="AA69" s="216">
        <v>0.74</v>
      </c>
      <c r="AB69" s="216">
        <v>0</v>
      </c>
      <c r="AC69" s="216">
        <v>-10.84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12.01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0</v>
      </c>
      <c r="D70" s="216">
        <v>6.53</v>
      </c>
      <c r="E70" s="216">
        <v>0</v>
      </c>
      <c r="F70" s="216">
        <v>2.76</v>
      </c>
      <c r="G70" s="216">
        <v>8.27</v>
      </c>
      <c r="H70" s="216">
        <v>0</v>
      </c>
      <c r="I70" s="216">
        <v>9.4600000000000009</v>
      </c>
      <c r="J70" s="216">
        <v>9.4600000000000009</v>
      </c>
      <c r="K70" s="216">
        <v>6.12</v>
      </c>
      <c r="L70" s="216">
        <v>2.42</v>
      </c>
      <c r="M70" s="216">
        <v>0</v>
      </c>
      <c r="N70" s="216">
        <v>1.1100000000000001</v>
      </c>
      <c r="O70" s="216">
        <v>1.87</v>
      </c>
      <c r="P70" s="216">
        <v>2.44</v>
      </c>
      <c r="Q70" s="216">
        <v>0.21</v>
      </c>
      <c r="R70" s="216">
        <v>0.4</v>
      </c>
      <c r="S70" s="216">
        <v>0.25</v>
      </c>
      <c r="T70" s="216">
        <v>0</v>
      </c>
      <c r="U70" s="216">
        <v>7.06</v>
      </c>
      <c r="V70" s="216">
        <v>0.2</v>
      </c>
      <c r="W70" s="216">
        <v>0.26</v>
      </c>
      <c r="X70" s="216">
        <v>1.39</v>
      </c>
      <c r="Y70" s="216">
        <v>0</v>
      </c>
      <c r="Z70" s="216">
        <v>1.31</v>
      </c>
      <c r="AA70" s="216">
        <v>0.74</v>
      </c>
      <c r="AB70" s="216">
        <v>0</v>
      </c>
      <c r="AC70" s="216">
        <v>-12.27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12.01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0</v>
      </c>
      <c r="D71" s="216">
        <v>6.53</v>
      </c>
      <c r="E71" s="216">
        <v>0</v>
      </c>
      <c r="F71" s="216">
        <v>2.76</v>
      </c>
      <c r="G71" s="216">
        <v>8.27</v>
      </c>
      <c r="H71" s="216">
        <v>0</v>
      </c>
      <c r="I71" s="216">
        <v>9.32</v>
      </c>
      <c r="J71" s="216">
        <v>10.71</v>
      </c>
      <c r="K71" s="216">
        <v>6.12</v>
      </c>
      <c r="L71" s="216">
        <v>2.42</v>
      </c>
      <c r="M71" s="216">
        <v>0</v>
      </c>
      <c r="N71" s="216">
        <v>1.1100000000000001</v>
      </c>
      <c r="O71" s="216">
        <v>1.87</v>
      </c>
      <c r="P71" s="216">
        <v>2.4300000000000002</v>
      </c>
      <c r="Q71" s="216">
        <v>0.21</v>
      </c>
      <c r="R71" s="216">
        <v>0.4</v>
      </c>
      <c r="S71" s="216">
        <v>0.25</v>
      </c>
      <c r="T71" s="216">
        <v>0</v>
      </c>
      <c r="U71" s="216">
        <v>7.06</v>
      </c>
      <c r="V71" s="216">
        <v>0.2</v>
      </c>
      <c r="W71" s="216">
        <v>0.26</v>
      </c>
      <c r="X71" s="216">
        <v>1.39</v>
      </c>
      <c r="Y71" s="216">
        <v>0</v>
      </c>
      <c r="Z71" s="216">
        <v>1.31</v>
      </c>
      <c r="AA71" s="216">
        <v>0.74</v>
      </c>
      <c r="AB71" s="216">
        <v>0</v>
      </c>
      <c r="AC71" s="216">
        <v>-12.27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2.57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0</v>
      </c>
      <c r="D72" s="216">
        <v>6.53</v>
      </c>
      <c r="E72" s="216">
        <v>0</v>
      </c>
      <c r="F72" s="216">
        <v>2.76</v>
      </c>
      <c r="G72" s="216">
        <v>8.27</v>
      </c>
      <c r="H72" s="216">
        <v>0</v>
      </c>
      <c r="I72" s="216">
        <v>9.32</v>
      </c>
      <c r="J72" s="216">
        <v>10.71</v>
      </c>
      <c r="K72" s="216">
        <v>6.12</v>
      </c>
      <c r="L72" s="216">
        <v>2.42</v>
      </c>
      <c r="M72" s="216">
        <v>0</v>
      </c>
      <c r="N72" s="216">
        <v>1.1100000000000001</v>
      </c>
      <c r="O72" s="216">
        <v>1.87</v>
      </c>
      <c r="P72" s="216">
        <v>2.4300000000000002</v>
      </c>
      <c r="Q72" s="216">
        <v>0.21</v>
      </c>
      <c r="R72" s="216">
        <v>0.4</v>
      </c>
      <c r="S72" s="216">
        <v>0.25</v>
      </c>
      <c r="T72" s="216">
        <v>0</v>
      </c>
      <c r="U72" s="216">
        <v>7.06</v>
      </c>
      <c r="V72" s="216">
        <v>0.2</v>
      </c>
      <c r="W72" s="216">
        <v>0.26</v>
      </c>
      <c r="X72" s="216">
        <v>1.39</v>
      </c>
      <c r="Y72" s="216">
        <v>0</v>
      </c>
      <c r="Z72" s="216">
        <v>1.31</v>
      </c>
      <c r="AA72" s="216">
        <v>0.74</v>
      </c>
      <c r="AB72" s="216">
        <v>0</v>
      </c>
      <c r="AC72" s="216">
        <v>-12.27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2.57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0</v>
      </c>
      <c r="D73" s="216">
        <v>6.37</v>
      </c>
      <c r="E73" s="216">
        <v>0</v>
      </c>
      <c r="F73" s="216">
        <v>2.76</v>
      </c>
      <c r="G73" s="216">
        <v>8.27</v>
      </c>
      <c r="H73" s="216">
        <v>0</v>
      </c>
      <c r="I73" s="216">
        <v>7.65</v>
      </c>
      <c r="J73" s="216">
        <v>12.03</v>
      </c>
      <c r="K73" s="216">
        <v>6.12</v>
      </c>
      <c r="L73" s="216">
        <v>2.42</v>
      </c>
      <c r="M73" s="216">
        <v>0</v>
      </c>
      <c r="N73" s="216">
        <v>1.1100000000000001</v>
      </c>
      <c r="O73" s="216">
        <v>1.87</v>
      </c>
      <c r="P73" s="216">
        <v>2.4300000000000002</v>
      </c>
      <c r="Q73" s="216">
        <v>0.21</v>
      </c>
      <c r="R73" s="216">
        <v>0.4</v>
      </c>
      <c r="S73" s="216">
        <v>0.25</v>
      </c>
      <c r="T73" s="216">
        <v>0</v>
      </c>
      <c r="U73" s="216">
        <v>7.06</v>
      </c>
      <c r="V73" s="216">
        <v>0.2</v>
      </c>
      <c r="W73" s="216">
        <v>0.26</v>
      </c>
      <c r="X73" s="216">
        <v>1.39</v>
      </c>
      <c r="Y73" s="216">
        <v>0</v>
      </c>
      <c r="Z73" s="216">
        <v>1.31</v>
      </c>
      <c r="AA73" s="216">
        <v>0.74</v>
      </c>
      <c r="AB73" s="216">
        <v>0</v>
      </c>
      <c r="AC73" s="216">
        <v>-10.84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2.57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0</v>
      </c>
      <c r="D74" s="216">
        <v>6.53</v>
      </c>
      <c r="E74" s="216">
        <v>0</v>
      </c>
      <c r="F74" s="216">
        <v>2.76</v>
      </c>
      <c r="G74" s="216">
        <v>8.27</v>
      </c>
      <c r="H74" s="216">
        <v>0</v>
      </c>
      <c r="I74" s="216">
        <v>7.65</v>
      </c>
      <c r="J74" s="216">
        <v>12.38</v>
      </c>
      <c r="K74" s="216">
        <v>6.12</v>
      </c>
      <c r="L74" s="216">
        <v>2.42</v>
      </c>
      <c r="M74" s="216">
        <v>0</v>
      </c>
      <c r="N74" s="216">
        <v>1.1100000000000001</v>
      </c>
      <c r="O74" s="216">
        <v>1.87</v>
      </c>
      <c r="P74" s="216">
        <v>2.4300000000000002</v>
      </c>
      <c r="Q74" s="216">
        <v>0.21</v>
      </c>
      <c r="R74" s="216">
        <v>0.4</v>
      </c>
      <c r="S74" s="216">
        <v>0.25</v>
      </c>
      <c r="T74" s="216">
        <v>0</v>
      </c>
      <c r="U74" s="216">
        <v>7.06</v>
      </c>
      <c r="V74" s="216">
        <v>0.2</v>
      </c>
      <c r="W74" s="216">
        <v>0.26</v>
      </c>
      <c r="X74" s="216">
        <v>1.39</v>
      </c>
      <c r="Y74" s="216">
        <v>0</v>
      </c>
      <c r="Z74" s="216">
        <v>1.31</v>
      </c>
      <c r="AA74" s="216">
        <v>0.74</v>
      </c>
      <c r="AB74" s="216">
        <v>0</v>
      </c>
      <c r="AC74" s="216">
        <v>-10.84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2.57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0</v>
      </c>
      <c r="D75" s="216">
        <v>6.53</v>
      </c>
      <c r="E75" s="216">
        <v>0</v>
      </c>
      <c r="F75" s="216">
        <v>2.76</v>
      </c>
      <c r="G75" s="216">
        <v>8.27</v>
      </c>
      <c r="H75" s="216">
        <v>0</v>
      </c>
      <c r="I75" s="216">
        <v>7.1</v>
      </c>
      <c r="J75" s="216">
        <v>12.94</v>
      </c>
      <c r="K75" s="216">
        <v>6.12</v>
      </c>
      <c r="L75" s="216">
        <v>2.42</v>
      </c>
      <c r="M75" s="216">
        <v>0</v>
      </c>
      <c r="N75" s="216">
        <v>1.1100000000000001</v>
      </c>
      <c r="O75" s="216">
        <v>1.87</v>
      </c>
      <c r="P75" s="216">
        <v>2.4300000000000002</v>
      </c>
      <c r="Q75" s="216">
        <v>0.21</v>
      </c>
      <c r="R75" s="216">
        <v>0.4</v>
      </c>
      <c r="S75" s="216">
        <v>0.25</v>
      </c>
      <c r="T75" s="216">
        <v>0</v>
      </c>
      <c r="U75" s="216">
        <v>7.06</v>
      </c>
      <c r="V75" s="216">
        <v>0.2</v>
      </c>
      <c r="W75" s="216">
        <v>0.26</v>
      </c>
      <c r="X75" s="216">
        <v>1.39</v>
      </c>
      <c r="Y75" s="216">
        <v>0</v>
      </c>
      <c r="Z75" s="216">
        <v>1.31</v>
      </c>
      <c r="AA75" s="216">
        <v>0.74</v>
      </c>
      <c r="AB75" s="216">
        <v>0</v>
      </c>
      <c r="AC75" s="216">
        <v>-10.84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1.74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0</v>
      </c>
      <c r="D76" s="216">
        <v>6.53</v>
      </c>
      <c r="E76" s="216">
        <v>0</v>
      </c>
      <c r="F76" s="216">
        <v>2.76</v>
      </c>
      <c r="G76" s="216">
        <v>8.27</v>
      </c>
      <c r="H76" s="216">
        <v>0</v>
      </c>
      <c r="I76" s="216">
        <v>7.1</v>
      </c>
      <c r="J76" s="216">
        <v>12.94</v>
      </c>
      <c r="K76" s="216">
        <v>6.12</v>
      </c>
      <c r="L76" s="216">
        <v>2.42</v>
      </c>
      <c r="M76" s="216">
        <v>0</v>
      </c>
      <c r="N76" s="216">
        <v>1.1100000000000001</v>
      </c>
      <c r="O76" s="216">
        <v>1.87</v>
      </c>
      <c r="P76" s="216">
        <v>2.4300000000000002</v>
      </c>
      <c r="Q76" s="216">
        <v>0.21</v>
      </c>
      <c r="R76" s="216">
        <v>0.4</v>
      </c>
      <c r="S76" s="216">
        <v>0.25</v>
      </c>
      <c r="T76" s="216">
        <v>0</v>
      </c>
      <c r="U76" s="216">
        <v>7.06</v>
      </c>
      <c r="V76" s="216">
        <v>0.2</v>
      </c>
      <c r="W76" s="216">
        <v>0.26</v>
      </c>
      <c r="X76" s="216">
        <v>1.39</v>
      </c>
      <c r="Y76" s="216">
        <v>0</v>
      </c>
      <c r="Z76" s="216">
        <v>1.31</v>
      </c>
      <c r="AA76" s="216">
        <v>0.74</v>
      </c>
      <c r="AB76" s="216">
        <v>0</v>
      </c>
      <c r="AC76" s="216">
        <v>-10.84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1.74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0</v>
      </c>
      <c r="D77" s="216">
        <v>6.53</v>
      </c>
      <c r="E77" s="216">
        <v>0</v>
      </c>
      <c r="F77" s="216">
        <v>2.76</v>
      </c>
      <c r="G77" s="216">
        <v>8.27</v>
      </c>
      <c r="H77" s="216">
        <v>0</v>
      </c>
      <c r="I77" s="216">
        <v>7.1</v>
      </c>
      <c r="J77" s="216">
        <v>12.94</v>
      </c>
      <c r="K77" s="216">
        <v>6.12</v>
      </c>
      <c r="L77" s="216">
        <v>2.42</v>
      </c>
      <c r="M77" s="216">
        <v>0</v>
      </c>
      <c r="N77" s="216">
        <v>1.1100000000000001</v>
      </c>
      <c r="O77" s="216">
        <v>1.87</v>
      </c>
      <c r="P77" s="216">
        <v>2.4500000000000002</v>
      </c>
      <c r="Q77" s="216">
        <v>0.21</v>
      </c>
      <c r="R77" s="216">
        <v>0.4</v>
      </c>
      <c r="S77" s="216">
        <v>0.25</v>
      </c>
      <c r="T77" s="216">
        <v>0</v>
      </c>
      <c r="U77" s="216">
        <v>7.06</v>
      </c>
      <c r="V77" s="216">
        <v>0.2</v>
      </c>
      <c r="W77" s="216">
        <v>0.26</v>
      </c>
      <c r="X77" s="216">
        <v>1.39</v>
      </c>
      <c r="Y77" s="216">
        <v>0</v>
      </c>
      <c r="Z77" s="216">
        <v>1.31</v>
      </c>
      <c r="AA77" s="216">
        <v>0.74</v>
      </c>
      <c r="AB77" s="216">
        <v>0</v>
      </c>
      <c r="AC77" s="216">
        <v>-10.84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1.74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0</v>
      </c>
      <c r="D78" s="216">
        <v>6.53</v>
      </c>
      <c r="E78" s="216">
        <v>0</v>
      </c>
      <c r="F78" s="216">
        <v>2.76</v>
      </c>
      <c r="G78" s="216">
        <v>8.27</v>
      </c>
      <c r="H78" s="216">
        <v>0</v>
      </c>
      <c r="I78" s="216">
        <v>7.1</v>
      </c>
      <c r="J78" s="216">
        <v>12.94</v>
      </c>
      <c r="K78" s="216">
        <v>6.12</v>
      </c>
      <c r="L78" s="216">
        <v>2.42</v>
      </c>
      <c r="M78" s="216">
        <v>0</v>
      </c>
      <c r="N78" s="216">
        <v>1.1100000000000001</v>
      </c>
      <c r="O78" s="216">
        <v>1.87</v>
      </c>
      <c r="P78" s="216">
        <v>2.44</v>
      </c>
      <c r="Q78" s="216">
        <v>0.21</v>
      </c>
      <c r="R78" s="216">
        <v>0.4</v>
      </c>
      <c r="S78" s="216">
        <v>0.25</v>
      </c>
      <c r="T78" s="216">
        <v>0</v>
      </c>
      <c r="U78" s="216">
        <v>7.06</v>
      </c>
      <c r="V78" s="216">
        <v>0.2</v>
      </c>
      <c r="W78" s="216">
        <v>0.26</v>
      </c>
      <c r="X78" s="216">
        <v>1.39</v>
      </c>
      <c r="Y78" s="216">
        <v>0</v>
      </c>
      <c r="Z78" s="216">
        <v>1.31</v>
      </c>
      <c r="AA78" s="216">
        <v>0.74</v>
      </c>
      <c r="AB78" s="216">
        <v>0</v>
      </c>
      <c r="AC78" s="216">
        <v>-10.84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1.74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0</v>
      </c>
      <c r="D79" s="216">
        <v>6.53</v>
      </c>
      <c r="E79" s="216">
        <v>0</v>
      </c>
      <c r="F79" s="216">
        <v>2.76</v>
      </c>
      <c r="G79" s="216">
        <v>8.27</v>
      </c>
      <c r="H79" s="216">
        <v>0</v>
      </c>
      <c r="I79" s="216">
        <v>3.34</v>
      </c>
      <c r="J79" s="216">
        <v>16.7</v>
      </c>
      <c r="K79" s="216">
        <v>6.12</v>
      </c>
      <c r="L79" s="216">
        <v>2.42</v>
      </c>
      <c r="M79" s="216">
        <v>0</v>
      </c>
      <c r="N79" s="216">
        <v>1.1100000000000001</v>
      </c>
      <c r="O79" s="216">
        <v>1.87</v>
      </c>
      <c r="P79" s="216">
        <v>2.44</v>
      </c>
      <c r="Q79" s="216">
        <v>0.21</v>
      </c>
      <c r="R79" s="216">
        <v>0.4</v>
      </c>
      <c r="S79" s="216">
        <v>0.25</v>
      </c>
      <c r="T79" s="216">
        <v>0</v>
      </c>
      <c r="U79" s="216">
        <v>7.06</v>
      </c>
      <c r="V79" s="216">
        <v>0.2</v>
      </c>
      <c r="W79" s="216">
        <v>0.26</v>
      </c>
      <c r="X79" s="216">
        <v>1.39</v>
      </c>
      <c r="Y79" s="216">
        <v>0</v>
      </c>
      <c r="Z79" s="216">
        <v>1.31</v>
      </c>
      <c r="AA79" s="216">
        <v>0.74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1.74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0</v>
      </c>
      <c r="D80" s="216">
        <v>6.53</v>
      </c>
      <c r="E80" s="216">
        <v>0</v>
      </c>
      <c r="F80" s="216">
        <v>2.76</v>
      </c>
      <c r="G80" s="216">
        <v>8.27</v>
      </c>
      <c r="H80" s="216">
        <v>0</v>
      </c>
      <c r="I80" s="216">
        <v>1.95</v>
      </c>
      <c r="J80" s="216">
        <v>18.09</v>
      </c>
      <c r="K80" s="216">
        <v>6.12</v>
      </c>
      <c r="L80" s="216">
        <v>2.42</v>
      </c>
      <c r="M80" s="216">
        <v>0</v>
      </c>
      <c r="N80" s="216">
        <v>1.1100000000000001</v>
      </c>
      <c r="O80" s="216">
        <v>1.87</v>
      </c>
      <c r="P80" s="216">
        <v>2.44</v>
      </c>
      <c r="Q80" s="216">
        <v>0.21</v>
      </c>
      <c r="R80" s="216">
        <v>0.4</v>
      </c>
      <c r="S80" s="216">
        <v>0.25</v>
      </c>
      <c r="T80" s="216">
        <v>0</v>
      </c>
      <c r="U80" s="216">
        <v>6.71</v>
      </c>
      <c r="V80" s="216">
        <v>0.2</v>
      </c>
      <c r="W80" s="216">
        <v>0.26</v>
      </c>
      <c r="X80" s="216">
        <v>1.39</v>
      </c>
      <c r="Y80" s="216">
        <v>0</v>
      </c>
      <c r="Z80" s="216">
        <v>1.31</v>
      </c>
      <c r="AA80" s="216">
        <v>0.74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1.74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0</v>
      </c>
      <c r="D81" s="216">
        <v>6.53</v>
      </c>
      <c r="E81" s="216">
        <v>0</v>
      </c>
      <c r="F81" s="216">
        <v>2.76</v>
      </c>
      <c r="G81" s="216">
        <v>8.27</v>
      </c>
      <c r="H81" s="216">
        <v>0</v>
      </c>
      <c r="I81" s="216">
        <v>0.56000000000000005</v>
      </c>
      <c r="J81" s="216">
        <v>19.48</v>
      </c>
      <c r="K81" s="216">
        <v>6.12</v>
      </c>
      <c r="L81" s="216">
        <v>2.42</v>
      </c>
      <c r="M81" s="216">
        <v>0</v>
      </c>
      <c r="N81" s="216">
        <v>1.1100000000000001</v>
      </c>
      <c r="O81" s="216">
        <v>1.87</v>
      </c>
      <c r="P81" s="216">
        <v>2.44</v>
      </c>
      <c r="Q81" s="216">
        <v>0.21</v>
      </c>
      <c r="R81" s="216">
        <v>0.4</v>
      </c>
      <c r="S81" s="216">
        <v>0.25</v>
      </c>
      <c r="T81" s="216">
        <v>0</v>
      </c>
      <c r="U81" s="216">
        <v>6.38</v>
      </c>
      <c r="V81" s="216">
        <v>0.2</v>
      </c>
      <c r="W81" s="216">
        <v>0.26</v>
      </c>
      <c r="X81" s="216">
        <v>1.39</v>
      </c>
      <c r="Y81" s="216">
        <v>0</v>
      </c>
      <c r="Z81" s="216">
        <v>1.31</v>
      </c>
      <c r="AA81" s="216">
        <v>0.74</v>
      </c>
      <c r="AB81" s="216">
        <v>0</v>
      </c>
      <c r="AC81" s="216">
        <v>0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1.74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0</v>
      </c>
      <c r="D82" s="216">
        <v>6.53</v>
      </c>
      <c r="E82" s="216">
        <v>0</v>
      </c>
      <c r="F82" s="216">
        <v>2.76</v>
      </c>
      <c r="G82" s="216">
        <v>8.27</v>
      </c>
      <c r="H82" s="216">
        <v>0</v>
      </c>
      <c r="I82" s="216">
        <v>0.56000000000000005</v>
      </c>
      <c r="J82" s="216">
        <v>19.760000000000002</v>
      </c>
      <c r="K82" s="216">
        <v>6.12</v>
      </c>
      <c r="L82" s="216">
        <v>2.42</v>
      </c>
      <c r="M82" s="216">
        <v>0</v>
      </c>
      <c r="N82" s="216">
        <v>1.1100000000000001</v>
      </c>
      <c r="O82" s="216">
        <v>1.87</v>
      </c>
      <c r="P82" s="216">
        <v>2.44</v>
      </c>
      <c r="Q82" s="216">
        <v>0.21</v>
      </c>
      <c r="R82" s="216">
        <v>0.4</v>
      </c>
      <c r="S82" s="216">
        <v>0.25</v>
      </c>
      <c r="T82" s="216">
        <v>0</v>
      </c>
      <c r="U82" s="216">
        <v>6.15</v>
      </c>
      <c r="V82" s="216">
        <v>0.2</v>
      </c>
      <c r="W82" s="216">
        <v>0.26</v>
      </c>
      <c r="X82" s="216">
        <v>1.39</v>
      </c>
      <c r="Y82" s="216">
        <v>0</v>
      </c>
      <c r="Z82" s="216">
        <v>1.31</v>
      </c>
      <c r="AA82" s="216">
        <v>0.74</v>
      </c>
      <c r="AB82" s="216">
        <v>0</v>
      </c>
      <c r="AC82" s="216">
        <v>0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1.74</v>
      </c>
      <c r="AL82" s="216">
        <v>0</v>
      </c>
      <c r="AM82" s="216">
        <v>0</v>
      </c>
      <c r="AN82" s="216">
        <v>0</v>
      </c>
      <c r="AO82" s="216">
        <v>5.4</v>
      </c>
      <c r="AP82" s="216">
        <v>0</v>
      </c>
    </row>
    <row r="83" spans="1:42">
      <c r="A83" t="s">
        <v>125</v>
      </c>
      <c r="B83" s="216">
        <v>0</v>
      </c>
      <c r="C83" s="216">
        <v>0</v>
      </c>
      <c r="D83" s="216">
        <v>6.53</v>
      </c>
      <c r="E83" s="216">
        <v>0</v>
      </c>
      <c r="F83" s="216">
        <v>2.76</v>
      </c>
      <c r="G83" s="216">
        <v>10.48</v>
      </c>
      <c r="H83" s="216">
        <v>0</v>
      </c>
      <c r="I83" s="216">
        <v>0.56000000000000005</v>
      </c>
      <c r="J83" s="216">
        <v>17.25</v>
      </c>
      <c r="K83" s="216">
        <v>6.12</v>
      </c>
      <c r="L83" s="216">
        <v>2.42</v>
      </c>
      <c r="M83" s="216">
        <v>0</v>
      </c>
      <c r="N83" s="216">
        <v>1.1100000000000001</v>
      </c>
      <c r="O83" s="216">
        <v>1.87</v>
      </c>
      <c r="P83" s="216">
        <v>2.44</v>
      </c>
      <c r="Q83" s="216">
        <v>0.21</v>
      </c>
      <c r="R83" s="216">
        <v>0.4</v>
      </c>
      <c r="S83" s="216">
        <v>0.25</v>
      </c>
      <c r="T83" s="216">
        <v>0</v>
      </c>
      <c r="U83" s="216">
        <v>5.65</v>
      </c>
      <c r="V83" s="216">
        <v>0.2</v>
      </c>
      <c r="W83" s="216">
        <v>0.26</v>
      </c>
      <c r="X83" s="216">
        <v>1.39</v>
      </c>
      <c r="Y83" s="216">
        <v>0</v>
      </c>
      <c r="Z83" s="216">
        <v>1.31</v>
      </c>
      <c r="AA83" s="216">
        <v>0.74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1.74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0</v>
      </c>
      <c r="D84" s="216">
        <v>6.53</v>
      </c>
      <c r="E84" s="216">
        <v>0</v>
      </c>
      <c r="F84" s="216">
        <v>2.76</v>
      </c>
      <c r="G84" s="216">
        <v>10.48</v>
      </c>
      <c r="H84" s="216">
        <v>0</v>
      </c>
      <c r="I84" s="216">
        <v>0.56000000000000005</v>
      </c>
      <c r="J84" s="216">
        <v>17.25</v>
      </c>
      <c r="K84" s="216">
        <v>6.12</v>
      </c>
      <c r="L84" s="216">
        <v>2.42</v>
      </c>
      <c r="M84" s="216">
        <v>0</v>
      </c>
      <c r="N84" s="216">
        <v>1.1100000000000001</v>
      </c>
      <c r="O84" s="216">
        <v>1.87</v>
      </c>
      <c r="P84" s="216">
        <v>2.44</v>
      </c>
      <c r="Q84" s="216">
        <v>0.21</v>
      </c>
      <c r="R84" s="216">
        <v>0.4</v>
      </c>
      <c r="S84" s="216">
        <v>0.25</v>
      </c>
      <c r="T84" s="216">
        <v>0</v>
      </c>
      <c r="U84" s="216">
        <v>5.65</v>
      </c>
      <c r="V84" s="216">
        <v>0.2</v>
      </c>
      <c r="W84" s="216">
        <v>0.26</v>
      </c>
      <c r="X84" s="216">
        <v>1.39</v>
      </c>
      <c r="Y84" s="216">
        <v>0</v>
      </c>
      <c r="Z84" s="216">
        <v>1.31</v>
      </c>
      <c r="AA84" s="216">
        <v>0.74</v>
      </c>
      <c r="AB84" s="216">
        <v>0</v>
      </c>
      <c r="AC84" s="216">
        <v>0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1.74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0</v>
      </c>
      <c r="D85" s="216">
        <v>6.53</v>
      </c>
      <c r="E85" s="216">
        <v>0</v>
      </c>
      <c r="F85" s="216">
        <v>2.76</v>
      </c>
      <c r="G85" s="216">
        <v>11.03</v>
      </c>
      <c r="H85" s="216">
        <v>0</v>
      </c>
      <c r="I85" s="216">
        <v>0.56000000000000005</v>
      </c>
      <c r="J85" s="216">
        <v>17.25</v>
      </c>
      <c r="K85" s="216">
        <v>6.12</v>
      </c>
      <c r="L85" s="216">
        <v>2.42</v>
      </c>
      <c r="M85" s="216">
        <v>0</v>
      </c>
      <c r="N85" s="216">
        <v>1.1100000000000001</v>
      </c>
      <c r="O85" s="216">
        <v>1.87</v>
      </c>
      <c r="P85" s="216">
        <v>2.44</v>
      </c>
      <c r="Q85" s="216">
        <v>0.21</v>
      </c>
      <c r="R85" s="216">
        <v>0.4</v>
      </c>
      <c r="S85" s="216">
        <v>0.25</v>
      </c>
      <c r="T85" s="216">
        <v>0</v>
      </c>
      <c r="U85" s="216">
        <v>5.65</v>
      </c>
      <c r="V85" s="216">
        <v>0.2</v>
      </c>
      <c r="W85" s="216">
        <v>0.26</v>
      </c>
      <c r="X85" s="216">
        <v>1.39</v>
      </c>
      <c r="Y85" s="216">
        <v>0</v>
      </c>
      <c r="Z85" s="216">
        <v>1.31</v>
      </c>
      <c r="AA85" s="216">
        <v>0.74</v>
      </c>
      <c r="AB85" s="216">
        <v>0</v>
      </c>
      <c r="AC85" s="216">
        <v>0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1.74</v>
      </c>
      <c r="AL85" s="216">
        <v>0</v>
      </c>
      <c r="AM85" s="216">
        <v>0</v>
      </c>
      <c r="AN85" s="216">
        <v>0</v>
      </c>
      <c r="AO85" s="216">
        <v>29</v>
      </c>
      <c r="AP85" s="216">
        <v>0</v>
      </c>
    </row>
    <row r="86" spans="1:42">
      <c r="A86" t="s">
        <v>128</v>
      </c>
      <c r="B86" s="216">
        <v>0</v>
      </c>
      <c r="C86" s="216">
        <v>0</v>
      </c>
      <c r="D86" s="216">
        <v>6.53</v>
      </c>
      <c r="E86" s="216">
        <v>0</v>
      </c>
      <c r="F86" s="216">
        <v>2.76</v>
      </c>
      <c r="G86" s="216">
        <v>11.03</v>
      </c>
      <c r="H86" s="216">
        <v>0</v>
      </c>
      <c r="I86" s="216">
        <v>0.83</v>
      </c>
      <c r="J86" s="216">
        <v>17.25</v>
      </c>
      <c r="K86" s="216">
        <v>6.12</v>
      </c>
      <c r="L86" s="216">
        <v>2.42</v>
      </c>
      <c r="M86" s="216">
        <v>0</v>
      </c>
      <c r="N86" s="216">
        <v>1.1100000000000001</v>
      </c>
      <c r="O86" s="216">
        <v>1.87</v>
      </c>
      <c r="P86" s="216">
        <v>2.44</v>
      </c>
      <c r="Q86" s="216">
        <v>0.21</v>
      </c>
      <c r="R86" s="216">
        <v>0.4</v>
      </c>
      <c r="S86" s="216">
        <v>0.25</v>
      </c>
      <c r="T86" s="216">
        <v>0</v>
      </c>
      <c r="U86" s="216">
        <v>5.65</v>
      </c>
      <c r="V86" s="216">
        <v>0.2</v>
      </c>
      <c r="W86" s="216">
        <v>0.26</v>
      </c>
      <c r="X86" s="216">
        <v>1.39</v>
      </c>
      <c r="Y86" s="216">
        <v>0</v>
      </c>
      <c r="Z86" s="216">
        <v>1.31</v>
      </c>
      <c r="AA86" s="216">
        <v>0.74</v>
      </c>
      <c r="AB86" s="216">
        <v>0</v>
      </c>
      <c r="AC86" s="216">
        <v>0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1.74</v>
      </c>
      <c r="AL86" s="216">
        <v>0</v>
      </c>
      <c r="AM86" s="216">
        <v>0</v>
      </c>
      <c r="AN86" s="216">
        <v>0</v>
      </c>
      <c r="AO86" s="216">
        <v>29</v>
      </c>
      <c r="AP86" s="216">
        <v>0</v>
      </c>
    </row>
    <row r="87" spans="1:42">
      <c r="A87" t="s">
        <v>129</v>
      </c>
      <c r="B87" s="216">
        <v>0</v>
      </c>
      <c r="C87" s="216">
        <v>0</v>
      </c>
      <c r="D87" s="216">
        <v>6.53</v>
      </c>
      <c r="E87" s="216">
        <v>0</v>
      </c>
      <c r="F87" s="216">
        <v>2.76</v>
      </c>
      <c r="G87" s="216">
        <v>9.65</v>
      </c>
      <c r="H87" s="216">
        <v>0</v>
      </c>
      <c r="I87" s="216">
        <v>0.83</v>
      </c>
      <c r="J87" s="216">
        <v>17.25</v>
      </c>
      <c r="K87" s="216">
        <v>6.12</v>
      </c>
      <c r="L87" s="216">
        <v>2.42</v>
      </c>
      <c r="M87" s="216">
        <v>0</v>
      </c>
      <c r="N87" s="216">
        <v>1.1100000000000001</v>
      </c>
      <c r="O87" s="216">
        <v>1.87</v>
      </c>
      <c r="P87" s="216">
        <v>2.44</v>
      </c>
      <c r="Q87" s="216">
        <v>0.21</v>
      </c>
      <c r="R87" s="216">
        <v>0.4</v>
      </c>
      <c r="S87" s="216">
        <v>0.25</v>
      </c>
      <c r="T87" s="216">
        <v>0</v>
      </c>
      <c r="U87" s="216">
        <v>5.65</v>
      </c>
      <c r="V87" s="216">
        <v>0.2</v>
      </c>
      <c r="W87" s="216">
        <v>0.26</v>
      </c>
      <c r="X87" s="216">
        <v>1.39</v>
      </c>
      <c r="Y87" s="216">
        <v>0</v>
      </c>
      <c r="Z87" s="216">
        <v>1.31</v>
      </c>
      <c r="AA87" s="216">
        <v>0.74</v>
      </c>
      <c r="AB87" s="216">
        <v>0</v>
      </c>
      <c r="AC87" s="216">
        <v>0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0.89</v>
      </c>
      <c r="AL87" s="216">
        <v>0</v>
      </c>
      <c r="AM87" s="216">
        <v>0</v>
      </c>
      <c r="AN87" s="216">
        <v>0</v>
      </c>
      <c r="AO87" s="216">
        <v>29</v>
      </c>
      <c r="AP87" s="216">
        <v>0</v>
      </c>
    </row>
    <row r="88" spans="1:42">
      <c r="A88" t="s">
        <v>130</v>
      </c>
      <c r="B88" s="216">
        <v>0</v>
      </c>
      <c r="C88" s="216">
        <v>0</v>
      </c>
      <c r="D88" s="216">
        <v>6.53</v>
      </c>
      <c r="E88" s="216">
        <v>0</v>
      </c>
      <c r="F88" s="216">
        <v>2.76</v>
      </c>
      <c r="G88" s="216">
        <v>9.65</v>
      </c>
      <c r="H88" s="216">
        <v>0</v>
      </c>
      <c r="I88" s="216">
        <v>0.83</v>
      </c>
      <c r="J88" s="216">
        <v>17.25</v>
      </c>
      <c r="K88" s="216">
        <v>6.12</v>
      </c>
      <c r="L88" s="216">
        <v>2.42</v>
      </c>
      <c r="M88" s="216">
        <v>0</v>
      </c>
      <c r="N88" s="216">
        <v>1.1100000000000001</v>
      </c>
      <c r="O88" s="216">
        <v>1.87</v>
      </c>
      <c r="P88" s="216">
        <v>2.44</v>
      </c>
      <c r="Q88" s="216">
        <v>0.21</v>
      </c>
      <c r="R88" s="216">
        <v>0.4</v>
      </c>
      <c r="S88" s="216">
        <v>0.25</v>
      </c>
      <c r="T88" s="216">
        <v>0</v>
      </c>
      <c r="U88" s="216">
        <v>5.65</v>
      </c>
      <c r="V88" s="216">
        <v>0.2</v>
      </c>
      <c r="W88" s="216">
        <v>0.26</v>
      </c>
      <c r="X88" s="216">
        <v>1.39</v>
      </c>
      <c r="Y88" s="216">
        <v>0</v>
      </c>
      <c r="Z88" s="216">
        <v>1.31</v>
      </c>
      <c r="AA88" s="216">
        <v>0.74</v>
      </c>
      <c r="AB88" s="216">
        <v>0</v>
      </c>
      <c r="AC88" s="216">
        <v>0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0.89</v>
      </c>
      <c r="AL88" s="216">
        <v>0</v>
      </c>
      <c r="AM88" s="216">
        <v>0</v>
      </c>
      <c r="AN88" s="216">
        <v>0</v>
      </c>
      <c r="AO88" s="216">
        <v>29</v>
      </c>
      <c r="AP88" s="216">
        <v>0</v>
      </c>
    </row>
    <row r="89" spans="1:42">
      <c r="A89" t="s">
        <v>131</v>
      </c>
      <c r="B89" s="216">
        <v>0</v>
      </c>
      <c r="C89" s="216">
        <v>0</v>
      </c>
      <c r="D89" s="216">
        <v>6.53</v>
      </c>
      <c r="E89" s="216">
        <v>0</v>
      </c>
      <c r="F89" s="216">
        <v>2.76</v>
      </c>
      <c r="G89" s="216">
        <v>9.65</v>
      </c>
      <c r="H89" s="216">
        <v>0</v>
      </c>
      <c r="I89" s="216">
        <v>0</v>
      </c>
      <c r="J89" s="216">
        <v>18.64</v>
      </c>
      <c r="K89" s="216">
        <v>6.12</v>
      </c>
      <c r="L89" s="216">
        <v>2.42</v>
      </c>
      <c r="M89" s="216">
        <v>0</v>
      </c>
      <c r="N89" s="216">
        <v>1.1100000000000001</v>
      </c>
      <c r="O89" s="216">
        <v>1.87</v>
      </c>
      <c r="P89" s="216">
        <v>2.44</v>
      </c>
      <c r="Q89" s="216">
        <v>0.21</v>
      </c>
      <c r="R89" s="216">
        <v>0.4</v>
      </c>
      <c r="S89" s="216">
        <v>0.25</v>
      </c>
      <c r="T89" s="216">
        <v>0</v>
      </c>
      <c r="U89" s="216">
        <v>5.65</v>
      </c>
      <c r="V89" s="216">
        <v>0.2</v>
      </c>
      <c r="W89" s="216">
        <v>0.26</v>
      </c>
      <c r="X89" s="216">
        <v>1.39</v>
      </c>
      <c r="Y89" s="216">
        <v>0</v>
      </c>
      <c r="Z89" s="216">
        <v>1.31</v>
      </c>
      <c r="AA89" s="216">
        <v>0.74</v>
      </c>
      <c r="AB89" s="216">
        <v>0</v>
      </c>
      <c r="AC89" s="216">
        <v>0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0.89</v>
      </c>
      <c r="AL89" s="216">
        <v>0</v>
      </c>
      <c r="AM89" s="216">
        <v>0</v>
      </c>
      <c r="AN89" s="216">
        <v>0</v>
      </c>
      <c r="AO89" s="216">
        <v>29</v>
      </c>
      <c r="AP89" s="216">
        <v>0</v>
      </c>
    </row>
    <row r="90" spans="1:42">
      <c r="A90" t="s">
        <v>132</v>
      </c>
      <c r="B90" s="216">
        <v>0</v>
      </c>
      <c r="C90" s="216">
        <v>0</v>
      </c>
      <c r="D90" s="216">
        <v>6.53</v>
      </c>
      <c r="E90" s="216">
        <v>0</v>
      </c>
      <c r="F90" s="216">
        <v>2.76</v>
      </c>
      <c r="G90" s="216">
        <v>9.65</v>
      </c>
      <c r="H90" s="216">
        <v>0</v>
      </c>
      <c r="I90" s="216">
        <v>0</v>
      </c>
      <c r="J90" s="216">
        <v>18.64</v>
      </c>
      <c r="K90" s="216">
        <v>6.12</v>
      </c>
      <c r="L90" s="216">
        <v>2.42</v>
      </c>
      <c r="M90" s="216">
        <v>0</v>
      </c>
      <c r="N90" s="216">
        <v>1.1100000000000001</v>
      </c>
      <c r="O90" s="216">
        <v>1.87</v>
      </c>
      <c r="P90" s="216">
        <v>2.44</v>
      </c>
      <c r="Q90" s="216">
        <v>0.21</v>
      </c>
      <c r="R90" s="216">
        <v>0.4</v>
      </c>
      <c r="S90" s="216">
        <v>0.25</v>
      </c>
      <c r="T90" s="216">
        <v>0</v>
      </c>
      <c r="U90" s="216">
        <v>5.65</v>
      </c>
      <c r="V90" s="216">
        <v>0.2</v>
      </c>
      <c r="W90" s="216">
        <v>0.26</v>
      </c>
      <c r="X90" s="216">
        <v>1.39</v>
      </c>
      <c r="Y90" s="216">
        <v>0</v>
      </c>
      <c r="Z90" s="216">
        <v>1.31</v>
      </c>
      <c r="AA90" s="216">
        <v>0.74</v>
      </c>
      <c r="AB90" s="216">
        <v>0</v>
      </c>
      <c r="AC90" s="216">
        <v>0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0.89</v>
      </c>
      <c r="AL90" s="216">
        <v>0</v>
      </c>
      <c r="AM90" s="216">
        <v>0</v>
      </c>
      <c r="AN90" s="216">
        <v>0</v>
      </c>
      <c r="AO90" s="216">
        <v>29</v>
      </c>
      <c r="AP90" s="216">
        <v>0</v>
      </c>
    </row>
    <row r="91" spans="1:42">
      <c r="A91" t="s">
        <v>133</v>
      </c>
      <c r="B91" s="216">
        <v>0</v>
      </c>
      <c r="C91" s="216">
        <v>0</v>
      </c>
      <c r="D91" s="216">
        <v>6.8</v>
      </c>
      <c r="E91" s="216">
        <v>0</v>
      </c>
      <c r="F91" s="216">
        <v>0</v>
      </c>
      <c r="G91" s="216">
        <v>11.31</v>
      </c>
      <c r="H91" s="216">
        <v>0</v>
      </c>
      <c r="I91" s="216">
        <v>0</v>
      </c>
      <c r="J91" s="216">
        <v>1.68</v>
      </c>
      <c r="K91" s="216">
        <v>6.12</v>
      </c>
      <c r="L91" s="216">
        <v>2.42</v>
      </c>
      <c r="M91" s="216">
        <v>0</v>
      </c>
      <c r="N91" s="216">
        <v>1.1100000000000001</v>
      </c>
      <c r="O91" s="216">
        <v>1.87</v>
      </c>
      <c r="P91" s="216">
        <v>2.44</v>
      </c>
      <c r="Q91" s="216">
        <v>0.21</v>
      </c>
      <c r="R91" s="216">
        <v>0.4</v>
      </c>
      <c r="S91" s="216">
        <v>0.25</v>
      </c>
      <c r="T91" s="216">
        <v>0</v>
      </c>
      <c r="U91" s="216">
        <v>5.65</v>
      </c>
      <c r="V91" s="216">
        <v>0.2</v>
      </c>
      <c r="W91" s="216">
        <v>0.26</v>
      </c>
      <c r="X91" s="216">
        <v>1.39</v>
      </c>
      <c r="Y91" s="216">
        <v>0</v>
      </c>
      <c r="Z91" s="216">
        <v>1.31</v>
      </c>
      <c r="AA91" s="216">
        <v>0.74</v>
      </c>
      <c r="AB91" s="216">
        <v>0</v>
      </c>
      <c r="AC91" s="216">
        <v>0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0.89</v>
      </c>
      <c r="AL91" s="216">
        <v>0</v>
      </c>
      <c r="AM91" s="216">
        <v>0</v>
      </c>
      <c r="AN91" s="216">
        <v>0</v>
      </c>
      <c r="AO91" s="216">
        <v>29</v>
      </c>
      <c r="AP91" s="216">
        <v>0</v>
      </c>
    </row>
    <row r="92" spans="1:42">
      <c r="A92" t="s">
        <v>134</v>
      </c>
      <c r="B92" s="216">
        <v>0</v>
      </c>
      <c r="C92" s="216">
        <v>0</v>
      </c>
      <c r="D92" s="216">
        <v>6.8</v>
      </c>
      <c r="E92" s="216">
        <v>0</v>
      </c>
      <c r="F92" s="216">
        <v>0</v>
      </c>
      <c r="G92" s="216">
        <v>11.31</v>
      </c>
      <c r="H92" s="216">
        <v>0</v>
      </c>
      <c r="I92" s="216">
        <v>0</v>
      </c>
      <c r="J92" s="216">
        <v>18.64</v>
      </c>
      <c r="K92" s="216">
        <v>6.12</v>
      </c>
      <c r="L92" s="216">
        <v>2.42</v>
      </c>
      <c r="M92" s="216">
        <v>0</v>
      </c>
      <c r="N92" s="216">
        <v>1.1100000000000001</v>
      </c>
      <c r="O92" s="216">
        <v>1.87</v>
      </c>
      <c r="P92" s="216">
        <v>2.44</v>
      </c>
      <c r="Q92" s="216">
        <v>0.21</v>
      </c>
      <c r="R92" s="216">
        <v>0.4</v>
      </c>
      <c r="S92" s="216">
        <v>0.25</v>
      </c>
      <c r="T92" s="216">
        <v>0</v>
      </c>
      <c r="U92" s="216">
        <v>5.65</v>
      </c>
      <c r="V92" s="216">
        <v>0.2</v>
      </c>
      <c r="W92" s="216">
        <v>0.26</v>
      </c>
      <c r="X92" s="216">
        <v>1.39</v>
      </c>
      <c r="Y92" s="216">
        <v>0</v>
      </c>
      <c r="Z92" s="216">
        <v>1.31</v>
      </c>
      <c r="AA92" s="216">
        <v>0.74</v>
      </c>
      <c r="AB92" s="216">
        <v>0</v>
      </c>
      <c r="AC92" s="216">
        <v>0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0.89</v>
      </c>
      <c r="AL92" s="216">
        <v>0</v>
      </c>
      <c r="AM92" s="216">
        <v>0</v>
      </c>
      <c r="AN92" s="216">
        <v>0</v>
      </c>
      <c r="AO92" s="216">
        <v>29</v>
      </c>
      <c r="AP92" s="216">
        <v>0</v>
      </c>
    </row>
    <row r="93" spans="1:42">
      <c r="A93" t="s">
        <v>135</v>
      </c>
      <c r="B93" s="216">
        <v>0</v>
      </c>
      <c r="C93" s="216">
        <v>0</v>
      </c>
      <c r="D93" s="216">
        <v>6.8</v>
      </c>
      <c r="E93" s="216">
        <v>0</v>
      </c>
      <c r="F93" s="216">
        <v>0</v>
      </c>
      <c r="G93" s="216">
        <v>11.31</v>
      </c>
      <c r="H93" s="216">
        <v>0</v>
      </c>
      <c r="I93" s="216">
        <v>0</v>
      </c>
      <c r="J93" s="216">
        <v>18.64</v>
      </c>
      <c r="K93" s="216">
        <v>6.12</v>
      </c>
      <c r="L93" s="216">
        <v>2.42</v>
      </c>
      <c r="M93" s="216">
        <v>0</v>
      </c>
      <c r="N93" s="216">
        <v>1.1100000000000001</v>
      </c>
      <c r="O93" s="216">
        <v>1.87</v>
      </c>
      <c r="P93" s="216">
        <v>2.44</v>
      </c>
      <c r="Q93" s="216">
        <v>0.21</v>
      </c>
      <c r="R93" s="216">
        <v>0.4</v>
      </c>
      <c r="S93" s="216">
        <v>0.25</v>
      </c>
      <c r="T93" s="216">
        <v>0</v>
      </c>
      <c r="U93" s="216">
        <v>5.65</v>
      </c>
      <c r="V93" s="216">
        <v>0.2</v>
      </c>
      <c r="W93" s="216">
        <v>0.26</v>
      </c>
      <c r="X93" s="216">
        <v>1.39</v>
      </c>
      <c r="Y93" s="216">
        <v>0</v>
      </c>
      <c r="Z93" s="216">
        <v>1.31</v>
      </c>
      <c r="AA93" s="216">
        <v>0.74</v>
      </c>
      <c r="AB93" s="216">
        <v>0</v>
      </c>
      <c r="AC93" s="216">
        <v>0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0.89</v>
      </c>
      <c r="AL93" s="216">
        <v>0</v>
      </c>
      <c r="AM93" s="216">
        <v>0</v>
      </c>
      <c r="AN93" s="216">
        <v>0</v>
      </c>
      <c r="AO93" s="216">
        <v>-15</v>
      </c>
      <c r="AP93" s="216">
        <v>0</v>
      </c>
    </row>
    <row r="94" spans="1:42">
      <c r="A94" t="s">
        <v>136</v>
      </c>
      <c r="B94" s="216">
        <v>0</v>
      </c>
      <c r="C94" s="216">
        <v>0</v>
      </c>
      <c r="D94" s="216">
        <v>6.8</v>
      </c>
      <c r="E94" s="216">
        <v>0</v>
      </c>
      <c r="F94" s="216">
        <v>0</v>
      </c>
      <c r="G94" s="216">
        <v>11.31</v>
      </c>
      <c r="H94" s="216">
        <v>0</v>
      </c>
      <c r="I94" s="216">
        <v>0</v>
      </c>
      <c r="J94" s="216">
        <v>18.64</v>
      </c>
      <c r="K94" s="216">
        <v>6.12</v>
      </c>
      <c r="L94" s="216">
        <v>2.42</v>
      </c>
      <c r="M94" s="216">
        <v>0</v>
      </c>
      <c r="N94" s="216">
        <v>1.1100000000000001</v>
      </c>
      <c r="O94" s="216">
        <v>1.87</v>
      </c>
      <c r="P94" s="216">
        <v>2.44</v>
      </c>
      <c r="Q94" s="216">
        <v>0.21</v>
      </c>
      <c r="R94" s="216">
        <v>0.4</v>
      </c>
      <c r="S94" s="216">
        <v>0.25</v>
      </c>
      <c r="T94" s="216">
        <v>0</v>
      </c>
      <c r="U94" s="216">
        <v>5.65</v>
      </c>
      <c r="V94" s="216">
        <v>0.2</v>
      </c>
      <c r="W94" s="216">
        <v>0.26</v>
      </c>
      <c r="X94" s="216">
        <v>1.39</v>
      </c>
      <c r="Y94" s="216">
        <v>0</v>
      </c>
      <c r="Z94" s="216">
        <v>1.31</v>
      </c>
      <c r="AA94" s="216">
        <v>0.74</v>
      </c>
      <c r="AB94" s="216">
        <v>0</v>
      </c>
      <c r="AC94" s="216">
        <v>0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0.89</v>
      </c>
      <c r="AL94" s="216">
        <v>0</v>
      </c>
      <c r="AM94" s="216">
        <v>0</v>
      </c>
      <c r="AN94" s="216">
        <v>0</v>
      </c>
      <c r="AO94" s="216">
        <v>-36.03</v>
      </c>
      <c r="AP94" s="216">
        <v>0</v>
      </c>
    </row>
    <row r="95" spans="1:42">
      <c r="A95" t="s">
        <v>137</v>
      </c>
      <c r="B95" s="216">
        <v>0</v>
      </c>
      <c r="C95" s="216">
        <v>0</v>
      </c>
      <c r="D95" s="216">
        <v>6.8</v>
      </c>
      <c r="E95" s="216">
        <v>0</v>
      </c>
      <c r="F95" s="216">
        <v>0</v>
      </c>
      <c r="G95" s="216">
        <v>11.31</v>
      </c>
      <c r="H95" s="216">
        <v>0</v>
      </c>
      <c r="I95" s="216">
        <v>0</v>
      </c>
      <c r="J95" s="216">
        <v>18.64</v>
      </c>
      <c r="K95" s="216">
        <v>6.12</v>
      </c>
      <c r="L95" s="216">
        <v>2.42</v>
      </c>
      <c r="M95" s="216">
        <v>0</v>
      </c>
      <c r="N95" s="216">
        <v>1.1100000000000001</v>
      </c>
      <c r="O95" s="216">
        <v>1.87</v>
      </c>
      <c r="P95" s="216">
        <v>2.44</v>
      </c>
      <c r="Q95" s="216">
        <v>0.21</v>
      </c>
      <c r="R95" s="216">
        <v>0.4</v>
      </c>
      <c r="S95" s="216">
        <v>0.25</v>
      </c>
      <c r="T95" s="216">
        <v>0</v>
      </c>
      <c r="U95" s="216">
        <v>5.65</v>
      </c>
      <c r="V95" s="216">
        <v>0.2</v>
      </c>
      <c r="W95" s="216">
        <v>0.42</v>
      </c>
      <c r="X95" s="216">
        <v>1.39</v>
      </c>
      <c r="Y95" s="216">
        <v>0</v>
      </c>
      <c r="Z95" s="216">
        <v>1.31</v>
      </c>
      <c r="AA95" s="216">
        <v>0.74</v>
      </c>
      <c r="AB95" s="216">
        <v>0</v>
      </c>
      <c r="AC95" s="216">
        <v>0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0.89</v>
      </c>
      <c r="AL95" s="216">
        <v>0</v>
      </c>
      <c r="AM95" s="216">
        <v>0</v>
      </c>
      <c r="AN95" s="216">
        <v>0</v>
      </c>
      <c r="AO95" s="216">
        <v>1.74</v>
      </c>
      <c r="AP95" s="216">
        <v>0</v>
      </c>
    </row>
    <row r="96" spans="1:42">
      <c r="A96" t="s">
        <v>138</v>
      </c>
      <c r="B96" s="216">
        <v>0</v>
      </c>
      <c r="C96" s="216">
        <v>0</v>
      </c>
      <c r="D96" s="216">
        <v>6.8</v>
      </c>
      <c r="E96" s="216">
        <v>0</v>
      </c>
      <c r="F96" s="216">
        <v>0</v>
      </c>
      <c r="G96" s="216">
        <v>11.31</v>
      </c>
      <c r="H96" s="216">
        <v>0</v>
      </c>
      <c r="I96" s="216">
        <v>0</v>
      </c>
      <c r="J96" s="216">
        <v>18.64</v>
      </c>
      <c r="K96" s="216">
        <v>6.12</v>
      </c>
      <c r="L96" s="216">
        <v>2.42</v>
      </c>
      <c r="M96" s="216">
        <v>0</v>
      </c>
      <c r="N96" s="216">
        <v>1.1100000000000001</v>
      </c>
      <c r="O96" s="216">
        <v>1.87</v>
      </c>
      <c r="P96" s="216">
        <v>2.44</v>
      </c>
      <c r="Q96" s="216">
        <v>0.21</v>
      </c>
      <c r="R96" s="216">
        <v>0.4</v>
      </c>
      <c r="S96" s="216">
        <v>0.25</v>
      </c>
      <c r="T96" s="216">
        <v>0</v>
      </c>
      <c r="U96" s="216">
        <v>5.65</v>
      </c>
      <c r="V96" s="216">
        <v>0.2</v>
      </c>
      <c r="W96" s="216">
        <v>1.19</v>
      </c>
      <c r="X96" s="216">
        <v>1.39</v>
      </c>
      <c r="Y96" s="216">
        <v>0</v>
      </c>
      <c r="Z96" s="216">
        <v>1.31</v>
      </c>
      <c r="AA96" s="216">
        <v>0.74</v>
      </c>
      <c r="AB96" s="216">
        <v>0</v>
      </c>
      <c r="AC96" s="216">
        <v>0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0.89</v>
      </c>
      <c r="AL96" s="216">
        <v>0</v>
      </c>
      <c r="AM96" s="216">
        <v>0</v>
      </c>
      <c r="AN96" s="216">
        <v>0</v>
      </c>
      <c r="AO96" s="216">
        <v>1.74</v>
      </c>
      <c r="AP96" s="216">
        <v>0</v>
      </c>
    </row>
    <row r="97" spans="1:42">
      <c r="A97" t="s">
        <v>139</v>
      </c>
      <c r="B97" s="216">
        <v>0</v>
      </c>
      <c r="C97" s="216">
        <v>0</v>
      </c>
      <c r="D97" s="216">
        <v>6.8</v>
      </c>
      <c r="E97" s="216">
        <v>0</v>
      </c>
      <c r="F97" s="216">
        <v>0</v>
      </c>
      <c r="G97" s="216">
        <v>11.72</v>
      </c>
      <c r="H97" s="216">
        <v>0</v>
      </c>
      <c r="I97" s="216">
        <v>0</v>
      </c>
      <c r="J97" s="216">
        <v>18.64</v>
      </c>
      <c r="K97" s="216">
        <v>6.12</v>
      </c>
      <c r="L97" s="216">
        <v>2.42</v>
      </c>
      <c r="M97" s="216">
        <v>0</v>
      </c>
      <c r="N97" s="216">
        <v>1.1100000000000001</v>
      </c>
      <c r="O97" s="216">
        <v>1.87</v>
      </c>
      <c r="P97" s="216">
        <v>2.44</v>
      </c>
      <c r="Q97" s="216">
        <v>0.21</v>
      </c>
      <c r="R97" s="216">
        <v>0.4</v>
      </c>
      <c r="S97" s="216">
        <v>0.25</v>
      </c>
      <c r="T97" s="216">
        <v>0</v>
      </c>
      <c r="U97" s="216">
        <v>5.65</v>
      </c>
      <c r="V97" s="216">
        <v>0.2</v>
      </c>
      <c r="W97" s="216">
        <v>1.19</v>
      </c>
      <c r="X97" s="216">
        <v>1.39</v>
      </c>
      <c r="Y97" s="216">
        <v>0</v>
      </c>
      <c r="Z97" s="216">
        <v>1.31</v>
      </c>
      <c r="AA97" s="216">
        <v>0.74</v>
      </c>
      <c r="AB97" s="216">
        <v>0</v>
      </c>
      <c r="AC97" s="216">
        <v>0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0.89</v>
      </c>
      <c r="AL97" s="216">
        <v>0</v>
      </c>
      <c r="AM97" s="216">
        <v>0</v>
      </c>
      <c r="AN97" s="216">
        <v>0</v>
      </c>
      <c r="AO97" s="216">
        <v>1.74</v>
      </c>
      <c r="AP97" s="216">
        <v>0</v>
      </c>
    </row>
    <row r="98" spans="1:42">
      <c r="A98" t="s">
        <v>140</v>
      </c>
      <c r="B98" s="216">
        <v>0</v>
      </c>
      <c r="C98" s="216">
        <v>0</v>
      </c>
      <c r="D98" s="216">
        <v>6.8</v>
      </c>
      <c r="E98" s="216">
        <v>0</v>
      </c>
      <c r="F98" s="216">
        <v>0</v>
      </c>
      <c r="G98" s="216">
        <v>11.72</v>
      </c>
      <c r="H98" s="216">
        <v>0</v>
      </c>
      <c r="I98" s="216">
        <v>0</v>
      </c>
      <c r="J98" s="216">
        <v>18.64</v>
      </c>
      <c r="K98" s="216">
        <v>6.12</v>
      </c>
      <c r="L98" s="216">
        <v>2.42</v>
      </c>
      <c r="M98" s="216">
        <v>0</v>
      </c>
      <c r="N98" s="216">
        <v>1.1100000000000001</v>
      </c>
      <c r="O98" s="216">
        <v>1.87</v>
      </c>
      <c r="P98" s="216">
        <v>2.44</v>
      </c>
      <c r="Q98" s="216">
        <v>0.21</v>
      </c>
      <c r="R98" s="216">
        <v>0.4</v>
      </c>
      <c r="S98" s="216">
        <v>0.25</v>
      </c>
      <c r="T98" s="216">
        <v>0</v>
      </c>
      <c r="U98" s="216">
        <v>5.65</v>
      </c>
      <c r="V98" s="216">
        <v>0.2</v>
      </c>
      <c r="W98" s="216">
        <v>1.19</v>
      </c>
      <c r="X98" s="216">
        <v>1.39</v>
      </c>
      <c r="Y98" s="216">
        <v>0</v>
      </c>
      <c r="Z98" s="216">
        <v>1.31</v>
      </c>
      <c r="AA98" s="216">
        <v>0.74</v>
      </c>
      <c r="AB98" s="216">
        <v>0</v>
      </c>
      <c r="AC98" s="216">
        <v>0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0.89</v>
      </c>
      <c r="AL98" s="216">
        <v>0</v>
      </c>
      <c r="AM98" s="216">
        <v>0</v>
      </c>
      <c r="AN98" s="216">
        <v>0</v>
      </c>
      <c r="AO98" s="216">
        <v>1.74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1.4399999999999994E-2</v>
      </c>
      <c r="D99">
        <f t="shared" si="0"/>
        <v>0.14281999999999964</v>
      </c>
      <c r="E99">
        <f t="shared" si="0"/>
        <v>0</v>
      </c>
      <c r="F99">
        <f t="shared" si="0"/>
        <v>6.8999999999999895E-2</v>
      </c>
      <c r="G99">
        <f t="shared" si="0"/>
        <v>0.20760999999999971</v>
      </c>
      <c r="H99">
        <f t="shared" si="0"/>
        <v>0</v>
      </c>
      <c r="I99">
        <f t="shared" si="0"/>
        <v>0.12620999999999996</v>
      </c>
      <c r="J99">
        <f t="shared" si="0"/>
        <v>0.33937000000000039</v>
      </c>
      <c r="K99">
        <f t="shared" si="0"/>
        <v>0.81694749999999883</v>
      </c>
      <c r="L99">
        <f t="shared" si="0"/>
        <v>0.31709500000000063</v>
      </c>
      <c r="M99">
        <f t="shared" si="0"/>
        <v>0</v>
      </c>
      <c r="N99">
        <f t="shared" si="0"/>
        <v>2.663999999999999E-2</v>
      </c>
      <c r="O99">
        <f t="shared" si="0"/>
        <v>4.4880000000000059E-2</v>
      </c>
      <c r="P99">
        <f t="shared" si="0"/>
        <v>6.0512499999999997E-2</v>
      </c>
      <c r="Q99">
        <f t="shared" si="0"/>
        <v>1.5830000000000011E-2</v>
      </c>
      <c r="R99">
        <f t="shared" si="0"/>
        <v>2.0172500000000055E-2</v>
      </c>
      <c r="S99">
        <f t="shared" si="0"/>
        <v>1.7837499999999999E-2</v>
      </c>
      <c r="T99">
        <f t="shared" si="0"/>
        <v>0</v>
      </c>
      <c r="U99">
        <f t="shared" si="0"/>
        <v>0.16331499999999988</v>
      </c>
      <c r="V99">
        <f t="shared" si="0"/>
        <v>4.7449999999999923E-3</v>
      </c>
      <c r="W99">
        <f t="shared" si="0"/>
        <v>7.6875000000000112E-3</v>
      </c>
      <c r="X99">
        <f t="shared" si="0"/>
        <v>3.3155000000000004E-2</v>
      </c>
      <c r="Y99">
        <f t="shared" si="0"/>
        <v>0</v>
      </c>
      <c r="Z99">
        <f t="shared" si="0"/>
        <v>3.1260000000000038E-2</v>
      </c>
      <c r="AA99">
        <f t="shared" si="0"/>
        <v>5.3962500000000073E-2</v>
      </c>
      <c r="AB99">
        <f t="shared" si="0"/>
        <v>0</v>
      </c>
      <c r="AC99">
        <f t="shared" si="0"/>
        <v>-5.1987500000000013E-2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0.11515749999999986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4.8332500000000007E-2</v>
      </c>
      <c r="AP99">
        <f t="shared" si="0"/>
        <v>1.9600000000000003E-2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0</v>
      </c>
      <c r="L3" s="216">
        <v>0</v>
      </c>
      <c r="M3" s="216">
        <v>0</v>
      </c>
      <c r="N3" s="216">
        <v>0</v>
      </c>
      <c r="O3" s="216">
        <v>0</v>
      </c>
      <c r="P3" s="216">
        <v>0</v>
      </c>
      <c r="Q3" s="216">
        <v>0</v>
      </c>
      <c r="R3" s="216">
        <v>0</v>
      </c>
      <c r="S3" s="216">
        <v>0</v>
      </c>
      <c r="T3" s="216">
        <v>0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0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0.82</v>
      </c>
      <c r="AL3" s="216">
        <v>0</v>
      </c>
      <c r="AM3" s="216">
        <v>0</v>
      </c>
      <c r="AN3" s="216">
        <v>0</v>
      </c>
      <c r="AO3" s="216">
        <v>0</v>
      </c>
      <c r="AP3" s="216">
        <v>3.65</v>
      </c>
    </row>
    <row r="4" spans="1:42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0</v>
      </c>
      <c r="L4" s="216">
        <v>0</v>
      </c>
      <c r="M4" s="216">
        <v>0</v>
      </c>
      <c r="N4" s="216">
        <v>0</v>
      </c>
      <c r="O4" s="216">
        <v>0</v>
      </c>
      <c r="P4" s="216">
        <v>0</v>
      </c>
      <c r="Q4" s="216">
        <v>0</v>
      </c>
      <c r="R4" s="216">
        <v>0</v>
      </c>
      <c r="S4" s="216">
        <v>0</v>
      </c>
      <c r="T4" s="216">
        <v>0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0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0.82</v>
      </c>
      <c r="AL4" s="216">
        <v>0</v>
      </c>
      <c r="AM4" s="216">
        <v>0</v>
      </c>
      <c r="AN4" s="216">
        <v>0</v>
      </c>
      <c r="AO4" s="216">
        <v>0</v>
      </c>
      <c r="AP4" s="216">
        <v>3.65</v>
      </c>
    </row>
    <row r="5" spans="1:42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0</v>
      </c>
      <c r="L5" s="216">
        <v>0</v>
      </c>
      <c r="M5" s="216">
        <v>0</v>
      </c>
      <c r="N5" s="216">
        <v>0</v>
      </c>
      <c r="O5" s="216">
        <v>0</v>
      </c>
      <c r="P5" s="216">
        <v>0</v>
      </c>
      <c r="Q5" s="216">
        <v>0</v>
      </c>
      <c r="R5" s="216">
        <v>0</v>
      </c>
      <c r="S5" s="216">
        <v>0</v>
      </c>
      <c r="T5" s="216">
        <v>0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0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0.82</v>
      </c>
      <c r="AL5" s="216">
        <v>0</v>
      </c>
      <c r="AM5" s="216">
        <v>0</v>
      </c>
      <c r="AN5" s="216">
        <v>0</v>
      </c>
      <c r="AO5" s="216">
        <v>0</v>
      </c>
      <c r="AP5" s="216">
        <v>3.65</v>
      </c>
    </row>
    <row r="6" spans="1:42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0</v>
      </c>
      <c r="L6" s="216">
        <v>0</v>
      </c>
      <c r="M6" s="216">
        <v>0</v>
      </c>
      <c r="N6" s="216">
        <v>0</v>
      </c>
      <c r="O6" s="216">
        <v>0</v>
      </c>
      <c r="P6" s="216">
        <v>0</v>
      </c>
      <c r="Q6" s="216">
        <v>0</v>
      </c>
      <c r="R6" s="216">
        <v>0</v>
      </c>
      <c r="S6" s="216">
        <v>0</v>
      </c>
      <c r="T6" s="216">
        <v>0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0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0.82</v>
      </c>
      <c r="AL6" s="216">
        <v>0</v>
      </c>
      <c r="AM6" s="216">
        <v>0</v>
      </c>
      <c r="AN6" s="216">
        <v>0</v>
      </c>
      <c r="AO6" s="216">
        <v>0</v>
      </c>
      <c r="AP6" s="216">
        <v>3.65</v>
      </c>
    </row>
    <row r="7" spans="1:42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0</v>
      </c>
      <c r="L7" s="216">
        <v>0</v>
      </c>
      <c r="M7" s="216">
        <v>0</v>
      </c>
      <c r="N7" s="216">
        <v>0</v>
      </c>
      <c r="O7" s="216">
        <v>0</v>
      </c>
      <c r="P7" s="216">
        <v>0</v>
      </c>
      <c r="Q7" s="216">
        <v>0</v>
      </c>
      <c r="R7" s="216">
        <v>0</v>
      </c>
      <c r="S7" s="216">
        <v>0</v>
      </c>
      <c r="T7" s="216">
        <v>0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0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0.82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0</v>
      </c>
      <c r="L8" s="216">
        <v>0</v>
      </c>
      <c r="M8" s="216">
        <v>0</v>
      </c>
      <c r="N8" s="216">
        <v>0</v>
      </c>
      <c r="O8" s="216">
        <v>0</v>
      </c>
      <c r="P8" s="216">
        <v>0</v>
      </c>
      <c r="Q8" s="216">
        <v>0</v>
      </c>
      <c r="R8" s="216">
        <v>0</v>
      </c>
      <c r="S8" s="216">
        <v>0</v>
      </c>
      <c r="T8" s="216">
        <v>0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0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0.82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0</v>
      </c>
      <c r="L9" s="216">
        <v>0</v>
      </c>
      <c r="M9" s="216">
        <v>0</v>
      </c>
      <c r="N9" s="216">
        <v>0</v>
      </c>
      <c r="O9" s="216">
        <v>0</v>
      </c>
      <c r="P9" s="216">
        <v>0</v>
      </c>
      <c r="Q9" s="216">
        <v>0</v>
      </c>
      <c r="R9" s="216">
        <v>0</v>
      </c>
      <c r="S9" s="216">
        <v>0</v>
      </c>
      <c r="T9" s="216">
        <v>0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0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0.82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0</v>
      </c>
      <c r="L10" s="216">
        <v>0</v>
      </c>
      <c r="M10" s="216">
        <v>0</v>
      </c>
      <c r="N10" s="216">
        <v>0</v>
      </c>
      <c r="O10" s="216">
        <v>0</v>
      </c>
      <c r="P10" s="216">
        <v>0</v>
      </c>
      <c r="Q10" s="216">
        <v>0</v>
      </c>
      <c r="R10" s="216">
        <v>0</v>
      </c>
      <c r="S10" s="216">
        <v>0</v>
      </c>
      <c r="T10" s="216">
        <v>0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0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0.82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0</v>
      </c>
      <c r="L11" s="216">
        <v>0</v>
      </c>
      <c r="M11" s="216">
        <v>0</v>
      </c>
      <c r="N11" s="216">
        <v>0</v>
      </c>
      <c r="O11" s="216">
        <v>0</v>
      </c>
      <c r="P11" s="216">
        <v>0</v>
      </c>
      <c r="Q11" s="216">
        <v>0</v>
      </c>
      <c r="R11" s="216">
        <v>0</v>
      </c>
      <c r="S11" s="216">
        <v>0</v>
      </c>
      <c r="T11" s="216">
        <v>0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0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0.82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0</v>
      </c>
      <c r="L12" s="216">
        <v>0</v>
      </c>
      <c r="M12" s="216">
        <v>0</v>
      </c>
      <c r="N12" s="216">
        <v>0</v>
      </c>
      <c r="O12" s="216">
        <v>0</v>
      </c>
      <c r="P12" s="216">
        <v>0</v>
      </c>
      <c r="Q12" s="216">
        <v>0</v>
      </c>
      <c r="R12" s="216">
        <v>0</v>
      </c>
      <c r="S12" s="216">
        <v>0</v>
      </c>
      <c r="T12" s="216">
        <v>0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0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0.82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0</v>
      </c>
      <c r="L13" s="216">
        <v>0</v>
      </c>
      <c r="M13" s="216">
        <v>0</v>
      </c>
      <c r="N13" s="216">
        <v>0</v>
      </c>
      <c r="O13" s="216">
        <v>0</v>
      </c>
      <c r="P13" s="216">
        <v>0</v>
      </c>
      <c r="Q13" s="216">
        <v>0</v>
      </c>
      <c r="R13" s="216">
        <v>0</v>
      </c>
      <c r="S13" s="216">
        <v>0</v>
      </c>
      <c r="T13" s="216">
        <v>0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0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0.82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0</v>
      </c>
      <c r="L14" s="216">
        <v>0</v>
      </c>
      <c r="M14" s="216">
        <v>0</v>
      </c>
      <c r="N14" s="216">
        <v>0</v>
      </c>
      <c r="O14" s="216">
        <v>0</v>
      </c>
      <c r="P14" s="216">
        <v>0</v>
      </c>
      <c r="Q14" s="216">
        <v>0</v>
      </c>
      <c r="R14" s="216">
        <v>0</v>
      </c>
      <c r="S14" s="216">
        <v>0</v>
      </c>
      <c r="T14" s="216">
        <v>0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0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0.82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0</v>
      </c>
      <c r="L15" s="216">
        <v>0</v>
      </c>
      <c r="M15" s="216">
        <v>0</v>
      </c>
      <c r="N15" s="216">
        <v>0</v>
      </c>
      <c r="O15" s="216">
        <v>0</v>
      </c>
      <c r="P15" s="216">
        <v>0</v>
      </c>
      <c r="Q15" s="216">
        <v>0</v>
      </c>
      <c r="R15" s="216">
        <v>0</v>
      </c>
      <c r="S15" s="216">
        <v>0</v>
      </c>
      <c r="T15" s="216">
        <v>0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0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0.82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0</v>
      </c>
      <c r="L16" s="216">
        <v>0</v>
      </c>
      <c r="M16" s="216">
        <v>0</v>
      </c>
      <c r="N16" s="216">
        <v>0</v>
      </c>
      <c r="O16" s="216">
        <v>0</v>
      </c>
      <c r="P16" s="216">
        <v>0</v>
      </c>
      <c r="Q16" s="216">
        <v>0</v>
      </c>
      <c r="R16" s="216">
        <v>0</v>
      </c>
      <c r="S16" s="216">
        <v>0</v>
      </c>
      <c r="T16" s="216">
        <v>0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0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0.82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0</v>
      </c>
      <c r="L17" s="216">
        <v>0</v>
      </c>
      <c r="M17" s="216">
        <v>0</v>
      </c>
      <c r="N17" s="216">
        <v>0</v>
      </c>
      <c r="O17" s="216">
        <v>0</v>
      </c>
      <c r="P17" s="216">
        <v>0</v>
      </c>
      <c r="Q17" s="216">
        <v>0</v>
      </c>
      <c r="R17" s="216">
        <v>0</v>
      </c>
      <c r="S17" s="216">
        <v>0</v>
      </c>
      <c r="T17" s="216">
        <v>0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0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0.82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0</v>
      </c>
      <c r="L18" s="216">
        <v>0</v>
      </c>
      <c r="M18" s="216">
        <v>0</v>
      </c>
      <c r="N18" s="216">
        <v>0</v>
      </c>
      <c r="O18" s="216">
        <v>0</v>
      </c>
      <c r="P18" s="216">
        <v>0</v>
      </c>
      <c r="Q18" s="216">
        <v>0</v>
      </c>
      <c r="R18" s="216">
        <v>0</v>
      </c>
      <c r="S18" s="216">
        <v>0</v>
      </c>
      <c r="T18" s="216">
        <v>0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0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0.82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0</v>
      </c>
      <c r="L19" s="216">
        <v>0</v>
      </c>
      <c r="M19" s="216">
        <v>0</v>
      </c>
      <c r="N19" s="216">
        <v>0</v>
      </c>
      <c r="O19" s="216">
        <v>0</v>
      </c>
      <c r="P19" s="216">
        <v>0</v>
      </c>
      <c r="Q19" s="216">
        <v>0</v>
      </c>
      <c r="R19" s="216">
        <v>0</v>
      </c>
      <c r="S19" s="216">
        <v>0</v>
      </c>
      <c r="T19" s="216">
        <v>0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0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0.82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0</v>
      </c>
      <c r="L20" s="216">
        <v>0</v>
      </c>
      <c r="M20" s="216">
        <v>0</v>
      </c>
      <c r="N20" s="216">
        <v>0</v>
      </c>
      <c r="O20" s="216">
        <v>0</v>
      </c>
      <c r="P20" s="216">
        <v>0</v>
      </c>
      <c r="Q20" s="216">
        <v>0</v>
      </c>
      <c r="R20" s="216">
        <v>0</v>
      </c>
      <c r="S20" s="216">
        <v>0</v>
      </c>
      <c r="T20" s="216">
        <v>0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0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0.82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0</v>
      </c>
      <c r="L21" s="216">
        <v>0</v>
      </c>
      <c r="M21" s="216">
        <v>0</v>
      </c>
      <c r="N21" s="216">
        <v>0</v>
      </c>
      <c r="O21" s="216">
        <v>0</v>
      </c>
      <c r="P21" s="216">
        <v>0</v>
      </c>
      <c r="Q21" s="216">
        <v>0</v>
      </c>
      <c r="R21" s="216">
        <v>0</v>
      </c>
      <c r="S21" s="216">
        <v>0</v>
      </c>
      <c r="T21" s="216">
        <v>0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0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0.82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0</v>
      </c>
      <c r="L22" s="216">
        <v>0</v>
      </c>
      <c r="M22" s="216">
        <v>0</v>
      </c>
      <c r="N22" s="216">
        <v>0</v>
      </c>
      <c r="O22" s="216">
        <v>0</v>
      </c>
      <c r="P22" s="216">
        <v>0</v>
      </c>
      <c r="Q22" s="216">
        <v>0</v>
      </c>
      <c r="R22" s="216">
        <v>0</v>
      </c>
      <c r="S22" s="216">
        <v>0</v>
      </c>
      <c r="T22" s="216">
        <v>0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0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0.82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0</v>
      </c>
      <c r="L23" s="216">
        <v>0</v>
      </c>
      <c r="M23" s="216">
        <v>0</v>
      </c>
      <c r="N23" s="216">
        <v>0</v>
      </c>
      <c r="O23" s="216">
        <v>0</v>
      </c>
      <c r="P23" s="216">
        <v>0</v>
      </c>
      <c r="Q23" s="216">
        <v>0</v>
      </c>
      <c r="R23" s="216">
        <v>0</v>
      </c>
      <c r="S23" s="216">
        <v>0</v>
      </c>
      <c r="T23" s="216">
        <v>0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0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0.82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0</v>
      </c>
      <c r="L24" s="216">
        <v>0</v>
      </c>
      <c r="M24" s="216">
        <v>0</v>
      </c>
      <c r="N24" s="216">
        <v>0</v>
      </c>
      <c r="O24" s="216">
        <v>0</v>
      </c>
      <c r="P24" s="216">
        <v>0</v>
      </c>
      <c r="Q24" s="216">
        <v>0</v>
      </c>
      <c r="R24" s="216">
        <v>0</v>
      </c>
      <c r="S24" s="216">
        <v>0</v>
      </c>
      <c r="T24" s="216">
        <v>0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0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0.82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0</v>
      </c>
      <c r="L25" s="216">
        <v>0</v>
      </c>
      <c r="M25" s="216">
        <v>0</v>
      </c>
      <c r="N25" s="216">
        <v>0</v>
      </c>
      <c r="O25" s="216">
        <v>0</v>
      </c>
      <c r="P25" s="216">
        <v>0</v>
      </c>
      <c r="Q25" s="216">
        <v>0</v>
      </c>
      <c r="R25" s="216">
        <v>0</v>
      </c>
      <c r="S25" s="216">
        <v>0</v>
      </c>
      <c r="T25" s="216">
        <v>0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0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0.82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0</v>
      </c>
      <c r="L26" s="216">
        <v>0</v>
      </c>
      <c r="M26" s="216">
        <v>0</v>
      </c>
      <c r="N26" s="216">
        <v>0</v>
      </c>
      <c r="O26" s="216">
        <v>0</v>
      </c>
      <c r="P26" s="216">
        <v>0</v>
      </c>
      <c r="Q26" s="216">
        <v>0</v>
      </c>
      <c r="R26" s="216">
        <v>0</v>
      </c>
      <c r="S26" s="216">
        <v>0</v>
      </c>
      <c r="T26" s="216">
        <v>0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0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0.82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0</v>
      </c>
      <c r="L27" s="216">
        <v>0</v>
      </c>
      <c r="M27" s="216">
        <v>0</v>
      </c>
      <c r="N27" s="216">
        <v>0</v>
      </c>
      <c r="O27" s="216">
        <v>0</v>
      </c>
      <c r="P27" s="216">
        <v>0</v>
      </c>
      <c r="Q27" s="216">
        <v>0</v>
      </c>
      <c r="R27" s="216">
        <v>0</v>
      </c>
      <c r="S27" s="216">
        <v>0</v>
      </c>
      <c r="T27" s="216">
        <v>0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0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0.82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0</v>
      </c>
      <c r="L28" s="216">
        <v>0</v>
      </c>
      <c r="M28" s="216">
        <v>0</v>
      </c>
      <c r="N28" s="216">
        <v>0</v>
      </c>
      <c r="O28" s="216">
        <v>0</v>
      </c>
      <c r="P28" s="216">
        <v>0</v>
      </c>
      <c r="Q28" s="216">
        <v>0</v>
      </c>
      <c r="R28" s="216">
        <v>0</v>
      </c>
      <c r="S28" s="216">
        <v>0</v>
      </c>
      <c r="T28" s="216">
        <v>0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0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0.82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0</v>
      </c>
      <c r="L29" s="216">
        <v>0</v>
      </c>
      <c r="M29" s="216">
        <v>0</v>
      </c>
      <c r="N29" s="216">
        <v>0</v>
      </c>
      <c r="O29" s="216">
        <v>0</v>
      </c>
      <c r="P29" s="216">
        <v>0</v>
      </c>
      <c r="Q29" s="216">
        <v>0</v>
      </c>
      <c r="R29" s="216">
        <v>0</v>
      </c>
      <c r="S29" s="216">
        <v>0</v>
      </c>
      <c r="T29" s="216">
        <v>0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0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0.82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0</v>
      </c>
      <c r="L30" s="216">
        <v>0</v>
      </c>
      <c r="M30" s="216">
        <v>0</v>
      </c>
      <c r="N30" s="216">
        <v>0</v>
      </c>
      <c r="O30" s="216">
        <v>0</v>
      </c>
      <c r="P30" s="216">
        <v>0</v>
      </c>
      <c r="Q30" s="216">
        <v>0</v>
      </c>
      <c r="R30" s="216">
        <v>0</v>
      </c>
      <c r="S30" s="216">
        <v>0</v>
      </c>
      <c r="T30" s="216">
        <v>0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0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0.82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0</v>
      </c>
      <c r="L31" s="216">
        <v>0</v>
      </c>
      <c r="M31" s="216">
        <v>0</v>
      </c>
      <c r="N31" s="216">
        <v>0</v>
      </c>
      <c r="O31" s="216">
        <v>0</v>
      </c>
      <c r="P31" s="216">
        <v>0</v>
      </c>
      <c r="Q31" s="216">
        <v>0</v>
      </c>
      <c r="R31" s="216">
        <v>0</v>
      </c>
      <c r="S31" s="216">
        <v>0</v>
      </c>
      <c r="T31" s="216">
        <v>0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0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0.82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0</v>
      </c>
      <c r="L32" s="216">
        <v>0</v>
      </c>
      <c r="M32" s="216">
        <v>0</v>
      </c>
      <c r="N32" s="216">
        <v>0</v>
      </c>
      <c r="O32" s="216">
        <v>0</v>
      </c>
      <c r="P32" s="216">
        <v>0</v>
      </c>
      <c r="Q32" s="216">
        <v>0</v>
      </c>
      <c r="R32" s="216">
        <v>0</v>
      </c>
      <c r="S32" s="216">
        <v>0</v>
      </c>
      <c r="T32" s="216">
        <v>0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0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0.82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0</v>
      </c>
      <c r="L33" s="216">
        <v>0</v>
      </c>
      <c r="M33" s="216">
        <v>0</v>
      </c>
      <c r="N33" s="216">
        <v>0</v>
      </c>
      <c r="O33" s="216">
        <v>0</v>
      </c>
      <c r="P33" s="216">
        <v>0</v>
      </c>
      <c r="Q33" s="216">
        <v>0</v>
      </c>
      <c r="R33" s="216">
        <v>0</v>
      </c>
      <c r="S33" s="216">
        <v>0</v>
      </c>
      <c r="T33" s="216">
        <v>0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0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0.82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0</v>
      </c>
      <c r="L34" s="216">
        <v>0</v>
      </c>
      <c r="M34" s="216">
        <v>0</v>
      </c>
      <c r="N34" s="216">
        <v>0</v>
      </c>
      <c r="O34" s="216">
        <v>0</v>
      </c>
      <c r="P34" s="216">
        <v>0</v>
      </c>
      <c r="Q34" s="216">
        <v>0</v>
      </c>
      <c r="R34" s="216">
        <v>0</v>
      </c>
      <c r="S34" s="216">
        <v>0</v>
      </c>
      <c r="T34" s="216">
        <v>0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0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0.82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0</v>
      </c>
      <c r="L35" s="216">
        <v>0</v>
      </c>
      <c r="M35" s="216">
        <v>0</v>
      </c>
      <c r="N35" s="216">
        <v>0</v>
      </c>
      <c r="O35" s="216">
        <v>0</v>
      </c>
      <c r="P35" s="216">
        <v>0</v>
      </c>
      <c r="Q35" s="216">
        <v>0</v>
      </c>
      <c r="R35" s="216">
        <v>0</v>
      </c>
      <c r="S35" s="216">
        <v>0</v>
      </c>
      <c r="T35" s="216">
        <v>0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0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0.82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0</v>
      </c>
      <c r="L36" s="216">
        <v>0</v>
      </c>
      <c r="M36" s="216">
        <v>0</v>
      </c>
      <c r="N36" s="216">
        <v>0</v>
      </c>
      <c r="O36" s="216">
        <v>0</v>
      </c>
      <c r="P36" s="216">
        <v>0</v>
      </c>
      <c r="Q36" s="216">
        <v>0</v>
      </c>
      <c r="R36" s="216">
        <v>0</v>
      </c>
      <c r="S36" s="216">
        <v>0</v>
      </c>
      <c r="T36" s="216">
        <v>0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0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0.82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0</v>
      </c>
      <c r="L37" s="216">
        <v>0</v>
      </c>
      <c r="M37" s="216">
        <v>0</v>
      </c>
      <c r="N37" s="216">
        <v>0</v>
      </c>
      <c r="O37" s="216">
        <v>0</v>
      </c>
      <c r="P37" s="216">
        <v>0</v>
      </c>
      <c r="Q37" s="216">
        <v>0</v>
      </c>
      <c r="R37" s="216">
        <v>0</v>
      </c>
      <c r="S37" s="216">
        <v>0</v>
      </c>
      <c r="T37" s="216">
        <v>0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0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0.82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0</v>
      </c>
      <c r="L38" s="216">
        <v>0</v>
      </c>
      <c r="M38" s="216">
        <v>0</v>
      </c>
      <c r="N38" s="216">
        <v>0</v>
      </c>
      <c r="O38" s="216">
        <v>0</v>
      </c>
      <c r="P38" s="216">
        <v>0</v>
      </c>
      <c r="Q38" s="216">
        <v>0</v>
      </c>
      <c r="R38" s="216">
        <v>0</v>
      </c>
      <c r="S38" s="216">
        <v>0</v>
      </c>
      <c r="T38" s="216">
        <v>0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0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0.82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0</v>
      </c>
      <c r="L39" s="216">
        <v>0</v>
      </c>
      <c r="M39" s="216">
        <v>0</v>
      </c>
      <c r="N39" s="216">
        <v>0</v>
      </c>
      <c r="O39" s="216">
        <v>0</v>
      </c>
      <c r="P39" s="216">
        <v>0</v>
      </c>
      <c r="Q39" s="216">
        <v>0</v>
      </c>
      <c r="R39" s="216">
        <v>0</v>
      </c>
      <c r="S39" s="216">
        <v>0</v>
      </c>
      <c r="T39" s="216">
        <v>0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0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0.82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0</v>
      </c>
      <c r="L40" s="216">
        <v>0</v>
      </c>
      <c r="M40" s="216">
        <v>0</v>
      </c>
      <c r="N40" s="216">
        <v>0</v>
      </c>
      <c r="O40" s="216">
        <v>0</v>
      </c>
      <c r="P40" s="216">
        <v>0</v>
      </c>
      <c r="Q40" s="216">
        <v>0</v>
      </c>
      <c r="R40" s="216">
        <v>0</v>
      </c>
      <c r="S40" s="216">
        <v>0</v>
      </c>
      <c r="T40" s="216">
        <v>0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0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0.82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0</v>
      </c>
      <c r="L41" s="216">
        <v>0</v>
      </c>
      <c r="M41" s="216">
        <v>0</v>
      </c>
      <c r="N41" s="216">
        <v>0</v>
      </c>
      <c r="O41" s="216">
        <v>0</v>
      </c>
      <c r="P41" s="216">
        <v>0</v>
      </c>
      <c r="Q41" s="216">
        <v>0</v>
      </c>
      <c r="R41" s="216">
        <v>0</v>
      </c>
      <c r="S41" s="216">
        <v>0</v>
      </c>
      <c r="T41" s="216">
        <v>0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0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0.82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0</v>
      </c>
      <c r="L42" s="216">
        <v>0</v>
      </c>
      <c r="M42" s="216">
        <v>0</v>
      </c>
      <c r="N42" s="216">
        <v>0</v>
      </c>
      <c r="O42" s="216">
        <v>0</v>
      </c>
      <c r="P42" s="216">
        <v>0</v>
      </c>
      <c r="Q42" s="216">
        <v>0</v>
      </c>
      <c r="R42" s="216">
        <v>0</v>
      </c>
      <c r="S42" s="216">
        <v>0</v>
      </c>
      <c r="T42" s="216">
        <v>0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0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0.82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0</v>
      </c>
      <c r="L43" s="216">
        <v>0</v>
      </c>
      <c r="M43" s="216">
        <v>0</v>
      </c>
      <c r="N43" s="216">
        <v>0</v>
      </c>
      <c r="O43" s="216">
        <v>0</v>
      </c>
      <c r="P43" s="216">
        <v>0</v>
      </c>
      <c r="Q43" s="216">
        <v>0</v>
      </c>
      <c r="R43" s="216">
        <v>0</v>
      </c>
      <c r="S43" s="216">
        <v>0</v>
      </c>
      <c r="T43" s="216">
        <v>0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0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0.64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0</v>
      </c>
      <c r="L44" s="216">
        <v>0</v>
      </c>
      <c r="M44" s="216">
        <v>0</v>
      </c>
      <c r="N44" s="216">
        <v>0</v>
      </c>
      <c r="O44" s="216">
        <v>0</v>
      </c>
      <c r="P44" s="216">
        <v>0</v>
      </c>
      <c r="Q44" s="216">
        <v>0</v>
      </c>
      <c r="R44" s="216">
        <v>0</v>
      </c>
      <c r="S44" s="216">
        <v>0</v>
      </c>
      <c r="T44" s="216">
        <v>0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0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0.64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0</v>
      </c>
      <c r="L45" s="216">
        <v>0</v>
      </c>
      <c r="M45" s="216">
        <v>0</v>
      </c>
      <c r="N45" s="216">
        <v>0</v>
      </c>
      <c r="O45" s="216">
        <v>0</v>
      </c>
      <c r="P45" s="216">
        <v>0</v>
      </c>
      <c r="Q45" s="216">
        <v>0</v>
      </c>
      <c r="R45" s="216">
        <v>0</v>
      </c>
      <c r="S45" s="216">
        <v>0</v>
      </c>
      <c r="T45" s="216">
        <v>0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0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0.64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0</v>
      </c>
      <c r="L46" s="216">
        <v>0</v>
      </c>
      <c r="M46" s="216">
        <v>0</v>
      </c>
      <c r="N46" s="216">
        <v>0</v>
      </c>
      <c r="O46" s="216">
        <v>0</v>
      </c>
      <c r="P46" s="216">
        <v>0</v>
      </c>
      <c r="Q46" s="216">
        <v>0</v>
      </c>
      <c r="R46" s="216">
        <v>0</v>
      </c>
      <c r="S46" s="216">
        <v>0</v>
      </c>
      <c r="T46" s="216">
        <v>0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0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0.64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0</v>
      </c>
      <c r="L47" s="216">
        <v>0</v>
      </c>
      <c r="M47" s="216">
        <v>0</v>
      </c>
      <c r="N47" s="216">
        <v>0</v>
      </c>
      <c r="O47" s="216">
        <v>0</v>
      </c>
      <c r="P47" s="216">
        <v>0</v>
      </c>
      <c r="Q47" s="216">
        <v>0</v>
      </c>
      <c r="R47" s="216">
        <v>0</v>
      </c>
      <c r="S47" s="216">
        <v>0</v>
      </c>
      <c r="T47" s="216">
        <v>0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0.64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0</v>
      </c>
      <c r="L48" s="216">
        <v>0</v>
      </c>
      <c r="M48" s="216">
        <v>0</v>
      </c>
      <c r="N48" s="216">
        <v>0</v>
      </c>
      <c r="O48" s="216">
        <v>0</v>
      </c>
      <c r="P48" s="216">
        <v>0</v>
      </c>
      <c r="Q48" s="216">
        <v>0</v>
      </c>
      <c r="R48" s="216">
        <v>0</v>
      </c>
      <c r="S48" s="216">
        <v>0</v>
      </c>
      <c r="T48" s="216">
        <v>0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0.64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0</v>
      </c>
      <c r="L49" s="216">
        <v>0</v>
      </c>
      <c r="M49" s="216">
        <v>0</v>
      </c>
      <c r="N49" s="216">
        <v>0</v>
      </c>
      <c r="O49" s="216">
        <v>0</v>
      </c>
      <c r="P49" s="216">
        <v>0</v>
      </c>
      <c r="Q49" s="216">
        <v>0</v>
      </c>
      <c r="R49" s="216">
        <v>0</v>
      </c>
      <c r="S49" s="216">
        <v>0</v>
      </c>
      <c r="T49" s="216">
        <v>0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0.64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0</v>
      </c>
      <c r="L50" s="216">
        <v>0</v>
      </c>
      <c r="M50" s="216">
        <v>0</v>
      </c>
      <c r="N50" s="216">
        <v>0</v>
      </c>
      <c r="O50" s="216">
        <v>0</v>
      </c>
      <c r="P50" s="216">
        <v>0</v>
      </c>
      <c r="Q50" s="216">
        <v>0</v>
      </c>
      <c r="R50" s="216">
        <v>0</v>
      </c>
      <c r="S50" s="216">
        <v>0</v>
      </c>
      <c r="T50" s="216">
        <v>0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0.64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0</v>
      </c>
      <c r="L51" s="216">
        <v>0</v>
      </c>
      <c r="M51" s="216">
        <v>0</v>
      </c>
      <c r="N51" s="216">
        <v>0</v>
      </c>
      <c r="O51" s="216">
        <v>0</v>
      </c>
      <c r="P51" s="216">
        <v>0</v>
      </c>
      <c r="Q51" s="216">
        <v>0</v>
      </c>
      <c r="R51" s="216">
        <v>0</v>
      </c>
      <c r="S51" s="216">
        <v>0</v>
      </c>
      <c r="T51" s="216">
        <v>0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0.55000000000000004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0</v>
      </c>
      <c r="L52" s="216">
        <v>0</v>
      </c>
      <c r="M52" s="216">
        <v>0</v>
      </c>
      <c r="N52" s="216">
        <v>0</v>
      </c>
      <c r="O52" s="216">
        <v>0</v>
      </c>
      <c r="P52" s="216">
        <v>0</v>
      </c>
      <c r="Q52" s="216">
        <v>0</v>
      </c>
      <c r="R52" s="216">
        <v>0</v>
      </c>
      <c r="S52" s="216">
        <v>0</v>
      </c>
      <c r="T52" s="216">
        <v>0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0.55000000000000004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0</v>
      </c>
      <c r="L53" s="216">
        <v>0</v>
      </c>
      <c r="M53" s="216">
        <v>0</v>
      </c>
      <c r="N53" s="216">
        <v>0</v>
      </c>
      <c r="O53" s="216">
        <v>0</v>
      </c>
      <c r="P53" s="216">
        <v>0</v>
      </c>
      <c r="Q53" s="216">
        <v>0</v>
      </c>
      <c r="R53" s="216">
        <v>0</v>
      </c>
      <c r="S53" s="216">
        <v>0</v>
      </c>
      <c r="T53" s="216">
        <v>0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0.55000000000000004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0</v>
      </c>
      <c r="L54" s="216">
        <v>0</v>
      </c>
      <c r="M54" s="216">
        <v>0</v>
      </c>
      <c r="N54" s="216">
        <v>0</v>
      </c>
      <c r="O54" s="216">
        <v>0</v>
      </c>
      <c r="P54" s="216">
        <v>0</v>
      </c>
      <c r="Q54" s="216">
        <v>0</v>
      </c>
      <c r="R54" s="216">
        <v>0</v>
      </c>
      <c r="S54" s="216">
        <v>0</v>
      </c>
      <c r="T54" s="216">
        <v>0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0.55000000000000004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0</v>
      </c>
      <c r="L55" s="216">
        <v>0</v>
      </c>
      <c r="M55" s="216">
        <v>0</v>
      </c>
      <c r="N55" s="216">
        <v>0</v>
      </c>
      <c r="O55" s="216">
        <v>0</v>
      </c>
      <c r="P55" s="216">
        <v>0</v>
      </c>
      <c r="Q55" s="216">
        <v>0</v>
      </c>
      <c r="R55" s="216">
        <v>0</v>
      </c>
      <c r="S55" s="216">
        <v>0</v>
      </c>
      <c r="T55" s="216">
        <v>0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0.55000000000000004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0</v>
      </c>
      <c r="L56" s="216">
        <v>0</v>
      </c>
      <c r="M56" s="216">
        <v>0</v>
      </c>
      <c r="N56" s="216">
        <v>0</v>
      </c>
      <c r="O56" s="216">
        <v>0</v>
      </c>
      <c r="P56" s="216">
        <v>0</v>
      </c>
      <c r="Q56" s="216">
        <v>0</v>
      </c>
      <c r="R56" s="216">
        <v>0</v>
      </c>
      <c r="S56" s="216">
        <v>0</v>
      </c>
      <c r="T56" s="216">
        <v>0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0.55000000000000004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0</v>
      </c>
      <c r="L57" s="216">
        <v>0</v>
      </c>
      <c r="M57" s="216">
        <v>0</v>
      </c>
      <c r="N57" s="216">
        <v>0</v>
      </c>
      <c r="O57" s="216">
        <v>0</v>
      </c>
      <c r="P57" s="216">
        <v>0</v>
      </c>
      <c r="Q57" s="216">
        <v>0</v>
      </c>
      <c r="R57" s="216">
        <v>0</v>
      </c>
      <c r="S57" s="216">
        <v>0</v>
      </c>
      <c r="T57" s="216">
        <v>0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0.55000000000000004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0</v>
      </c>
      <c r="L58" s="216">
        <v>0</v>
      </c>
      <c r="M58" s="216">
        <v>0</v>
      </c>
      <c r="N58" s="216">
        <v>0</v>
      </c>
      <c r="O58" s="216">
        <v>0</v>
      </c>
      <c r="P58" s="216">
        <v>0</v>
      </c>
      <c r="Q58" s="216">
        <v>0</v>
      </c>
      <c r="R58" s="216">
        <v>0</v>
      </c>
      <c r="S58" s="216">
        <v>0</v>
      </c>
      <c r="T58" s="216">
        <v>0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0.55000000000000004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0</v>
      </c>
      <c r="L59" s="216">
        <v>0</v>
      </c>
      <c r="M59" s="216">
        <v>0</v>
      </c>
      <c r="N59" s="216">
        <v>0</v>
      </c>
      <c r="O59" s="216">
        <v>0</v>
      </c>
      <c r="P59" s="216">
        <v>0</v>
      </c>
      <c r="Q59" s="216">
        <v>0</v>
      </c>
      <c r="R59" s="216">
        <v>0</v>
      </c>
      <c r="S59" s="216">
        <v>0</v>
      </c>
      <c r="T59" s="216">
        <v>0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0.55000000000000004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0</v>
      </c>
      <c r="L60" s="216">
        <v>0</v>
      </c>
      <c r="M60" s="216">
        <v>0</v>
      </c>
      <c r="N60" s="216">
        <v>0</v>
      </c>
      <c r="O60" s="216">
        <v>0</v>
      </c>
      <c r="P60" s="216">
        <v>0</v>
      </c>
      <c r="Q60" s="216">
        <v>0</v>
      </c>
      <c r="R60" s="216">
        <v>0</v>
      </c>
      <c r="S60" s="216">
        <v>0</v>
      </c>
      <c r="T60" s="216">
        <v>0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0.55000000000000004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0</v>
      </c>
      <c r="L61" s="216">
        <v>0</v>
      </c>
      <c r="M61" s="216">
        <v>0</v>
      </c>
      <c r="N61" s="216">
        <v>0</v>
      </c>
      <c r="O61" s="216">
        <v>0</v>
      </c>
      <c r="P61" s="216">
        <v>0</v>
      </c>
      <c r="Q61" s="216">
        <v>0</v>
      </c>
      <c r="R61" s="216">
        <v>0</v>
      </c>
      <c r="S61" s="216">
        <v>0</v>
      </c>
      <c r="T61" s="216">
        <v>0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0.55000000000000004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0</v>
      </c>
      <c r="L62" s="216">
        <v>0</v>
      </c>
      <c r="M62" s="216">
        <v>0</v>
      </c>
      <c r="N62" s="216">
        <v>0</v>
      </c>
      <c r="O62" s="216">
        <v>0</v>
      </c>
      <c r="P62" s="216">
        <v>0</v>
      </c>
      <c r="Q62" s="216">
        <v>0</v>
      </c>
      <c r="R62" s="216">
        <v>0</v>
      </c>
      <c r="S62" s="216">
        <v>0</v>
      </c>
      <c r="T62" s="216">
        <v>0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0.55000000000000004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0</v>
      </c>
      <c r="L63" s="216">
        <v>0</v>
      </c>
      <c r="M63" s="216">
        <v>0</v>
      </c>
      <c r="N63" s="216">
        <v>0</v>
      </c>
      <c r="O63" s="216">
        <v>0</v>
      </c>
      <c r="P63" s="216">
        <v>0</v>
      </c>
      <c r="Q63" s="216">
        <v>0</v>
      </c>
      <c r="R63" s="216">
        <v>0</v>
      </c>
      <c r="S63" s="216">
        <v>0</v>
      </c>
      <c r="T63" s="216">
        <v>0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0.55000000000000004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0</v>
      </c>
      <c r="L64" s="216">
        <v>0</v>
      </c>
      <c r="M64" s="216">
        <v>0</v>
      </c>
      <c r="N64" s="216">
        <v>0</v>
      </c>
      <c r="O64" s="216">
        <v>0</v>
      </c>
      <c r="P64" s="216">
        <v>0</v>
      </c>
      <c r="Q64" s="216">
        <v>0</v>
      </c>
      <c r="R64" s="216">
        <v>0</v>
      </c>
      <c r="S64" s="216">
        <v>0</v>
      </c>
      <c r="T64" s="216">
        <v>0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0.55000000000000004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0</v>
      </c>
      <c r="L65" s="216">
        <v>0</v>
      </c>
      <c r="M65" s="216">
        <v>0</v>
      </c>
      <c r="N65" s="216">
        <v>0</v>
      </c>
      <c r="O65" s="216">
        <v>0</v>
      </c>
      <c r="P65" s="216">
        <v>0</v>
      </c>
      <c r="Q65" s="216">
        <v>0</v>
      </c>
      <c r="R65" s="216">
        <v>0</v>
      </c>
      <c r="S65" s="216">
        <v>0</v>
      </c>
      <c r="T65" s="216">
        <v>0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0.55000000000000004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0</v>
      </c>
      <c r="L66" s="216">
        <v>0</v>
      </c>
      <c r="M66" s="216">
        <v>0</v>
      </c>
      <c r="N66" s="216">
        <v>0</v>
      </c>
      <c r="O66" s="216">
        <v>0</v>
      </c>
      <c r="P66" s="216">
        <v>0</v>
      </c>
      <c r="Q66" s="216">
        <v>0</v>
      </c>
      <c r="R66" s="216">
        <v>0</v>
      </c>
      <c r="S66" s="216">
        <v>0</v>
      </c>
      <c r="T66" s="216">
        <v>0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0.55000000000000004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0</v>
      </c>
      <c r="L67" s="216">
        <v>0</v>
      </c>
      <c r="M67" s="216">
        <v>0</v>
      </c>
      <c r="N67" s="216">
        <v>0</v>
      </c>
      <c r="O67" s="216">
        <v>0</v>
      </c>
      <c r="P67" s="216">
        <v>0</v>
      </c>
      <c r="Q67" s="216">
        <v>0</v>
      </c>
      <c r="R67" s="216">
        <v>0</v>
      </c>
      <c r="S67" s="216">
        <v>0</v>
      </c>
      <c r="T67" s="216">
        <v>0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0.55000000000000004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0</v>
      </c>
      <c r="L68" s="216">
        <v>0</v>
      </c>
      <c r="M68" s="216">
        <v>0</v>
      </c>
      <c r="N68" s="216">
        <v>0</v>
      </c>
      <c r="O68" s="216">
        <v>0</v>
      </c>
      <c r="P68" s="216">
        <v>0</v>
      </c>
      <c r="Q68" s="216">
        <v>0</v>
      </c>
      <c r="R68" s="216">
        <v>0</v>
      </c>
      <c r="S68" s="216">
        <v>0</v>
      </c>
      <c r="T68" s="216">
        <v>0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0.55000000000000004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0</v>
      </c>
      <c r="L69" s="216">
        <v>0</v>
      </c>
      <c r="M69" s="216">
        <v>0</v>
      </c>
      <c r="N69" s="216">
        <v>0</v>
      </c>
      <c r="O69" s="216">
        <v>0</v>
      </c>
      <c r="P69" s="216">
        <v>0</v>
      </c>
      <c r="Q69" s="216">
        <v>0</v>
      </c>
      <c r="R69" s="216">
        <v>0</v>
      </c>
      <c r="S69" s="216">
        <v>0</v>
      </c>
      <c r="T69" s="216">
        <v>0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0.79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0</v>
      </c>
      <c r="L70" s="216">
        <v>0</v>
      </c>
      <c r="M70" s="216">
        <v>0</v>
      </c>
      <c r="N70" s="216">
        <v>0</v>
      </c>
      <c r="O70" s="216">
        <v>0</v>
      </c>
      <c r="P70" s="216">
        <v>0</v>
      </c>
      <c r="Q70" s="216">
        <v>0</v>
      </c>
      <c r="R70" s="216">
        <v>0</v>
      </c>
      <c r="S70" s="216">
        <v>0</v>
      </c>
      <c r="T70" s="216">
        <v>0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0.79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0</v>
      </c>
      <c r="L71" s="216">
        <v>0</v>
      </c>
      <c r="M71" s="216">
        <v>0</v>
      </c>
      <c r="N71" s="216">
        <v>0</v>
      </c>
      <c r="O71" s="216">
        <v>0</v>
      </c>
      <c r="P71" s="216">
        <v>0</v>
      </c>
      <c r="Q71" s="216">
        <v>0</v>
      </c>
      <c r="R71" s="216">
        <v>0</v>
      </c>
      <c r="S71" s="216">
        <v>0</v>
      </c>
      <c r="T71" s="216">
        <v>0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0.79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0</v>
      </c>
      <c r="L72" s="216">
        <v>0</v>
      </c>
      <c r="M72" s="216">
        <v>0</v>
      </c>
      <c r="N72" s="216">
        <v>0</v>
      </c>
      <c r="O72" s="216">
        <v>0</v>
      </c>
      <c r="P72" s="216">
        <v>0</v>
      </c>
      <c r="Q72" s="216">
        <v>0</v>
      </c>
      <c r="R72" s="216">
        <v>0</v>
      </c>
      <c r="S72" s="216">
        <v>0</v>
      </c>
      <c r="T72" s="216">
        <v>0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0.79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0</v>
      </c>
      <c r="L73" s="216">
        <v>0</v>
      </c>
      <c r="M73" s="216">
        <v>0</v>
      </c>
      <c r="N73" s="216">
        <v>0</v>
      </c>
      <c r="O73" s="216">
        <v>0</v>
      </c>
      <c r="P73" s="216">
        <v>0</v>
      </c>
      <c r="Q73" s="216">
        <v>0</v>
      </c>
      <c r="R73" s="216">
        <v>0</v>
      </c>
      <c r="S73" s="216">
        <v>0</v>
      </c>
      <c r="T73" s="216">
        <v>0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0.79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0</v>
      </c>
      <c r="L74" s="216">
        <v>0</v>
      </c>
      <c r="M74" s="216">
        <v>0</v>
      </c>
      <c r="N74" s="216">
        <v>0</v>
      </c>
      <c r="O74" s="216">
        <v>0</v>
      </c>
      <c r="P74" s="216">
        <v>0</v>
      </c>
      <c r="Q74" s="216">
        <v>0</v>
      </c>
      <c r="R74" s="216">
        <v>0</v>
      </c>
      <c r="S74" s="216">
        <v>0</v>
      </c>
      <c r="T74" s="216">
        <v>0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0.79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0</v>
      </c>
      <c r="L75" s="216">
        <v>0</v>
      </c>
      <c r="M75" s="216">
        <v>0</v>
      </c>
      <c r="N75" s="216">
        <v>0</v>
      </c>
      <c r="O75" s="216">
        <v>0</v>
      </c>
      <c r="P75" s="216">
        <v>0</v>
      </c>
      <c r="Q75" s="216">
        <v>0</v>
      </c>
      <c r="R75" s="216">
        <v>0</v>
      </c>
      <c r="S75" s="216">
        <v>0</v>
      </c>
      <c r="T75" s="216">
        <v>0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0.8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0</v>
      </c>
      <c r="L76" s="216">
        <v>0</v>
      </c>
      <c r="M76" s="216">
        <v>0</v>
      </c>
      <c r="N76" s="216">
        <v>0</v>
      </c>
      <c r="O76" s="216">
        <v>0</v>
      </c>
      <c r="P76" s="216">
        <v>0</v>
      </c>
      <c r="Q76" s="216">
        <v>0</v>
      </c>
      <c r="R76" s="216">
        <v>0</v>
      </c>
      <c r="S76" s="216">
        <v>0</v>
      </c>
      <c r="T76" s="216">
        <v>0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0.8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0</v>
      </c>
      <c r="L77" s="216">
        <v>0</v>
      </c>
      <c r="M77" s="216">
        <v>0</v>
      </c>
      <c r="N77" s="216">
        <v>0</v>
      </c>
      <c r="O77" s="216">
        <v>0</v>
      </c>
      <c r="P77" s="216">
        <v>0</v>
      </c>
      <c r="Q77" s="216">
        <v>0</v>
      </c>
      <c r="R77" s="216">
        <v>0</v>
      </c>
      <c r="S77" s="216">
        <v>0</v>
      </c>
      <c r="T77" s="216">
        <v>0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0.8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0</v>
      </c>
      <c r="L78" s="216">
        <v>0</v>
      </c>
      <c r="M78" s="216">
        <v>0</v>
      </c>
      <c r="N78" s="216">
        <v>0</v>
      </c>
      <c r="O78" s="216">
        <v>0</v>
      </c>
      <c r="P78" s="216">
        <v>0</v>
      </c>
      <c r="Q78" s="216">
        <v>0</v>
      </c>
      <c r="R78" s="216">
        <v>0</v>
      </c>
      <c r="S78" s="216">
        <v>0</v>
      </c>
      <c r="T78" s="216">
        <v>0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0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0.8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0</v>
      </c>
      <c r="L79" s="216">
        <v>0</v>
      </c>
      <c r="M79" s="216">
        <v>0</v>
      </c>
      <c r="N79" s="216">
        <v>0</v>
      </c>
      <c r="O79" s="216">
        <v>0</v>
      </c>
      <c r="P79" s="216">
        <v>0</v>
      </c>
      <c r="Q79" s="216">
        <v>0</v>
      </c>
      <c r="R79" s="216">
        <v>0</v>
      </c>
      <c r="S79" s="216">
        <v>0</v>
      </c>
      <c r="T79" s="216">
        <v>0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0.8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0</v>
      </c>
      <c r="L80" s="216">
        <v>0</v>
      </c>
      <c r="M80" s="216">
        <v>0</v>
      </c>
      <c r="N80" s="216">
        <v>0</v>
      </c>
      <c r="O80" s="216">
        <v>0</v>
      </c>
      <c r="P80" s="216">
        <v>0</v>
      </c>
      <c r="Q80" s="216">
        <v>0</v>
      </c>
      <c r="R80" s="216">
        <v>0</v>
      </c>
      <c r="S80" s="216">
        <v>0</v>
      </c>
      <c r="T80" s="216">
        <v>0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0.8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0</v>
      </c>
      <c r="L81" s="216">
        <v>0</v>
      </c>
      <c r="M81" s="216">
        <v>0</v>
      </c>
      <c r="N81" s="216">
        <v>0</v>
      </c>
      <c r="O81" s="216">
        <v>0</v>
      </c>
      <c r="P81" s="216">
        <v>0</v>
      </c>
      <c r="Q81" s="216">
        <v>0</v>
      </c>
      <c r="R81" s="216">
        <v>0</v>
      </c>
      <c r="S81" s="216">
        <v>0</v>
      </c>
      <c r="T81" s="216">
        <v>0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0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0.18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0</v>
      </c>
      <c r="L82" s="216">
        <v>0</v>
      </c>
      <c r="M82" s="216">
        <v>0</v>
      </c>
      <c r="N82" s="216">
        <v>0</v>
      </c>
      <c r="O82" s="216">
        <v>0</v>
      </c>
      <c r="P82" s="216">
        <v>0</v>
      </c>
      <c r="Q82" s="216">
        <v>0</v>
      </c>
      <c r="R82" s="216">
        <v>0</v>
      </c>
      <c r="S82" s="216">
        <v>0</v>
      </c>
      <c r="T82" s="216">
        <v>0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0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0.18</v>
      </c>
      <c r="AL82" s="216">
        <v>0</v>
      </c>
      <c r="AM82" s="216">
        <v>0</v>
      </c>
      <c r="AN82" s="216">
        <v>0</v>
      </c>
      <c r="AO82" s="216">
        <v>0.55000000000000004</v>
      </c>
      <c r="AP82" s="216">
        <v>0</v>
      </c>
    </row>
    <row r="83" spans="1:42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0</v>
      </c>
      <c r="L83" s="216">
        <v>0</v>
      </c>
      <c r="M83" s="216">
        <v>0</v>
      </c>
      <c r="N83" s="216">
        <v>0</v>
      </c>
      <c r="O83" s="216">
        <v>0</v>
      </c>
      <c r="P83" s="216">
        <v>0</v>
      </c>
      <c r="Q83" s="216">
        <v>0</v>
      </c>
      <c r="R83" s="216">
        <v>0</v>
      </c>
      <c r="S83" s="216">
        <v>0</v>
      </c>
      <c r="T83" s="216">
        <v>0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0.18</v>
      </c>
      <c r="AL83" s="216">
        <v>0</v>
      </c>
      <c r="AM83" s="216">
        <v>0</v>
      </c>
      <c r="AN83" s="216">
        <v>0</v>
      </c>
      <c r="AO83" s="216">
        <v>5.46</v>
      </c>
      <c r="AP83" s="216">
        <v>0</v>
      </c>
    </row>
    <row r="84" spans="1:42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0</v>
      </c>
      <c r="L84" s="216">
        <v>0</v>
      </c>
      <c r="M84" s="216">
        <v>0</v>
      </c>
      <c r="N84" s="216">
        <v>0</v>
      </c>
      <c r="O84" s="216">
        <v>0</v>
      </c>
      <c r="P84" s="216">
        <v>0</v>
      </c>
      <c r="Q84" s="216">
        <v>0</v>
      </c>
      <c r="R84" s="216">
        <v>0</v>
      </c>
      <c r="S84" s="216">
        <v>0</v>
      </c>
      <c r="T84" s="216">
        <v>0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0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0.18</v>
      </c>
      <c r="AL84" s="216">
        <v>0</v>
      </c>
      <c r="AM84" s="216">
        <v>0</v>
      </c>
      <c r="AN84" s="216">
        <v>0</v>
      </c>
      <c r="AO84" s="216">
        <v>5.46</v>
      </c>
      <c r="AP84" s="216">
        <v>0</v>
      </c>
    </row>
    <row r="85" spans="1:42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0</v>
      </c>
      <c r="L85" s="216">
        <v>0</v>
      </c>
      <c r="M85" s="216">
        <v>0</v>
      </c>
      <c r="N85" s="216">
        <v>0</v>
      </c>
      <c r="O85" s="216">
        <v>0</v>
      </c>
      <c r="P85" s="216">
        <v>0</v>
      </c>
      <c r="Q85" s="216">
        <v>0</v>
      </c>
      <c r="R85" s="216">
        <v>0</v>
      </c>
      <c r="S85" s="216">
        <v>0</v>
      </c>
      <c r="T85" s="216">
        <v>0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0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0.18</v>
      </c>
      <c r="AL85" s="216">
        <v>0</v>
      </c>
      <c r="AM85" s="216">
        <v>0</v>
      </c>
      <c r="AN85" s="216">
        <v>0</v>
      </c>
      <c r="AO85" s="216">
        <v>5.46</v>
      </c>
      <c r="AP85" s="216">
        <v>0</v>
      </c>
    </row>
    <row r="86" spans="1:42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0</v>
      </c>
      <c r="L86" s="216">
        <v>0</v>
      </c>
      <c r="M86" s="216">
        <v>0</v>
      </c>
      <c r="N86" s="216">
        <v>0</v>
      </c>
      <c r="O86" s="216">
        <v>0</v>
      </c>
      <c r="P86" s="216">
        <v>0</v>
      </c>
      <c r="Q86" s="216">
        <v>0</v>
      </c>
      <c r="R86" s="216">
        <v>0</v>
      </c>
      <c r="S86" s="216">
        <v>0</v>
      </c>
      <c r="T86" s="216">
        <v>0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0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0.18</v>
      </c>
      <c r="AL86" s="216">
        <v>0</v>
      </c>
      <c r="AM86" s="216">
        <v>0</v>
      </c>
      <c r="AN86" s="216">
        <v>0</v>
      </c>
      <c r="AO86" s="216">
        <v>5.46</v>
      </c>
      <c r="AP86" s="216">
        <v>0</v>
      </c>
    </row>
    <row r="87" spans="1:42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0</v>
      </c>
      <c r="L87" s="216">
        <v>0</v>
      </c>
      <c r="M87" s="216">
        <v>0</v>
      </c>
      <c r="N87" s="216">
        <v>0</v>
      </c>
      <c r="O87" s="216">
        <v>0</v>
      </c>
      <c r="P87" s="216">
        <v>0</v>
      </c>
      <c r="Q87" s="216">
        <v>0</v>
      </c>
      <c r="R87" s="216">
        <v>0</v>
      </c>
      <c r="S87" s="216">
        <v>0</v>
      </c>
      <c r="T87" s="216">
        <v>0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0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0.09</v>
      </c>
      <c r="AL87" s="216">
        <v>0</v>
      </c>
      <c r="AM87" s="216">
        <v>0</v>
      </c>
      <c r="AN87" s="216">
        <v>0</v>
      </c>
      <c r="AO87" s="216">
        <v>5.46</v>
      </c>
      <c r="AP87" s="216">
        <v>0</v>
      </c>
    </row>
    <row r="88" spans="1:42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0</v>
      </c>
      <c r="L88" s="216">
        <v>0</v>
      </c>
      <c r="M88" s="216">
        <v>0</v>
      </c>
      <c r="N88" s="216">
        <v>0</v>
      </c>
      <c r="O88" s="216">
        <v>0</v>
      </c>
      <c r="P88" s="216">
        <v>0</v>
      </c>
      <c r="Q88" s="216">
        <v>0</v>
      </c>
      <c r="R88" s="216">
        <v>0</v>
      </c>
      <c r="S88" s="216">
        <v>0</v>
      </c>
      <c r="T88" s="216">
        <v>0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0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0.09</v>
      </c>
      <c r="AL88" s="216">
        <v>0</v>
      </c>
      <c r="AM88" s="216">
        <v>0</v>
      </c>
      <c r="AN88" s="216">
        <v>0</v>
      </c>
      <c r="AO88" s="216">
        <v>5.46</v>
      </c>
      <c r="AP88" s="216">
        <v>0</v>
      </c>
    </row>
    <row r="89" spans="1:42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0</v>
      </c>
      <c r="L89" s="216">
        <v>0</v>
      </c>
      <c r="M89" s="216">
        <v>0</v>
      </c>
      <c r="N89" s="216">
        <v>0</v>
      </c>
      <c r="O89" s="216">
        <v>0</v>
      </c>
      <c r="P89" s="216">
        <v>0</v>
      </c>
      <c r="Q89" s="216">
        <v>0</v>
      </c>
      <c r="R89" s="216">
        <v>0</v>
      </c>
      <c r="S89" s="216">
        <v>0</v>
      </c>
      <c r="T89" s="216">
        <v>0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0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0.09</v>
      </c>
      <c r="AL89" s="216">
        <v>0</v>
      </c>
      <c r="AM89" s="216">
        <v>0</v>
      </c>
      <c r="AN89" s="216">
        <v>0</v>
      </c>
      <c r="AO89" s="216">
        <v>5.46</v>
      </c>
      <c r="AP89" s="216">
        <v>0</v>
      </c>
    </row>
    <row r="90" spans="1:42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0</v>
      </c>
      <c r="L90" s="216">
        <v>0</v>
      </c>
      <c r="M90" s="216">
        <v>0</v>
      </c>
      <c r="N90" s="216">
        <v>0</v>
      </c>
      <c r="O90" s="216">
        <v>0</v>
      </c>
      <c r="P90" s="216">
        <v>0</v>
      </c>
      <c r="Q90" s="216">
        <v>0</v>
      </c>
      <c r="R90" s="216">
        <v>0</v>
      </c>
      <c r="S90" s="216">
        <v>0</v>
      </c>
      <c r="T90" s="216">
        <v>0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0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0.09</v>
      </c>
      <c r="AL90" s="216">
        <v>0</v>
      </c>
      <c r="AM90" s="216">
        <v>0</v>
      </c>
      <c r="AN90" s="216">
        <v>0</v>
      </c>
      <c r="AO90" s="216">
        <v>5.46</v>
      </c>
      <c r="AP90" s="216">
        <v>0</v>
      </c>
    </row>
    <row r="91" spans="1:42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0</v>
      </c>
      <c r="L91" s="216">
        <v>0</v>
      </c>
      <c r="M91" s="216">
        <v>0</v>
      </c>
      <c r="N91" s="216">
        <v>0</v>
      </c>
      <c r="O91" s="216">
        <v>0</v>
      </c>
      <c r="P91" s="216">
        <v>0</v>
      </c>
      <c r="Q91" s="216">
        <v>0</v>
      </c>
      <c r="R91" s="216">
        <v>0</v>
      </c>
      <c r="S91" s="216">
        <v>0</v>
      </c>
      <c r="T91" s="216">
        <v>0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0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0.09</v>
      </c>
      <c r="AL91" s="216">
        <v>0</v>
      </c>
      <c r="AM91" s="216">
        <v>0</v>
      </c>
      <c r="AN91" s="216">
        <v>0</v>
      </c>
      <c r="AO91" s="216">
        <v>5.46</v>
      </c>
      <c r="AP91" s="216">
        <v>0</v>
      </c>
    </row>
    <row r="92" spans="1:42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0</v>
      </c>
      <c r="L92" s="216">
        <v>0</v>
      </c>
      <c r="M92" s="216">
        <v>0</v>
      </c>
      <c r="N92" s="216">
        <v>0</v>
      </c>
      <c r="O92" s="216">
        <v>0</v>
      </c>
      <c r="P92" s="216">
        <v>0</v>
      </c>
      <c r="Q92" s="216">
        <v>0</v>
      </c>
      <c r="R92" s="216">
        <v>0</v>
      </c>
      <c r="S92" s="216">
        <v>0</v>
      </c>
      <c r="T92" s="216">
        <v>0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0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0.09</v>
      </c>
      <c r="AL92" s="216">
        <v>0</v>
      </c>
      <c r="AM92" s="216">
        <v>0</v>
      </c>
      <c r="AN92" s="216">
        <v>0</v>
      </c>
      <c r="AO92" s="216">
        <v>5.46</v>
      </c>
      <c r="AP92" s="216">
        <v>0</v>
      </c>
    </row>
    <row r="93" spans="1:42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0</v>
      </c>
      <c r="L93" s="216">
        <v>0</v>
      </c>
      <c r="M93" s="216">
        <v>0</v>
      </c>
      <c r="N93" s="216">
        <v>0</v>
      </c>
      <c r="O93" s="216">
        <v>0</v>
      </c>
      <c r="P93" s="216">
        <v>0</v>
      </c>
      <c r="Q93" s="216">
        <v>0</v>
      </c>
      <c r="R93" s="216">
        <v>0</v>
      </c>
      <c r="S93" s="216">
        <v>0</v>
      </c>
      <c r="T93" s="216">
        <v>0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0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0.09</v>
      </c>
      <c r="AL93" s="216">
        <v>0</v>
      </c>
      <c r="AM93" s="216">
        <v>0</v>
      </c>
      <c r="AN93" s="216">
        <v>0</v>
      </c>
      <c r="AO93" s="216">
        <v>5.46</v>
      </c>
      <c r="AP93" s="216">
        <v>0</v>
      </c>
    </row>
    <row r="94" spans="1:42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0</v>
      </c>
      <c r="L94" s="216">
        <v>0</v>
      </c>
      <c r="M94" s="216">
        <v>0</v>
      </c>
      <c r="N94" s="216">
        <v>0</v>
      </c>
      <c r="O94" s="216">
        <v>0</v>
      </c>
      <c r="P94" s="216">
        <v>0</v>
      </c>
      <c r="Q94" s="216">
        <v>0</v>
      </c>
      <c r="R94" s="216">
        <v>0</v>
      </c>
      <c r="S94" s="216">
        <v>0</v>
      </c>
      <c r="T94" s="216">
        <v>0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0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0.09</v>
      </c>
      <c r="AL94" s="216">
        <v>0</v>
      </c>
      <c r="AM94" s="216">
        <v>0</v>
      </c>
      <c r="AN94" s="216">
        <v>0</v>
      </c>
      <c r="AO94" s="216">
        <v>5.46</v>
      </c>
      <c r="AP94" s="216">
        <v>0</v>
      </c>
    </row>
    <row r="95" spans="1:42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0</v>
      </c>
      <c r="L95" s="216">
        <v>0</v>
      </c>
      <c r="M95" s="216">
        <v>0</v>
      </c>
      <c r="N95" s="216">
        <v>0</v>
      </c>
      <c r="O95" s="216">
        <v>0</v>
      </c>
      <c r="P95" s="216">
        <v>0</v>
      </c>
      <c r="Q95" s="216">
        <v>0</v>
      </c>
      <c r="R95" s="216">
        <v>0</v>
      </c>
      <c r="S95" s="216">
        <v>0</v>
      </c>
      <c r="T95" s="216">
        <v>0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0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0.09</v>
      </c>
      <c r="AL95" s="216">
        <v>0</v>
      </c>
      <c r="AM95" s="216">
        <v>0</v>
      </c>
      <c r="AN95" s="216">
        <v>0</v>
      </c>
      <c r="AO95" s="216">
        <v>5.46</v>
      </c>
      <c r="AP95" s="216">
        <v>0</v>
      </c>
    </row>
    <row r="96" spans="1:42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0</v>
      </c>
      <c r="L96" s="216">
        <v>0</v>
      </c>
      <c r="M96" s="216">
        <v>0</v>
      </c>
      <c r="N96" s="216">
        <v>0</v>
      </c>
      <c r="O96" s="216">
        <v>0</v>
      </c>
      <c r="P96" s="216">
        <v>0</v>
      </c>
      <c r="Q96" s="216">
        <v>0</v>
      </c>
      <c r="R96" s="216">
        <v>0</v>
      </c>
      <c r="S96" s="216">
        <v>0</v>
      </c>
      <c r="T96" s="216">
        <v>0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0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0.09</v>
      </c>
      <c r="AL96" s="216">
        <v>0</v>
      </c>
      <c r="AM96" s="216">
        <v>0</v>
      </c>
      <c r="AN96" s="216">
        <v>0</v>
      </c>
      <c r="AO96" s="216">
        <v>5.46</v>
      </c>
      <c r="AP96" s="216">
        <v>0</v>
      </c>
    </row>
    <row r="97" spans="1:42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0</v>
      </c>
      <c r="L97" s="216">
        <v>0</v>
      </c>
      <c r="M97" s="216">
        <v>0</v>
      </c>
      <c r="N97" s="216">
        <v>0</v>
      </c>
      <c r="O97" s="216">
        <v>0</v>
      </c>
      <c r="P97" s="216">
        <v>0</v>
      </c>
      <c r="Q97" s="216">
        <v>0</v>
      </c>
      <c r="R97" s="216">
        <v>0</v>
      </c>
      <c r="S97" s="216">
        <v>0</v>
      </c>
      <c r="T97" s="216">
        <v>0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0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0.09</v>
      </c>
      <c r="AL97" s="216">
        <v>0</v>
      </c>
      <c r="AM97" s="216">
        <v>0</v>
      </c>
      <c r="AN97" s="216">
        <v>0</v>
      </c>
      <c r="AO97" s="216">
        <v>5.46</v>
      </c>
      <c r="AP97" s="216">
        <v>0</v>
      </c>
    </row>
    <row r="98" spans="1:42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0</v>
      </c>
      <c r="L98" s="216">
        <v>0</v>
      </c>
      <c r="M98" s="216">
        <v>0</v>
      </c>
      <c r="N98" s="216">
        <v>0</v>
      </c>
      <c r="O98" s="216">
        <v>0</v>
      </c>
      <c r="P98" s="216">
        <v>0</v>
      </c>
      <c r="Q98" s="216">
        <v>0</v>
      </c>
      <c r="R98" s="216">
        <v>0</v>
      </c>
      <c r="S98" s="216">
        <v>0</v>
      </c>
      <c r="T98" s="216">
        <v>0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0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0.09</v>
      </c>
      <c r="AL98" s="216">
        <v>0</v>
      </c>
      <c r="AM98" s="216">
        <v>0</v>
      </c>
      <c r="AN98" s="216">
        <v>0</v>
      </c>
      <c r="AO98" s="216">
        <v>5.46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1.4879999999999994E-2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2.1977499999999997E-2</v>
      </c>
      <c r="AP99">
        <f t="shared" si="0"/>
        <v>3.65E-3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0.53</v>
      </c>
      <c r="D3" s="216">
        <v>0.91</v>
      </c>
      <c r="E3" s="216">
        <v>0</v>
      </c>
      <c r="F3" s="216">
        <v>0.88</v>
      </c>
      <c r="G3" s="216">
        <v>1.31</v>
      </c>
      <c r="H3" s="216">
        <v>0</v>
      </c>
      <c r="I3" s="216">
        <v>0</v>
      </c>
      <c r="J3" s="216">
        <v>4.5199999999999996</v>
      </c>
      <c r="K3" s="216">
        <v>0.05</v>
      </c>
      <c r="L3" s="216">
        <v>0.16</v>
      </c>
      <c r="M3" s="216">
        <v>0.04</v>
      </c>
      <c r="N3" s="216">
        <v>0.05</v>
      </c>
      <c r="O3" s="216">
        <v>0.05</v>
      </c>
      <c r="P3" s="216">
        <v>0.09</v>
      </c>
      <c r="Q3" s="216">
        <v>0</v>
      </c>
      <c r="R3" s="216">
        <v>0.02</v>
      </c>
      <c r="S3" s="216">
        <v>0</v>
      </c>
      <c r="T3" s="216">
        <v>0.03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0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5.36</v>
      </c>
      <c r="AL3" s="216">
        <v>0</v>
      </c>
      <c r="AM3" s="216">
        <v>0</v>
      </c>
      <c r="AN3" s="216">
        <v>0</v>
      </c>
      <c r="AO3" s="216">
        <v>0</v>
      </c>
      <c r="AP3" s="216">
        <v>14.62</v>
      </c>
    </row>
    <row r="4" spans="1:42">
      <c r="A4" t="s">
        <v>46</v>
      </c>
      <c r="B4" s="216">
        <v>0</v>
      </c>
      <c r="C4" s="216">
        <v>0.53</v>
      </c>
      <c r="D4" s="216">
        <v>0.91</v>
      </c>
      <c r="E4" s="216">
        <v>0</v>
      </c>
      <c r="F4" s="216">
        <v>0.88</v>
      </c>
      <c r="G4" s="216">
        <v>1.31</v>
      </c>
      <c r="H4" s="216">
        <v>0</v>
      </c>
      <c r="I4" s="216">
        <v>0</v>
      </c>
      <c r="J4" s="216">
        <v>4.5199999999999996</v>
      </c>
      <c r="K4" s="216">
        <v>0.05</v>
      </c>
      <c r="L4" s="216">
        <v>0.16</v>
      </c>
      <c r="M4" s="216">
        <v>0.04</v>
      </c>
      <c r="N4" s="216">
        <v>0.05</v>
      </c>
      <c r="O4" s="216">
        <v>0.05</v>
      </c>
      <c r="P4" s="216">
        <v>0.09</v>
      </c>
      <c r="Q4" s="216">
        <v>0</v>
      </c>
      <c r="R4" s="216">
        <v>0.02</v>
      </c>
      <c r="S4" s="216">
        <v>0</v>
      </c>
      <c r="T4" s="216">
        <v>0.03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0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5.36</v>
      </c>
      <c r="AL4" s="216">
        <v>0</v>
      </c>
      <c r="AM4" s="216">
        <v>0</v>
      </c>
      <c r="AN4" s="216">
        <v>0</v>
      </c>
      <c r="AO4" s="216">
        <v>0</v>
      </c>
      <c r="AP4" s="216">
        <v>14.62</v>
      </c>
    </row>
    <row r="5" spans="1:42">
      <c r="A5" t="s">
        <v>47</v>
      </c>
      <c r="B5" s="216">
        <v>0</v>
      </c>
      <c r="C5" s="216">
        <v>0.53</v>
      </c>
      <c r="D5" s="216">
        <v>0.91</v>
      </c>
      <c r="E5" s="216">
        <v>0</v>
      </c>
      <c r="F5" s="216">
        <v>0.88</v>
      </c>
      <c r="G5" s="216">
        <v>0.62</v>
      </c>
      <c r="H5" s="216">
        <v>0</v>
      </c>
      <c r="I5" s="216">
        <v>0</v>
      </c>
      <c r="J5" s="216">
        <v>4.5199999999999996</v>
      </c>
      <c r="K5" s="216">
        <v>0.05</v>
      </c>
      <c r="L5" s="216">
        <v>0.16</v>
      </c>
      <c r="M5" s="216">
        <v>0.04</v>
      </c>
      <c r="N5" s="216">
        <v>0.05</v>
      </c>
      <c r="O5" s="216">
        <v>0.05</v>
      </c>
      <c r="P5" s="216">
        <v>0.09</v>
      </c>
      <c r="Q5" s="216">
        <v>0</v>
      </c>
      <c r="R5" s="216">
        <v>0.02</v>
      </c>
      <c r="S5" s="216">
        <v>0</v>
      </c>
      <c r="T5" s="216">
        <v>0.03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0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5.36</v>
      </c>
      <c r="AL5" s="216">
        <v>0</v>
      </c>
      <c r="AM5" s="216">
        <v>0</v>
      </c>
      <c r="AN5" s="216">
        <v>0</v>
      </c>
      <c r="AO5" s="216">
        <v>0</v>
      </c>
      <c r="AP5" s="216">
        <v>14.62</v>
      </c>
    </row>
    <row r="6" spans="1:42">
      <c r="A6" t="s">
        <v>48</v>
      </c>
      <c r="B6" s="216">
        <v>0</v>
      </c>
      <c r="C6" s="216">
        <v>0.53</v>
      </c>
      <c r="D6" s="216">
        <v>0.91</v>
      </c>
      <c r="E6" s="216">
        <v>0</v>
      </c>
      <c r="F6" s="216">
        <v>0.88</v>
      </c>
      <c r="G6" s="216">
        <v>0.62</v>
      </c>
      <c r="H6" s="216">
        <v>0</v>
      </c>
      <c r="I6" s="216">
        <v>0</v>
      </c>
      <c r="J6" s="216">
        <v>4.5199999999999996</v>
      </c>
      <c r="K6" s="216">
        <v>0.05</v>
      </c>
      <c r="L6" s="216">
        <v>0.16</v>
      </c>
      <c r="M6" s="216">
        <v>0.04</v>
      </c>
      <c r="N6" s="216">
        <v>0.05</v>
      </c>
      <c r="O6" s="216">
        <v>0.05</v>
      </c>
      <c r="P6" s="216">
        <v>0.09</v>
      </c>
      <c r="Q6" s="216">
        <v>0</v>
      </c>
      <c r="R6" s="216">
        <v>0.02</v>
      </c>
      <c r="S6" s="216">
        <v>0</v>
      </c>
      <c r="T6" s="216">
        <v>0.03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0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5.36</v>
      </c>
      <c r="AL6" s="216">
        <v>0</v>
      </c>
      <c r="AM6" s="216">
        <v>0</v>
      </c>
      <c r="AN6" s="216">
        <v>0</v>
      </c>
      <c r="AO6" s="216">
        <v>0</v>
      </c>
      <c r="AP6" s="216">
        <v>14.62</v>
      </c>
    </row>
    <row r="7" spans="1:42">
      <c r="A7" t="s">
        <v>49</v>
      </c>
      <c r="B7" s="216">
        <v>0</v>
      </c>
      <c r="C7" s="216">
        <v>0.53</v>
      </c>
      <c r="D7" s="216">
        <v>0.91</v>
      </c>
      <c r="E7" s="216">
        <v>0</v>
      </c>
      <c r="F7" s="216">
        <v>0.88</v>
      </c>
      <c r="G7" s="216">
        <v>0.62</v>
      </c>
      <c r="H7" s="216">
        <v>0</v>
      </c>
      <c r="I7" s="216">
        <v>0</v>
      </c>
      <c r="J7" s="216">
        <v>4.5199999999999996</v>
      </c>
      <c r="K7" s="216">
        <v>0.05</v>
      </c>
      <c r="L7" s="216">
        <v>0.16</v>
      </c>
      <c r="M7" s="216">
        <v>0.04</v>
      </c>
      <c r="N7" s="216">
        <v>0.05</v>
      </c>
      <c r="O7" s="216">
        <v>0.05</v>
      </c>
      <c r="P7" s="216">
        <v>0.09</v>
      </c>
      <c r="Q7" s="216">
        <v>0</v>
      </c>
      <c r="R7" s="216">
        <v>0.02</v>
      </c>
      <c r="S7" s="216">
        <v>0</v>
      </c>
      <c r="T7" s="216">
        <v>0.03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0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5.36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0.53</v>
      </c>
      <c r="D8" s="216">
        <v>0.91</v>
      </c>
      <c r="E8" s="216">
        <v>0</v>
      </c>
      <c r="F8" s="216">
        <v>0.88</v>
      </c>
      <c r="G8" s="216">
        <v>0.62</v>
      </c>
      <c r="H8" s="216">
        <v>0</v>
      </c>
      <c r="I8" s="216">
        <v>0</v>
      </c>
      <c r="J8" s="216">
        <v>4.5199999999999996</v>
      </c>
      <c r="K8" s="216">
        <v>0.05</v>
      </c>
      <c r="L8" s="216">
        <v>0.16</v>
      </c>
      <c r="M8" s="216">
        <v>0.04</v>
      </c>
      <c r="N8" s="216">
        <v>0.05</v>
      </c>
      <c r="O8" s="216">
        <v>0.05</v>
      </c>
      <c r="P8" s="216">
        <v>0.09</v>
      </c>
      <c r="Q8" s="216">
        <v>0</v>
      </c>
      <c r="R8" s="216">
        <v>0.02</v>
      </c>
      <c r="S8" s="216">
        <v>0</v>
      </c>
      <c r="T8" s="216">
        <v>0.03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0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5.36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0.53</v>
      </c>
      <c r="D9" s="216">
        <v>0.91</v>
      </c>
      <c r="E9" s="216">
        <v>0</v>
      </c>
      <c r="F9" s="216">
        <v>0.88</v>
      </c>
      <c r="G9" s="216">
        <v>0.62</v>
      </c>
      <c r="H9" s="216">
        <v>0</v>
      </c>
      <c r="I9" s="216">
        <v>0</v>
      </c>
      <c r="J9" s="216">
        <v>4.5199999999999996</v>
      </c>
      <c r="K9" s="216">
        <v>0.05</v>
      </c>
      <c r="L9" s="216">
        <v>0.16</v>
      </c>
      <c r="M9" s="216">
        <v>0.04</v>
      </c>
      <c r="N9" s="216">
        <v>0.05</v>
      </c>
      <c r="O9" s="216">
        <v>0.05</v>
      </c>
      <c r="P9" s="216">
        <v>0.09</v>
      </c>
      <c r="Q9" s="216">
        <v>0</v>
      </c>
      <c r="R9" s="216">
        <v>0.02</v>
      </c>
      <c r="S9" s="216">
        <v>0</v>
      </c>
      <c r="T9" s="216">
        <v>0.03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-0.1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5.36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0.53</v>
      </c>
      <c r="D10" s="216">
        <v>0.91</v>
      </c>
      <c r="E10" s="216">
        <v>0</v>
      </c>
      <c r="F10" s="216">
        <v>0.88</v>
      </c>
      <c r="G10" s="216">
        <v>0.62</v>
      </c>
      <c r="H10" s="216">
        <v>0</v>
      </c>
      <c r="I10" s="216">
        <v>0</v>
      </c>
      <c r="J10" s="216">
        <v>4.5199999999999996</v>
      </c>
      <c r="K10" s="216">
        <v>0.05</v>
      </c>
      <c r="L10" s="216">
        <v>0.16</v>
      </c>
      <c r="M10" s="216">
        <v>0.04</v>
      </c>
      <c r="N10" s="216">
        <v>0.05</v>
      </c>
      <c r="O10" s="216">
        <v>0.05</v>
      </c>
      <c r="P10" s="216">
        <v>0.09</v>
      </c>
      <c r="Q10" s="216">
        <v>0</v>
      </c>
      <c r="R10" s="216">
        <v>0.02</v>
      </c>
      <c r="S10" s="216">
        <v>0</v>
      </c>
      <c r="T10" s="216">
        <v>0.03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-0.1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5.36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0.53</v>
      </c>
      <c r="D11" s="216">
        <v>0.91</v>
      </c>
      <c r="E11" s="216">
        <v>0</v>
      </c>
      <c r="F11" s="216">
        <v>0.88</v>
      </c>
      <c r="G11" s="216">
        <v>0.63</v>
      </c>
      <c r="H11" s="216">
        <v>0</v>
      </c>
      <c r="I11" s="216">
        <v>0</v>
      </c>
      <c r="J11" s="216">
        <v>1.42</v>
      </c>
      <c r="K11" s="216">
        <v>0.05</v>
      </c>
      <c r="L11" s="216">
        <v>0.16</v>
      </c>
      <c r="M11" s="216">
        <v>0.04</v>
      </c>
      <c r="N11" s="216">
        <v>0.05</v>
      </c>
      <c r="O11" s="216">
        <v>0.05</v>
      </c>
      <c r="P11" s="216">
        <v>0.09</v>
      </c>
      <c r="Q11" s="216">
        <v>0</v>
      </c>
      <c r="R11" s="216">
        <v>0.02</v>
      </c>
      <c r="S11" s="216">
        <v>0</v>
      </c>
      <c r="T11" s="216">
        <v>0.03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-0.1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5.36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0.53</v>
      </c>
      <c r="D12" s="216">
        <v>0.91</v>
      </c>
      <c r="E12" s="216">
        <v>0</v>
      </c>
      <c r="F12" s="216">
        <v>0.88</v>
      </c>
      <c r="G12" s="216">
        <v>0.63</v>
      </c>
      <c r="H12" s="216">
        <v>0</v>
      </c>
      <c r="I12" s="216">
        <v>0</v>
      </c>
      <c r="J12" s="216">
        <v>4.5199999999999996</v>
      </c>
      <c r="K12" s="216">
        <v>0.05</v>
      </c>
      <c r="L12" s="216">
        <v>0.16</v>
      </c>
      <c r="M12" s="216">
        <v>0.04</v>
      </c>
      <c r="N12" s="216">
        <v>0.05</v>
      </c>
      <c r="O12" s="216">
        <v>0.05</v>
      </c>
      <c r="P12" s="216">
        <v>0.09</v>
      </c>
      <c r="Q12" s="216">
        <v>0</v>
      </c>
      <c r="R12" s="216">
        <v>0.02</v>
      </c>
      <c r="S12" s="216">
        <v>0</v>
      </c>
      <c r="T12" s="216">
        <v>0.03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-0.04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5.36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0.53</v>
      </c>
      <c r="D13" s="216">
        <v>0.91</v>
      </c>
      <c r="E13" s="216">
        <v>0</v>
      </c>
      <c r="F13" s="216">
        <v>0.88</v>
      </c>
      <c r="G13" s="216">
        <v>0.63</v>
      </c>
      <c r="H13" s="216">
        <v>0</v>
      </c>
      <c r="I13" s="216">
        <v>0</v>
      </c>
      <c r="J13" s="216">
        <v>4.5199999999999996</v>
      </c>
      <c r="K13" s="216">
        <v>0.05</v>
      </c>
      <c r="L13" s="216">
        <v>0.16</v>
      </c>
      <c r="M13" s="216">
        <v>0.04</v>
      </c>
      <c r="N13" s="216">
        <v>0.05</v>
      </c>
      <c r="O13" s="216">
        <v>0.05</v>
      </c>
      <c r="P13" s="216">
        <v>0.09</v>
      </c>
      <c r="Q13" s="216">
        <v>0</v>
      </c>
      <c r="R13" s="216">
        <v>0.02</v>
      </c>
      <c r="S13" s="216">
        <v>0</v>
      </c>
      <c r="T13" s="216">
        <v>0.03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-0.04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5.36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0.53</v>
      </c>
      <c r="D14" s="216">
        <v>0.91</v>
      </c>
      <c r="E14" s="216">
        <v>0</v>
      </c>
      <c r="F14" s="216">
        <v>0.88</v>
      </c>
      <c r="G14" s="216">
        <v>0.63</v>
      </c>
      <c r="H14" s="216">
        <v>0</v>
      </c>
      <c r="I14" s="216">
        <v>0</v>
      </c>
      <c r="J14" s="216">
        <v>4.5199999999999996</v>
      </c>
      <c r="K14" s="216">
        <v>0.05</v>
      </c>
      <c r="L14" s="216">
        <v>0.16</v>
      </c>
      <c r="M14" s="216">
        <v>0.04</v>
      </c>
      <c r="N14" s="216">
        <v>0.05</v>
      </c>
      <c r="O14" s="216">
        <v>0.05</v>
      </c>
      <c r="P14" s="216">
        <v>0.09</v>
      </c>
      <c r="Q14" s="216">
        <v>0</v>
      </c>
      <c r="R14" s="216">
        <v>0.02</v>
      </c>
      <c r="S14" s="216">
        <v>0</v>
      </c>
      <c r="T14" s="216">
        <v>0.03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0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5.36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0.53</v>
      </c>
      <c r="D15" s="216">
        <v>0.91</v>
      </c>
      <c r="E15" s="216">
        <v>0</v>
      </c>
      <c r="F15" s="216">
        <v>0.88</v>
      </c>
      <c r="G15" s="216">
        <v>0.63</v>
      </c>
      <c r="H15" s="216">
        <v>0</v>
      </c>
      <c r="I15" s="216">
        <v>0</v>
      </c>
      <c r="J15" s="216">
        <v>4.5199999999999996</v>
      </c>
      <c r="K15" s="216">
        <v>0.05</v>
      </c>
      <c r="L15" s="216">
        <v>0.16</v>
      </c>
      <c r="M15" s="216">
        <v>0.04</v>
      </c>
      <c r="N15" s="216">
        <v>0.05</v>
      </c>
      <c r="O15" s="216">
        <v>0.05</v>
      </c>
      <c r="P15" s="216">
        <v>0.09</v>
      </c>
      <c r="Q15" s="216">
        <v>0</v>
      </c>
      <c r="R15" s="216">
        <v>0.02</v>
      </c>
      <c r="S15" s="216">
        <v>0</v>
      </c>
      <c r="T15" s="216">
        <v>0.03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0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5.36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0.53</v>
      </c>
      <c r="D16" s="216">
        <v>0.91</v>
      </c>
      <c r="E16" s="216">
        <v>0</v>
      </c>
      <c r="F16" s="216">
        <v>0.88</v>
      </c>
      <c r="G16" s="216">
        <v>0.63</v>
      </c>
      <c r="H16" s="216">
        <v>0</v>
      </c>
      <c r="I16" s="216">
        <v>0</v>
      </c>
      <c r="J16" s="216">
        <v>4.5199999999999996</v>
      </c>
      <c r="K16" s="216">
        <v>0.05</v>
      </c>
      <c r="L16" s="216">
        <v>0.16</v>
      </c>
      <c r="M16" s="216">
        <v>0.04</v>
      </c>
      <c r="N16" s="216">
        <v>0.05</v>
      </c>
      <c r="O16" s="216">
        <v>0.05</v>
      </c>
      <c r="P16" s="216">
        <v>0.09</v>
      </c>
      <c r="Q16" s="216">
        <v>0</v>
      </c>
      <c r="R16" s="216">
        <v>0.02</v>
      </c>
      <c r="S16" s="216">
        <v>0</v>
      </c>
      <c r="T16" s="216">
        <v>0.03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0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5.36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0.53</v>
      </c>
      <c r="D17" s="216">
        <v>0.91</v>
      </c>
      <c r="E17" s="216">
        <v>0</v>
      </c>
      <c r="F17" s="216">
        <v>0.88</v>
      </c>
      <c r="G17" s="216">
        <v>0.63</v>
      </c>
      <c r="H17" s="216">
        <v>0</v>
      </c>
      <c r="I17" s="216">
        <v>0</v>
      </c>
      <c r="J17" s="216">
        <v>4.5199999999999996</v>
      </c>
      <c r="K17" s="216">
        <v>0.05</v>
      </c>
      <c r="L17" s="216">
        <v>0.16</v>
      </c>
      <c r="M17" s="216">
        <v>0.04</v>
      </c>
      <c r="N17" s="216">
        <v>0.05</v>
      </c>
      <c r="O17" s="216">
        <v>0.05</v>
      </c>
      <c r="P17" s="216">
        <v>0.09</v>
      </c>
      <c r="Q17" s="216">
        <v>0</v>
      </c>
      <c r="R17" s="216">
        <v>0.02</v>
      </c>
      <c r="S17" s="216">
        <v>0</v>
      </c>
      <c r="T17" s="216">
        <v>0.03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0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5.36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0.53</v>
      </c>
      <c r="D18" s="216">
        <v>0.91</v>
      </c>
      <c r="E18" s="216">
        <v>0</v>
      </c>
      <c r="F18" s="216">
        <v>0.88</v>
      </c>
      <c r="G18" s="216">
        <v>0.63</v>
      </c>
      <c r="H18" s="216">
        <v>0</v>
      </c>
      <c r="I18" s="216">
        <v>0</v>
      </c>
      <c r="J18" s="216">
        <v>4.5199999999999996</v>
      </c>
      <c r="K18" s="216">
        <v>0.05</v>
      </c>
      <c r="L18" s="216">
        <v>0.16</v>
      </c>
      <c r="M18" s="216">
        <v>0.04</v>
      </c>
      <c r="N18" s="216">
        <v>0.05</v>
      </c>
      <c r="O18" s="216">
        <v>0.05</v>
      </c>
      <c r="P18" s="216">
        <v>0.09</v>
      </c>
      <c r="Q18" s="216">
        <v>0</v>
      </c>
      <c r="R18" s="216">
        <v>0.02</v>
      </c>
      <c r="S18" s="216">
        <v>0</v>
      </c>
      <c r="T18" s="216">
        <v>0.03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0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5.36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0.53</v>
      </c>
      <c r="D19" s="216">
        <v>0.91</v>
      </c>
      <c r="E19" s="216">
        <v>0</v>
      </c>
      <c r="F19" s="216">
        <v>0.88</v>
      </c>
      <c r="G19" s="216">
        <v>0.63</v>
      </c>
      <c r="H19" s="216">
        <v>0</v>
      </c>
      <c r="I19" s="216">
        <v>0</v>
      </c>
      <c r="J19" s="216">
        <v>4.5199999999999996</v>
      </c>
      <c r="K19" s="216">
        <v>0.05</v>
      </c>
      <c r="L19" s="216">
        <v>0.16</v>
      </c>
      <c r="M19" s="216">
        <v>0.04</v>
      </c>
      <c r="N19" s="216">
        <v>0.05</v>
      </c>
      <c r="O19" s="216">
        <v>0.05</v>
      </c>
      <c r="P19" s="216">
        <v>0.09</v>
      </c>
      <c r="Q19" s="216">
        <v>0</v>
      </c>
      <c r="R19" s="216">
        <v>0.02</v>
      </c>
      <c r="S19" s="216">
        <v>0</v>
      </c>
      <c r="T19" s="216">
        <v>0.03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0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5.36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0.53</v>
      </c>
      <c r="D20" s="216">
        <v>0.91</v>
      </c>
      <c r="E20" s="216">
        <v>0</v>
      </c>
      <c r="F20" s="216">
        <v>0.88</v>
      </c>
      <c r="G20" s="216">
        <v>0.63</v>
      </c>
      <c r="H20" s="216">
        <v>0</v>
      </c>
      <c r="I20" s="216">
        <v>0</v>
      </c>
      <c r="J20" s="216">
        <v>4.5199999999999996</v>
      </c>
      <c r="K20" s="216">
        <v>0.05</v>
      </c>
      <c r="L20" s="216">
        <v>0.16</v>
      </c>
      <c r="M20" s="216">
        <v>0.04</v>
      </c>
      <c r="N20" s="216">
        <v>0.05</v>
      </c>
      <c r="O20" s="216">
        <v>0.05</v>
      </c>
      <c r="P20" s="216">
        <v>0.09</v>
      </c>
      <c r="Q20" s="216">
        <v>0</v>
      </c>
      <c r="R20" s="216">
        <v>0.02</v>
      </c>
      <c r="S20" s="216">
        <v>0</v>
      </c>
      <c r="T20" s="216">
        <v>0.03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0.05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5.36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0.53</v>
      </c>
      <c r="D21" s="216">
        <v>0.91</v>
      </c>
      <c r="E21" s="216">
        <v>0</v>
      </c>
      <c r="F21" s="216">
        <v>0.88</v>
      </c>
      <c r="G21" s="216">
        <v>0.49</v>
      </c>
      <c r="H21" s="216">
        <v>0</v>
      </c>
      <c r="I21" s="216">
        <v>0</v>
      </c>
      <c r="J21" s="216">
        <v>4.5199999999999996</v>
      </c>
      <c r="K21" s="216">
        <v>0.05</v>
      </c>
      <c r="L21" s="216">
        <v>0.16</v>
      </c>
      <c r="M21" s="216">
        <v>0.04</v>
      </c>
      <c r="N21" s="216">
        <v>0.05</v>
      </c>
      <c r="O21" s="216">
        <v>0.05</v>
      </c>
      <c r="P21" s="216">
        <v>0.09</v>
      </c>
      <c r="Q21" s="216">
        <v>0</v>
      </c>
      <c r="R21" s="216">
        <v>0.02</v>
      </c>
      <c r="S21" s="216">
        <v>0</v>
      </c>
      <c r="T21" s="216">
        <v>0.03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0.05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5.36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0.53</v>
      </c>
      <c r="D22" s="216">
        <v>0.91</v>
      </c>
      <c r="E22" s="216">
        <v>0</v>
      </c>
      <c r="F22" s="216">
        <v>0.88</v>
      </c>
      <c r="G22" s="216">
        <v>0.49</v>
      </c>
      <c r="H22" s="216">
        <v>0</v>
      </c>
      <c r="I22" s="216">
        <v>0</v>
      </c>
      <c r="J22" s="216">
        <v>4.5199999999999996</v>
      </c>
      <c r="K22" s="216">
        <v>0.05</v>
      </c>
      <c r="L22" s="216">
        <v>0.16</v>
      </c>
      <c r="M22" s="216">
        <v>0.04</v>
      </c>
      <c r="N22" s="216">
        <v>0.05</v>
      </c>
      <c r="O22" s="216">
        <v>0.05</v>
      </c>
      <c r="P22" s="216">
        <v>0.09</v>
      </c>
      <c r="Q22" s="216">
        <v>0</v>
      </c>
      <c r="R22" s="216">
        <v>0.02</v>
      </c>
      <c r="S22" s="216">
        <v>0</v>
      </c>
      <c r="T22" s="216">
        <v>0.03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0.1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5.36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0.53</v>
      </c>
      <c r="D23" s="216">
        <v>0.91</v>
      </c>
      <c r="E23" s="216">
        <v>0</v>
      </c>
      <c r="F23" s="216">
        <v>0.88</v>
      </c>
      <c r="G23" s="216">
        <v>0.49</v>
      </c>
      <c r="H23" s="216">
        <v>0</v>
      </c>
      <c r="I23" s="216">
        <v>0</v>
      </c>
      <c r="J23" s="216">
        <v>4.5199999999999996</v>
      </c>
      <c r="K23" s="216">
        <v>0.05</v>
      </c>
      <c r="L23" s="216">
        <v>0.16</v>
      </c>
      <c r="M23" s="216">
        <v>0.04</v>
      </c>
      <c r="N23" s="216">
        <v>0.05</v>
      </c>
      <c r="O23" s="216">
        <v>0.05</v>
      </c>
      <c r="P23" s="216">
        <v>0.09</v>
      </c>
      <c r="Q23" s="216">
        <v>0</v>
      </c>
      <c r="R23" s="216">
        <v>0.02</v>
      </c>
      <c r="S23" s="216">
        <v>0</v>
      </c>
      <c r="T23" s="216">
        <v>0.03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0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5.36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0.53</v>
      </c>
      <c r="D24" s="216">
        <v>0.91</v>
      </c>
      <c r="E24" s="216">
        <v>0</v>
      </c>
      <c r="F24" s="216">
        <v>0.88</v>
      </c>
      <c r="G24" s="216">
        <v>0.49</v>
      </c>
      <c r="H24" s="216">
        <v>0</v>
      </c>
      <c r="I24" s="216">
        <v>0</v>
      </c>
      <c r="J24" s="216">
        <v>4.5199999999999996</v>
      </c>
      <c r="K24" s="216">
        <v>0.05</v>
      </c>
      <c r="L24" s="216">
        <v>0.16</v>
      </c>
      <c r="M24" s="216">
        <v>0.04</v>
      </c>
      <c r="N24" s="216">
        <v>0.05</v>
      </c>
      <c r="O24" s="216">
        <v>0.05</v>
      </c>
      <c r="P24" s="216">
        <v>0.09</v>
      </c>
      <c r="Q24" s="216">
        <v>0</v>
      </c>
      <c r="R24" s="216">
        <v>0.02</v>
      </c>
      <c r="S24" s="216">
        <v>0</v>
      </c>
      <c r="T24" s="216">
        <v>0.03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0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5.36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0.53</v>
      </c>
      <c r="D25" s="216">
        <v>0.91</v>
      </c>
      <c r="E25" s="216">
        <v>0</v>
      </c>
      <c r="F25" s="216">
        <v>0.88</v>
      </c>
      <c r="G25" s="216">
        <v>0.49</v>
      </c>
      <c r="H25" s="216">
        <v>0</v>
      </c>
      <c r="I25" s="216">
        <v>0</v>
      </c>
      <c r="J25" s="216">
        <v>4.5199999999999996</v>
      </c>
      <c r="K25" s="216">
        <v>0.05</v>
      </c>
      <c r="L25" s="216">
        <v>0.16</v>
      </c>
      <c r="M25" s="216">
        <v>0.04</v>
      </c>
      <c r="N25" s="216">
        <v>0.05</v>
      </c>
      <c r="O25" s="216">
        <v>0.05</v>
      </c>
      <c r="P25" s="216">
        <v>0.09</v>
      </c>
      <c r="Q25" s="216">
        <v>0</v>
      </c>
      <c r="R25" s="216">
        <v>0.02</v>
      </c>
      <c r="S25" s="216">
        <v>0</v>
      </c>
      <c r="T25" s="216">
        <v>0.03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0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5.36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0.53</v>
      </c>
      <c r="D26" s="216">
        <v>0.91</v>
      </c>
      <c r="E26" s="216">
        <v>0</v>
      </c>
      <c r="F26" s="216">
        <v>0.88</v>
      </c>
      <c r="G26" s="216">
        <v>0.49</v>
      </c>
      <c r="H26" s="216">
        <v>0</v>
      </c>
      <c r="I26" s="216">
        <v>0</v>
      </c>
      <c r="J26" s="216">
        <v>4.5199999999999996</v>
      </c>
      <c r="K26" s="216">
        <v>0.05</v>
      </c>
      <c r="L26" s="216">
        <v>0.16</v>
      </c>
      <c r="M26" s="216">
        <v>0.04</v>
      </c>
      <c r="N26" s="216">
        <v>0.05</v>
      </c>
      <c r="O26" s="216">
        <v>0.05</v>
      </c>
      <c r="P26" s="216">
        <v>0.09</v>
      </c>
      <c r="Q26" s="216">
        <v>0</v>
      </c>
      <c r="R26" s="216">
        <v>0.02</v>
      </c>
      <c r="S26" s="216">
        <v>0</v>
      </c>
      <c r="T26" s="216">
        <v>0.03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0.5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5.36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0</v>
      </c>
      <c r="D27" s="216">
        <v>1.44</v>
      </c>
      <c r="E27" s="216">
        <v>0</v>
      </c>
      <c r="F27" s="216">
        <v>0.57999999999999996</v>
      </c>
      <c r="G27" s="216">
        <v>0.63</v>
      </c>
      <c r="H27" s="216">
        <v>0</v>
      </c>
      <c r="I27" s="216">
        <v>2.25</v>
      </c>
      <c r="J27" s="216">
        <v>2.2200000000000002</v>
      </c>
      <c r="K27" s="216">
        <v>0.05</v>
      </c>
      <c r="L27" s="216">
        <v>0.16</v>
      </c>
      <c r="M27" s="216">
        <v>0.04</v>
      </c>
      <c r="N27" s="216">
        <v>0.05</v>
      </c>
      <c r="O27" s="216">
        <v>0.05</v>
      </c>
      <c r="P27" s="216">
        <v>0.09</v>
      </c>
      <c r="Q27" s="216">
        <v>0</v>
      </c>
      <c r="R27" s="216">
        <v>0.02</v>
      </c>
      <c r="S27" s="216">
        <v>0</v>
      </c>
      <c r="T27" s="216">
        <v>0.03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0.72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5.36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0</v>
      </c>
      <c r="D28" s="216">
        <v>1.44</v>
      </c>
      <c r="E28" s="216">
        <v>0</v>
      </c>
      <c r="F28" s="216">
        <v>0.57999999999999996</v>
      </c>
      <c r="G28" s="216">
        <v>0.63</v>
      </c>
      <c r="H28" s="216">
        <v>0</v>
      </c>
      <c r="I28" s="216">
        <v>2.25</v>
      </c>
      <c r="J28" s="216">
        <v>2.2200000000000002</v>
      </c>
      <c r="K28" s="216">
        <v>0</v>
      </c>
      <c r="L28" s="216">
        <v>0.15</v>
      </c>
      <c r="M28" s="216">
        <v>0.04</v>
      </c>
      <c r="N28" s="216">
        <v>0.05</v>
      </c>
      <c r="O28" s="216">
        <v>0.05</v>
      </c>
      <c r="P28" s="216">
        <v>0.09</v>
      </c>
      <c r="Q28" s="216">
        <v>0</v>
      </c>
      <c r="R28" s="216">
        <v>0.02</v>
      </c>
      <c r="S28" s="216">
        <v>0</v>
      </c>
      <c r="T28" s="216">
        <v>0.03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0.72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4.5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0</v>
      </c>
      <c r="D29" s="216">
        <v>1.44</v>
      </c>
      <c r="E29" s="216">
        <v>0</v>
      </c>
      <c r="F29" s="216">
        <v>0.57999999999999996</v>
      </c>
      <c r="G29" s="216">
        <v>0.63</v>
      </c>
      <c r="H29" s="216">
        <v>0</v>
      </c>
      <c r="I29" s="216">
        <v>2.25</v>
      </c>
      <c r="J29" s="216">
        <v>2.2200000000000002</v>
      </c>
      <c r="K29" s="216">
        <v>0.02</v>
      </c>
      <c r="L29" s="216">
        <v>0.16</v>
      </c>
      <c r="M29" s="216">
        <v>0.04</v>
      </c>
      <c r="N29" s="216">
        <v>0.05</v>
      </c>
      <c r="O29" s="216">
        <v>0.05</v>
      </c>
      <c r="P29" s="216">
        <v>0.09</v>
      </c>
      <c r="Q29" s="216">
        <v>0</v>
      </c>
      <c r="R29" s="216">
        <v>0</v>
      </c>
      <c r="S29" s="216">
        <v>0</v>
      </c>
      <c r="T29" s="216">
        <v>0.03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0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4.5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0</v>
      </c>
      <c r="D30" s="216">
        <v>1.44</v>
      </c>
      <c r="E30" s="216">
        <v>0</v>
      </c>
      <c r="F30" s="216">
        <v>0.57999999999999996</v>
      </c>
      <c r="G30" s="216">
        <v>0.63</v>
      </c>
      <c r="H30" s="216">
        <v>0</v>
      </c>
      <c r="I30" s="216">
        <v>2.25</v>
      </c>
      <c r="J30" s="216">
        <v>2.2200000000000002</v>
      </c>
      <c r="K30" s="216">
        <v>0.05</v>
      </c>
      <c r="L30" s="216">
        <v>0.16</v>
      </c>
      <c r="M30" s="216">
        <v>0.04</v>
      </c>
      <c r="N30" s="216">
        <v>0.05</v>
      </c>
      <c r="O30" s="216">
        <v>0.05</v>
      </c>
      <c r="P30" s="216">
        <v>0.09</v>
      </c>
      <c r="Q30" s="216">
        <v>0</v>
      </c>
      <c r="R30" s="216">
        <v>0.02</v>
      </c>
      <c r="S30" s="216">
        <v>0</v>
      </c>
      <c r="T30" s="216">
        <v>0.03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-0.05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4.5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0</v>
      </c>
      <c r="D31" s="216">
        <v>1.44</v>
      </c>
      <c r="E31" s="216">
        <v>0</v>
      </c>
      <c r="F31" s="216">
        <v>0.57999999999999996</v>
      </c>
      <c r="G31" s="216">
        <v>0.63</v>
      </c>
      <c r="H31" s="216">
        <v>0</v>
      </c>
      <c r="I31" s="216">
        <v>2.25</v>
      </c>
      <c r="J31" s="216">
        <v>2.2200000000000002</v>
      </c>
      <c r="K31" s="216">
        <v>0.05</v>
      </c>
      <c r="L31" s="216">
        <v>0.16</v>
      </c>
      <c r="M31" s="216">
        <v>0.04</v>
      </c>
      <c r="N31" s="216">
        <v>0.05</v>
      </c>
      <c r="O31" s="216">
        <v>0.05</v>
      </c>
      <c r="P31" s="216">
        <v>0.09</v>
      </c>
      <c r="Q31" s="216">
        <v>0</v>
      </c>
      <c r="R31" s="216">
        <v>0.02</v>
      </c>
      <c r="S31" s="216">
        <v>0</v>
      </c>
      <c r="T31" s="216">
        <v>0.03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-0.05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4.5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0</v>
      </c>
      <c r="D32" s="216">
        <v>1.44</v>
      </c>
      <c r="E32" s="216">
        <v>0</v>
      </c>
      <c r="F32" s="216">
        <v>0.57999999999999996</v>
      </c>
      <c r="G32" s="216">
        <v>0.63</v>
      </c>
      <c r="H32" s="216">
        <v>0</v>
      </c>
      <c r="I32" s="216">
        <v>2.25</v>
      </c>
      <c r="J32" s="216">
        <v>2.2200000000000002</v>
      </c>
      <c r="K32" s="216">
        <v>0.05</v>
      </c>
      <c r="L32" s="216">
        <v>0.16</v>
      </c>
      <c r="M32" s="216">
        <v>0.04</v>
      </c>
      <c r="N32" s="216">
        <v>0.05</v>
      </c>
      <c r="O32" s="216">
        <v>0.05</v>
      </c>
      <c r="P32" s="216">
        <v>0.09</v>
      </c>
      <c r="Q32" s="216">
        <v>0</v>
      </c>
      <c r="R32" s="216">
        <v>0.02</v>
      </c>
      <c r="S32" s="216">
        <v>0</v>
      </c>
      <c r="T32" s="216">
        <v>0.03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0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4.5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0</v>
      </c>
      <c r="D33" s="216">
        <v>1.44</v>
      </c>
      <c r="E33" s="216">
        <v>0</v>
      </c>
      <c r="F33" s="216">
        <v>0.57999999999999996</v>
      </c>
      <c r="G33" s="216">
        <v>0.63</v>
      </c>
      <c r="H33" s="216">
        <v>0</v>
      </c>
      <c r="I33" s="216">
        <v>2.25</v>
      </c>
      <c r="J33" s="216">
        <v>2.2200000000000002</v>
      </c>
      <c r="K33" s="216">
        <v>0.05</v>
      </c>
      <c r="L33" s="216">
        <v>0.16</v>
      </c>
      <c r="M33" s="216">
        <v>0.04</v>
      </c>
      <c r="N33" s="216">
        <v>0.05</v>
      </c>
      <c r="O33" s="216">
        <v>0.05</v>
      </c>
      <c r="P33" s="216">
        <v>0.09</v>
      </c>
      <c r="Q33" s="216">
        <v>0</v>
      </c>
      <c r="R33" s="216">
        <v>0.12</v>
      </c>
      <c r="S33" s="216">
        <v>0</v>
      </c>
      <c r="T33" s="216">
        <v>0.03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0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4.5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0</v>
      </c>
      <c r="D34" s="216">
        <v>1.44</v>
      </c>
      <c r="E34" s="216">
        <v>0</v>
      </c>
      <c r="F34" s="216">
        <v>0.57999999999999996</v>
      </c>
      <c r="G34" s="216">
        <v>0.63</v>
      </c>
      <c r="H34" s="216">
        <v>0</v>
      </c>
      <c r="I34" s="216">
        <v>2.25</v>
      </c>
      <c r="J34" s="216">
        <v>2.2200000000000002</v>
      </c>
      <c r="K34" s="216">
        <v>0.05</v>
      </c>
      <c r="L34" s="216">
        <v>0.16</v>
      </c>
      <c r="M34" s="216">
        <v>0.04</v>
      </c>
      <c r="N34" s="216">
        <v>0.05</v>
      </c>
      <c r="O34" s="216">
        <v>0.05</v>
      </c>
      <c r="P34" s="216">
        <v>0.09</v>
      </c>
      <c r="Q34" s="216">
        <v>0</v>
      </c>
      <c r="R34" s="216">
        <v>0.02</v>
      </c>
      <c r="S34" s="216">
        <v>0</v>
      </c>
      <c r="T34" s="216">
        <v>0.03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0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4.5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0</v>
      </c>
      <c r="D35" s="216">
        <v>1.44</v>
      </c>
      <c r="E35" s="216">
        <v>0</v>
      </c>
      <c r="F35" s="216">
        <v>0.57999999999999996</v>
      </c>
      <c r="G35" s="216">
        <v>0.63</v>
      </c>
      <c r="H35" s="216">
        <v>0</v>
      </c>
      <c r="I35" s="216">
        <v>2.19</v>
      </c>
      <c r="J35" s="216">
        <v>2.19</v>
      </c>
      <c r="K35" s="216">
        <v>0.05</v>
      </c>
      <c r="L35" s="216">
        <v>0.16</v>
      </c>
      <c r="M35" s="216">
        <v>0.04</v>
      </c>
      <c r="N35" s="216">
        <v>0.05</v>
      </c>
      <c r="O35" s="216">
        <v>0.05</v>
      </c>
      <c r="P35" s="216">
        <v>0.09</v>
      </c>
      <c r="Q35" s="216">
        <v>0</v>
      </c>
      <c r="R35" s="216">
        <v>0.02</v>
      </c>
      <c r="S35" s="216">
        <v>0.06</v>
      </c>
      <c r="T35" s="216">
        <v>0.03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0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4.5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0</v>
      </c>
      <c r="D36" s="216">
        <v>1.44</v>
      </c>
      <c r="E36" s="216">
        <v>0</v>
      </c>
      <c r="F36" s="216">
        <v>0.57999999999999996</v>
      </c>
      <c r="G36" s="216">
        <v>0.63</v>
      </c>
      <c r="H36" s="216">
        <v>0</v>
      </c>
      <c r="I36" s="216">
        <v>2.19</v>
      </c>
      <c r="J36" s="216">
        <v>2.19</v>
      </c>
      <c r="K36" s="216">
        <v>0.05</v>
      </c>
      <c r="L36" s="216">
        <v>0.16</v>
      </c>
      <c r="M36" s="216">
        <v>0.04</v>
      </c>
      <c r="N36" s="216">
        <v>0.05</v>
      </c>
      <c r="O36" s="216">
        <v>0.05</v>
      </c>
      <c r="P36" s="216">
        <v>0.09</v>
      </c>
      <c r="Q36" s="216">
        <v>0</v>
      </c>
      <c r="R36" s="216">
        <v>0.02</v>
      </c>
      <c r="S36" s="216">
        <v>0.03</v>
      </c>
      <c r="T36" s="216">
        <v>0.03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0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4.5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0</v>
      </c>
      <c r="D37" s="216">
        <v>1.44</v>
      </c>
      <c r="E37" s="216">
        <v>0</v>
      </c>
      <c r="F37" s="216">
        <v>0.57999999999999996</v>
      </c>
      <c r="G37" s="216">
        <v>0.63</v>
      </c>
      <c r="H37" s="216">
        <v>0</v>
      </c>
      <c r="I37" s="216">
        <v>2.19</v>
      </c>
      <c r="J37" s="216">
        <v>2.19</v>
      </c>
      <c r="K37" s="216">
        <v>0.05</v>
      </c>
      <c r="L37" s="216">
        <v>0.16</v>
      </c>
      <c r="M37" s="216">
        <v>0.04</v>
      </c>
      <c r="N37" s="216">
        <v>0.05</v>
      </c>
      <c r="O37" s="216">
        <v>0.05</v>
      </c>
      <c r="P37" s="216">
        <v>0.09</v>
      </c>
      <c r="Q37" s="216">
        <v>0</v>
      </c>
      <c r="R37" s="216">
        <v>0.02</v>
      </c>
      <c r="S37" s="216">
        <v>0</v>
      </c>
      <c r="T37" s="216">
        <v>0.03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0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4.5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0</v>
      </c>
      <c r="D38" s="216">
        <v>1.44</v>
      </c>
      <c r="E38" s="216">
        <v>0</v>
      </c>
      <c r="F38" s="216">
        <v>0.57999999999999996</v>
      </c>
      <c r="G38" s="216">
        <v>0.63</v>
      </c>
      <c r="H38" s="216">
        <v>0</v>
      </c>
      <c r="I38" s="216">
        <v>2.19</v>
      </c>
      <c r="J38" s="216">
        <v>2.19</v>
      </c>
      <c r="K38" s="216">
        <v>0.05</v>
      </c>
      <c r="L38" s="216">
        <v>0.16</v>
      </c>
      <c r="M38" s="216">
        <v>0.04</v>
      </c>
      <c r="N38" s="216">
        <v>0.05</v>
      </c>
      <c r="O38" s="216">
        <v>0.05</v>
      </c>
      <c r="P38" s="216">
        <v>0.09</v>
      </c>
      <c r="Q38" s="216">
        <v>0</v>
      </c>
      <c r="R38" s="216">
        <v>0.02</v>
      </c>
      <c r="S38" s="216">
        <v>0</v>
      </c>
      <c r="T38" s="216">
        <v>0.03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0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4.5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0</v>
      </c>
      <c r="D39" s="216">
        <v>1.44</v>
      </c>
      <c r="E39" s="216">
        <v>0</v>
      </c>
      <c r="F39" s="216">
        <v>0.57999999999999996</v>
      </c>
      <c r="G39" s="216">
        <v>0.63</v>
      </c>
      <c r="H39" s="216">
        <v>0</v>
      </c>
      <c r="I39" s="216">
        <v>2.19</v>
      </c>
      <c r="J39" s="216">
        <v>2.19</v>
      </c>
      <c r="K39" s="216">
        <v>0</v>
      </c>
      <c r="L39" s="216">
        <v>0.16</v>
      </c>
      <c r="M39" s="216">
        <v>0.04</v>
      </c>
      <c r="N39" s="216">
        <v>0.05</v>
      </c>
      <c r="O39" s="216">
        <v>0.05</v>
      </c>
      <c r="P39" s="216">
        <v>0.09</v>
      </c>
      <c r="Q39" s="216">
        <v>0</v>
      </c>
      <c r="R39" s="216">
        <v>0.02</v>
      </c>
      <c r="S39" s="216">
        <v>0</v>
      </c>
      <c r="T39" s="216">
        <v>0.03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0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4.5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0</v>
      </c>
      <c r="D40" s="216">
        <v>1.44</v>
      </c>
      <c r="E40" s="216">
        <v>0</v>
      </c>
      <c r="F40" s="216">
        <v>0.57999999999999996</v>
      </c>
      <c r="G40" s="216">
        <v>0.63</v>
      </c>
      <c r="H40" s="216">
        <v>0</v>
      </c>
      <c r="I40" s="216">
        <v>2.19</v>
      </c>
      <c r="J40" s="216">
        <v>2.19</v>
      </c>
      <c r="K40" s="216">
        <v>0</v>
      </c>
      <c r="L40" s="216">
        <v>0.16</v>
      </c>
      <c r="M40" s="216">
        <v>0.04</v>
      </c>
      <c r="N40" s="216">
        <v>0.05</v>
      </c>
      <c r="O40" s="216">
        <v>0.05</v>
      </c>
      <c r="P40" s="216">
        <v>0.09</v>
      </c>
      <c r="Q40" s="216">
        <v>0</v>
      </c>
      <c r="R40" s="216">
        <v>0.02</v>
      </c>
      <c r="S40" s="216">
        <v>0</v>
      </c>
      <c r="T40" s="216">
        <v>0.03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0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4.5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0</v>
      </c>
      <c r="D41" s="216">
        <v>1.44</v>
      </c>
      <c r="E41" s="216">
        <v>0</v>
      </c>
      <c r="F41" s="216">
        <v>0.57999999999999996</v>
      </c>
      <c r="G41" s="216">
        <v>0.63</v>
      </c>
      <c r="H41" s="216">
        <v>0</v>
      </c>
      <c r="I41" s="216">
        <v>2.19</v>
      </c>
      <c r="J41" s="216">
        <v>2.19</v>
      </c>
      <c r="K41" s="216">
        <v>0</v>
      </c>
      <c r="L41" s="216">
        <v>0.13</v>
      </c>
      <c r="M41" s="216">
        <v>0.04</v>
      </c>
      <c r="N41" s="216">
        <v>0.05</v>
      </c>
      <c r="O41" s="216">
        <v>0.05</v>
      </c>
      <c r="P41" s="216">
        <v>0.09</v>
      </c>
      <c r="Q41" s="216">
        <v>0</v>
      </c>
      <c r="R41" s="216">
        <v>0.02</v>
      </c>
      <c r="S41" s="216">
        <v>0</v>
      </c>
      <c r="T41" s="216">
        <v>0.03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0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4.03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0</v>
      </c>
      <c r="D42" s="216">
        <v>1.44</v>
      </c>
      <c r="E42" s="216">
        <v>0</v>
      </c>
      <c r="F42" s="216">
        <v>0.57999999999999996</v>
      </c>
      <c r="G42" s="216">
        <v>0.63</v>
      </c>
      <c r="H42" s="216">
        <v>0</v>
      </c>
      <c r="I42" s="216">
        <v>2.19</v>
      </c>
      <c r="J42" s="216">
        <v>2.19</v>
      </c>
      <c r="K42" s="216">
        <v>0</v>
      </c>
      <c r="L42" s="216">
        <v>0.14000000000000001</v>
      </c>
      <c r="M42" s="216">
        <v>0.04</v>
      </c>
      <c r="N42" s="216">
        <v>0.05</v>
      </c>
      <c r="O42" s="216">
        <v>0.05</v>
      </c>
      <c r="P42" s="216">
        <v>0.09</v>
      </c>
      <c r="Q42" s="216">
        <v>0</v>
      </c>
      <c r="R42" s="216">
        <v>0.02</v>
      </c>
      <c r="S42" s="216">
        <v>0</v>
      </c>
      <c r="T42" s="216">
        <v>0.03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0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4.03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0</v>
      </c>
      <c r="D43" s="216">
        <v>1.44</v>
      </c>
      <c r="E43" s="216">
        <v>0</v>
      </c>
      <c r="F43" s="216">
        <v>0.57999999999999996</v>
      </c>
      <c r="G43" s="216">
        <v>0.63</v>
      </c>
      <c r="H43" s="216">
        <v>0</v>
      </c>
      <c r="I43" s="216">
        <v>2.16</v>
      </c>
      <c r="J43" s="216">
        <v>2.16</v>
      </c>
      <c r="K43" s="216">
        <v>0</v>
      </c>
      <c r="L43" s="216">
        <v>0.14000000000000001</v>
      </c>
      <c r="M43" s="216">
        <v>0.04</v>
      </c>
      <c r="N43" s="216">
        <v>0.05</v>
      </c>
      <c r="O43" s="216">
        <v>0.05</v>
      </c>
      <c r="P43" s="216">
        <v>0.09</v>
      </c>
      <c r="Q43" s="216">
        <v>0</v>
      </c>
      <c r="R43" s="216">
        <v>0.02</v>
      </c>
      <c r="S43" s="216">
        <v>0</v>
      </c>
      <c r="T43" s="216">
        <v>0.03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0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3.26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0</v>
      </c>
      <c r="D44" s="216">
        <v>1.44</v>
      </c>
      <c r="E44" s="216">
        <v>0</v>
      </c>
      <c r="F44" s="216">
        <v>0.57999999999999996</v>
      </c>
      <c r="G44" s="216">
        <v>0.63</v>
      </c>
      <c r="H44" s="216">
        <v>0</v>
      </c>
      <c r="I44" s="216">
        <v>2.16</v>
      </c>
      <c r="J44" s="216">
        <v>2.16</v>
      </c>
      <c r="K44" s="216">
        <v>0</v>
      </c>
      <c r="L44" s="216">
        <v>0.14000000000000001</v>
      </c>
      <c r="M44" s="216">
        <v>0.04</v>
      </c>
      <c r="N44" s="216">
        <v>0.05</v>
      </c>
      <c r="O44" s="216">
        <v>0.05</v>
      </c>
      <c r="P44" s="216">
        <v>0.09</v>
      </c>
      <c r="Q44" s="216">
        <v>0</v>
      </c>
      <c r="R44" s="216">
        <v>0.02</v>
      </c>
      <c r="S44" s="216">
        <v>0</v>
      </c>
      <c r="T44" s="216">
        <v>0.03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0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3.26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0</v>
      </c>
      <c r="D45" s="216">
        <v>1.44</v>
      </c>
      <c r="E45" s="216">
        <v>0</v>
      </c>
      <c r="F45" s="216">
        <v>0.57999999999999996</v>
      </c>
      <c r="G45" s="216">
        <v>0.63</v>
      </c>
      <c r="H45" s="216">
        <v>0</v>
      </c>
      <c r="I45" s="216">
        <v>2.16</v>
      </c>
      <c r="J45" s="216">
        <v>2.16</v>
      </c>
      <c r="K45" s="216">
        <v>0</v>
      </c>
      <c r="L45" s="216">
        <v>0.16</v>
      </c>
      <c r="M45" s="216">
        <v>0.04</v>
      </c>
      <c r="N45" s="216">
        <v>0.05</v>
      </c>
      <c r="O45" s="216">
        <v>0.05</v>
      </c>
      <c r="P45" s="216">
        <v>0.09</v>
      </c>
      <c r="Q45" s="216">
        <v>0</v>
      </c>
      <c r="R45" s="216">
        <v>0.02</v>
      </c>
      <c r="S45" s="216">
        <v>0</v>
      </c>
      <c r="T45" s="216">
        <v>0.03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0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3.26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0</v>
      </c>
      <c r="D46" s="216">
        <v>1.44</v>
      </c>
      <c r="E46" s="216">
        <v>0</v>
      </c>
      <c r="F46" s="216">
        <v>0.57999999999999996</v>
      </c>
      <c r="G46" s="216">
        <v>0.63</v>
      </c>
      <c r="H46" s="216">
        <v>0</v>
      </c>
      <c r="I46" s="216">
        <v>2.16</v>
      </c>
      <c r="J46" s="216">
        <v>2.16</v>
      </c>
      <c r="K46" s="216">
        <v>0</v>
      </c>
      <c r="L46" s="216">
        <v>0.16</v>
      </c>
      <c r="M46" s="216">
        <v>0.04</v>
      </c>
      <c r="N46" s="216">
        <v>0.05</v>
      </c>
      <c r="O46" s="216">
        <v>0.05</v>
      </c>
      <c r="P46" s="216">
        <v>0.09</v>
      </c>
      <c r="Q46" s="216">
        <v>0</v>
      </c>
      <c r="R46" s="216">
        <v>0.02</v>
      </c>
      <c r="S46" s="216">
        <v>0</v>
      </c>
      <c r="T46" s="216">
        <v>0.03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0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3.26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0</v>
      </c>
      <c r="D47" s="216">
        <v>1.44</v>
      </c>
      <c r="E47" s="216">
        <v>0</v>
      </c>
      <c r="F47" s="216">
        <v>0.57999999999999996</v>
      </c>
      <c r="G47" s="216">
        <v>0.63</v>
      </c>
      <c r="H47" s="216">
        <v>0</v>
      </c>
      <c r="I47" s="216">
        <v>2.16</v>
      </c>
      <c r="J47" s="216">
        <v>2.16</v>
      </c>
      <c r="K47" s="216">
        <v>0.05</v>
      </c>
      <c r="L47" s="216">
        <v>0.16</v>
      </c>
      <c r="M47" s="216">
        <v>0.04</v>
      </c>
      <c r="N47" s="216">
        <v>0.05</v>
      </c>
      <c r="O47" s="216">
        <v>0.05</v>
      </c>
      <c r="P47" s="216">
        <v>0.09</v>
      </c>
      <c r="Q47" s="216">
        <v>0</v>
      </c>
      <c r="R47" s="216">
        <v>0.02</v>
      </c>
      <c r="S47" s="216">
        <v>0</v>
      </c>
      <c r="T47" s="216">
        <v>0.03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3.26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0</v>
      </c>
      <c r="D48" s="216">
        <v>1.44</v>
      </c>
      <c r="E48" s="216">
        <v>0</v>
      </c>
      <c r="F48" s="216">
        <v>0.57999999999999996</v>
      </c>
      <c r="G48" s="216">
        <v>0.63</v>
      </c>
      <c r="H48" s="216">
        <v>0</v>
      </c>
      <c r="I48" s="216">
        <v>2.16</v>
      </c>
      <c r="J48" s="216">
        <v>2.16</v>
      </c>
      <c r="K48" s="216">
        <v>0.05</v>
      </c>
      <c r="L48" s="216">
        <v>0.16</v>
      </c>
      <c r="M48" s="216">
        <v>0.04</v>
      </c>
      <c r="N48" s="216">
        <v>0.05</v>
      </c>
      <c r="O48" s="216">
        <v>0.05</v>
      </c>
      <c r="P48" s="216">
        <v>0.09</v>
      </c>
      <c r="Q48" s="216">
        <v>0</v>
      </c>
      <c r="R48" s="216">
        <v>0.02</v>
      </c>
      <c r="S48" s="216">
        <v>0</v>
      </c>
      <c r="T48" s="216">
        <v>0.03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3.26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0</v>
      </c>
      <c r="D49" s="216">
        <v>1.44</v>
      </c>
      <c r="E49" s="216">
        <v>0</v>
      </c>
      <c r="F49" s="216">
        <v>0.57999999999999996</v>
      </c>
      <c r="G49" s="216">
        <v>0.63</v>
      </c>
      <c r="H49" s="216">
        <v>0</v>
      </c>
      <c r="I49" s="216">
        <v>2.16</v>
      </c>
      <c r="J49" s="216">
        <v>2.16</v>
      </c>
      <c r="K49" s="216">
        <v>0</v>
      </c>
      <c r="L49" s="216">
        <v>0.16</v>
      </c>
      <c r="M49" s="216">
        <v>0.04</v>
      </c>
      <c r="N49" s="216">
        <v>0.05</v>
      </c>
      <c r="O49" s="216">
        <v>0.05</v>
      </c>
      <c r="P49" s="216">
        <v>0.09</v>
      </c>
      <c r="Q49" s="216">
        <v>0</v>
      </c>
      <c r="R49" s="216">
        <v>0.02</v>
      </c>
      <c r="S49" s="216">
        <v>0</v>
      </c>
      <c r="T49" s="216">
        <v>0.03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3.26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0</v>
      </c>
      <c r="D50" s="216">
        <v>1.44</v>
      </c>
      <c r="E50" s="216">
        <v>0</v>
      </c>
      <c r="F50" s="216">
        <v>0.57999999999999996</v>
      </c>
      <c r="G50" s="216">
        <v>0.63</v>
      </c>
      <c r="H50" s="216">
        <v>0</v>
      </c>
      <c r="I50" s="216">
        <v>2.16</v>
      </c>
      <c r="J50" s="216">
        <v>2.16</v>
      </c>
      <c r="K50" s="216">
        <v>0</v>
      </c>
      <c r="L50" s="216">
        <v>0.16</v>
      </c>
      <c r="M50" s="216">
        <v>0.04</v>
      </c>
      <c r="N50" s="216">
        <v>0.05</v>
      </c>
      <c r="O50" s="216">
        <v>0.05</v>
      </c>
      <c r="P50" s="216">
        <v>0.09</v>
      </c>
      <c r="Q50" s="216">
        <v>0</v>
      </c>
      <c r="R50" s="216">
        <v>0.02</v>
      </c>
      <c r="S50" s="216">
        <v>0</v>
      </c>
      <c r="T50" s="216">
        <v>0.03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3.26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0</v>
      </c>
      <c r="D51" s="216">
        <v>1.44</v>
      </c>
      <c r="E51" s="216">
        <v>0</v>
      </c>
      <c r="F51" s="216">
        <v>0.57999999999999996</v>
      </c>
      <c r="G51" s="216">
        <v>0.63</v>
      </c>
      <c r="H51" s="216">
        <v>0</v>
      </c>
      <c r="I51" s="216">
        <v>2.1</v>
      </c>
      <c r="J51" s="216">
        <v>2.1</v>
      </c>
      <c r="K51" s="216">
        <v>0.04</v>
      </c>
      <c r="L51" s="216">
        <v>0.16</v>
      </c>
      <c r="M51" s="216">
        <v>0.04</v>
      </c>
      <c r="N51" s="216">
        <v>0.05</v>
      </c>
      <c r="O51" s="216">
        <v>0.05</v>
      </c>
      <c r="P51" s="216">
        <v>0.09</v>
      </c>
      <c r="Q51" s="216">
        <v>0</v>
      </c>
      <c r="R51" s="216">
        <v>0.02</v>
      </c>
      <c r="S51" s="216">
        <v>0</v>
      </c>
      <c r="T51" s="216">
        <v>0.03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0.7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2.85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0</v>
      </c>
      <c r="D52" s="216">
        <v>1.44</v>
      </c>
      <c r="E52" s="216">
        <v>0</v>
      </c>
      <c r="F52" s="216">
        <v>0.57999999999999996</v>
      </c>
      <c r="G52" s="216">
        <v>0.63</v>
      </c>
      <c r="H52" s="216">
        <v>0</v>
      </c>
      <c r="I52" s="216">
        <v>2.1</v>
      </c>
      <c r="J52" s="216">
        <v>2.1</v>
      </c>
      <c r="K52" s="216">
        <v>0.04</v>
      </c>
      <c r="L52" s="216">
        <v>0.16</v>
      </c>
      <c r="M52" s="216">
        <v>0.04</v>
      </c>
      <c r="N52" s="216">
        <v>0.05</v>
      </c>
      <c r="O52" s="216">
        <v>0.05</v>
      </c>
      <c r="P52" s="216">
        <v>0.09</v>
      </c>
      <c r="Q52" s="216">
        <v>0</v>
      </c>
      <c r="R52" s="216">
        <v>0.02</v>
      </c>
      <c r="S52" s="216">
        <v>0</v>
      </c>
      <c r="T52" s="216">
        <v>0.03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0.7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2.85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0</v>
      </c>
      <c r="D53" s="216">
        <v>1.44</v>
      </c>
      <c r="E53" s="216">
        <v>0</v>
      </c>
      <c r="F53" s="216">
        <v>0.57999999999999996</v>
      </c>
      <c r="G53" s="216">
        <v>0.63</v>
      </c>
      <c r="H53" s="216">
        <v>0</v>
      </c>
      <c r="I53" s="216">
        <v>2.1</v>
      </c>
      <c r="J53" s="216">
        <v>2.1</v>
      </c>
      <c r="K53" s="216">
        <v>0.04</v>
      </c>
      <c r="L53" s="216">
        <v>0.16</v>
      </c>
      <c r="M53" s="216">
        <v>0.04</v>
      </c>
      <c r="N53" s="216">
        <v>0.05</v>
      </c>
      <c r="O53" s="216">
        <v>0.05</v>
      </c>
      <c r="P53" s="216">
        <v>0.09</v>
      </c>
      <c r="Q53" s="216">
        <v>0</v>
      </c>
      <c r="R53" s="216">
        <v>0.02</v>
      </c>
      <c r="S53" s="216">
        <v>0</v>
      </c>
      <c r="T53" s="216">
        <v>0.03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2.85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0</v>
      </c>
      <c r="D54" s="216">
        <v>1.44</v>
      </c>
      <c r="E54" s="216">
        <v>0</v>
      </c>
      <c r="F54" s="216">
        <v>0.57999999999999996</v>
      </c>
      <c r="G54" s="216">
        <v>0.63</v>
      </c>
      <c r="H54" s="216">
        <v>0</v>
      </c>
      <c r="I54" s="216">
        <v>2.1</v>
      </c>
      <c r="J54" s="216">
        <v>2.1</v>
      </c>
      <c r="K54" s="216">
        <v>0.04</v>
      </c>
      <c r="L54" s="216">
        <v>0.16</v>
      </c>
      <c r="M54" s="216">
        <v>0.04</v>
      </c>
      <c r="N54" s="216">
        <v>0.05</v>
      </c>
      <c r="O54" s="216">
        <v>0.05</v>
      </c>
      <c r="P54" s="216">
        <v>0.09</v>
      </c>
      <c r="Q54" s="216">
        <v>0</v>
      </c>
      <c r="R54" s="216">
        <v>0.02</v>
      </c>
      <c r="S54" s="216">
        <v>0</v>
      </c>
      <c r="T54" s="216">
        <v>0.03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2.85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0</v>
      </c>
      <c r="D55" s="216">
        <v>1.44</v>
      </c>
      <c r="E55" s="216">
        <v>0</v>
      </c>
      <c r="F55" s="216">
        <v>0.57999999999999996</v>
      </c>
      <c r="G55" s="216">
        <v>0.63</v>
      </c>
      <c r="H55" s="216">
        <v>0</v>
      </c>
      <c r="I55" s="216">
        <v>2.1</v>
      </c>
      <c r="J55" s="216">
        <v>2.1</v>
      </c>
      <c r="K55" s="216">
        <v>0.04</v>
      </c>
      <c r="L55" s="216">
        <v>0.16</v>
      </c>
      <c r="M55" s="216">
        <v>0.04</v>
      </c>
      <c r="N55" s="216">
        <v>0.05</v>
      </c>
      <c r="O55" s="216">
        <v>0.05</v>
      </c>
      <c r="P55" s="216">
        <v>0.09</v>
      </c>
      <c r="Q55" s="216">
        <v>0</v>
      </c>
      <c r="R55" s="216">
        <v>0.02</v>
      </c>
      <c r="S55" s="216">
        <v>0</v>
      </c>
      <c r="T55" s="216">
        <v>0.03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2.85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0</v>
      </c>
      <c r="D56" s="216">
        <v>1.44</v>
      </c>
      <c r="E56" s="216">
        <v>0</v>
      </c>
      <c r="F56" s="216">
        <v>0.57999999999999996</v>
      </c>
      <c r="G56" s="216">
        <v>0.63</v>
      </c>
      <c r="H56" s="216">
        <v>0</v>
      </c>
      <c r="I56" s="216">
        <v>2.1</v>
      </c>
      <c r="J56" s="216">
        <v>2.1</v>
      </c>
      <c r="K56" s="216">
        <v>0.04</v>
      </c>
      <c r="L56" s="216">
        <v>0.16</v>
      </c>
      <c r="M56" s="216">
        <v>0.04</v>
      </c>
      <c r="N56" s="216">
        <v>0.05</v>
      </c>
      <c r="O56" s="216">
        <v>0.05</v>
      </c>
      <c r="P56" s="216">
        <v>0.09</v>
      </c>
      <c r="Q56" s="216">
        <v>0</v>
      </c>
      <c r="R56" s="216">
        <v>0.02</v>
      </c>
      <c r="S56" s="216">
        <v>0</v>
      </c>
      <c r="T56" s="216">
        <v>0.03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-0.05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2.85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0</v>
      </c>
      <c r="D57" s="216">
        <v>1.44</v>
      </c>
      <c r="E57" s="216">
        <v>0</v>
      </c>
      <c r="F57" s="216">
        <v>0.57999999999999996</v>
      </c>
      <c r="G57" s="216">
        <v>0.63</v>
      </c>
      <c r="H57" s="216">
        <v>0</v>
      </c>
      <c r="I57" s="216">
        <v>2.1</v>
      </c>
      <c r="J57" s="216">
        <v>2.1</v>
      </c>
      <c r="K57" s="216">
        <v>0.04</v>
      </c>
      <c r="L57" s="216">
        <v>0.16</v>
      </c>
      <c r="M57" s="216">
        <v>0.04</v>
      </c>
      <c r="N57" s="216">
        <v>0.05</v>
      </c>
      <c r="O57" s="216">
        <v>0.05</v>
      </c>
      <c r="P57" s="216">
        <v>0.09</v>
      </c>
      <c r="Q57" s="216">
        <v>0</v>
      </c>
      <c r="R57" s="216">
        <v>0.02</v>
      </c>
      <c r="S57" s="216">
        <v>0</v>
      </c>
      <c r="T57" s="216">
        <v>0.03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-0.05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2.85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0</v>
      </c>
      <c r="D58" s="216">
        <v>1.44</v>
      </c>
      <c r="E58" s="216">
        <v>0</v>
      </c>
      <c r="F58" s="216">
        <v>0.57999999999999996</v>
      </c>
      <c r="G58" s="216">
        <v>0.63</v>
      </c>
      <c r="H58" s="216">
        <v>0</v>
      </c>
      <c r="I58" s="216">
        <v>2.1</v>
      </c>
      <c r="J58" s="216">
        <v>2.1</v>
      </c>
      <c r="K58" s="216">
        <v>0.04</v>
      </c>
      <c r="L58" s="216">
        <v>0.16</v>
      </c>
      <c r="M58" s="216">
        <v>0.04</v>
      </c>
      <c r="N58" s="216">
        <v>0.05</v>
      </c>
      <c r="O58" s="216">
        <v>0.05</v>
      </c>
      <c r="P58" s="216">
        <v>0.08</v>
      </c>
      <c r="Q58" s="216">
        <v>0</v>
      </c>
      <c r="R58" s="216">
        <v>0.06</v>
      </c>
      <c r="S58" s="216">
        <v>0</v>
      </c>
      <c r="T58" s="216">
        <v>0.03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2.85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0</v>
      </c>
      <c r="D59" s="216">
        <v>1.44</v>
      </c>
      <c r="E59" s="216">
        <v>0</v>
      </c>
      <c r="F59" s="216">
        <v>0.57999999999999996</v>
      </c>
      <c r="G59" s="216">
        <v>0.63</v>
      </c>
      <c r="H59" s="216">
        <v>0</v>
      </c>
      <c r="I59" s="216">
        <v>2.0699999999999998</v>
      </c>
      <c r="J59" s="216">
        <v>2.0699999999999998</v>
      </c>
      <c r="K59" s="216">
        <v>0.05</v>
      </c>
      <c r="L59" s="216">
        <v>0.16</v>
      </c>
      <c r="M59" s="216">
        <v>0.04</v>
      </c>
      <c r="N59" s="216">
        <v>0.05</v>
      </c>
      <c r="O59" s="216">
        <v>0.05</v>
      </c>
      <c r="P59" s="216">
        <v>0.08</v>
      </c>
      <c r="Q59" s="216">
        <v>0</v>
      </c>
      <c r="R59" s="216">
        <v>0.02</v>
      </c>
      <c r="S59" s="216">
        <v>0</v>
      </c>
      <c r="T59" s="216">
        <v>0.03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2.85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0</v>
      </c>
      <c r="D60" s="216">
        <v>1.44</v>
      </c>
      <c r="E60" s="216">
        <v>0</v>
      </c>
      <c r="F60" s="216">
        <v>0.57999999999999996</v>
      </c>
      <c r="G60" s="216">
        <v>0.63</v>
      </c>
      <c r="H60" s="216">
        <v>0</v>
      </c>
      <c r="I60" s="216">
        <v>2.0699999999999998</v>
      </c>
      <c r="J60" s="216">
        <v>2.0699999999999998</v>
      </c>
      <c r="K60" s="216">
        <v>0.05</v>
      </c>
      <c r="L60" s="216">
        <v>0.16</v>
      </c>
      <c r="M60" s="216">
        <v>0.04</v>
      </c>
      <c r="N60" s="216">
        <v>0.05</v>
      </c>
      <c r="O60" s="216">
        <v>0.05</v>
      </c>
      <c r="P60" s="216">
        <v>0.08</v>
      </c>
      <c r="Q60" s="216">
        <v>0</v>
      </c>
      <c r="R60" s="216">
        <v>0.02</v>
      </c>
      <c r="S60" s="216">
        <v>0</v>
      </c>
      <c r="T60" s="216">
        <v>0.03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2.85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0</v>
      </c>
      <c r="D61" s="216">
        <v>1.44</v>
      </c>
      <c r="E61" s="216">
        <v>0</v>
      </c>
      <c r="F61" s="216">
        <v>0.57999999999999996</v>
      </c>
      <c r="G61" s="216">
        <v>0.62</v>
      </c>
      <c r="H61" s="216">
        <v>0</v>
      </c>
      <c r="I61" s="216">
        <v>2.0699999999999998</v>
      </c>
      <c r="J61" s="216">
        <v>2.0699999999999998</v>
      </c>
      <c r="K61" s="216">
        <v>0.08</v>
      </c>
      <c r="L61" s="216">
        <v>0.16</v>
      </c>
      <c r="M61" s="216">
        <v>0.04</v>
      </c>
      <c r="N61" s="216">
        <v>0.05</v>
      </c>
      <c r="O61" s="216">
        <v>0.05</v>
      </c>
      <c r="P61" s="216">
        <v>0.08</v>
      </c>
      <c r="Q61" s="216">
        <v>0</v>
      </c>
      <c r="R61" s="216">
        <v>0.02</v>
      </c>
      <c r="S61" s="216">
        <v>0</v>
      </c>
      <c r="T61" s="216">
        <v>0.03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0.69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2.85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0</v>
      </c>
      <c r="D62" s="216">
        <v>1.44</v>
      </c>
      <c r="E62" s="216">
        <v>0</v>
      </c>
      <c r="F62" s="216">
        <v>0.57999999999999996</v>
      </c>
      <c r="G62" s="216">
        <v>0.62</v>
      </c>
      <c r="H62" s="216">
        <v>0</v>
      </c>
      <c r="I62" s="216">
        <v>2.0699999999999998</v>
      </c>
      <c r="J62" s="216">
        <v>2.0699999999999998</v>
      </c>
      <c r="K62" s="216">
        <v>0.05</v>
      </c>
      <c r="L62" s="216">
        <v>0.16</v>
      </c>
      <c r="M62" s="216">
        <v>0.04</v>
      </c>
      <c r="N62" s="216">
        <v>0.05</v>
      </c>
      <c r="O62" s="216">
        <v>0.05</v>
      </c>
      <c r="P62" s="216">
        <v>0.08</v>
      </c>
      <c r="Q62" s="216">
        <v>0</v>
      </c>
      <c r="R62" s="216">
        <v>0.02</v>
      </c>
      <c r="S62" s="216">
        <v>0</v>
      </c>
      <c r="T62" s="216">
        <v>0.03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0.69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2.85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0</v>
      </c>
      <c r="D63" s="216">
        <v>1.44</v>
      </c>
      <c r="E63" s="216">
        <v>0</v>
      </c>
      <c r="F63" s="216">
        <v>0.57999999999999996</v>
      </c>
      <c r="G63" s="216">
        <v>0.62</v>
      </c>
      <c r="H63" s="216">
        <v>0</v>
      </c>
      <c r="I63" s="216">
        <v>2.0699999999999998</v>
      </c>
      <c r="J63" s="216">
        <v>2.0699999999999998</v>
      </c>
      <c r="K63" s="216">
        <v>0.05</v>
      </c>
      <c r="L63" s="216">
        <v>0.16</v>
      </c>
      <c r="M63" s="216">
        <v>0.04</v>
      </c>
      <c r="N63" s="216">
        <v>0.05</v>
      </c>
      <c r="O63" s="216">
        <v>0.05</v>
      </c>
      <c r="P63" s="216">
        <v>0.11</v>
      </c>
      <c r="Q63" s="216">
        <v>0</v>
      </c>
      <c r="R63" s="216">
        <v>0.02</v>
      </c>
      <c r="S63" s="216">
        <v>0</v>
      </c>
      <c r="T63" s="216">
        <v>0.03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2.85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0</v>
      </c>
      <c r="D64" s="216">
        <v>1.44</v>
      </c>
      <c r="E64" s="216">
        <v>0</v>
      </c>
      <c r="F64" s="216">
        <v>0.57999999999999996</v>
      </c>
      <c r="G64" s="216">
        <v>0.62</v>
      </c>
      <c r="H64" s="216">
        <v>0</v>
      </c>
      <c r="I64" s="216">
        <v>2.0699999999999998</v>
      </c>
      <c r="J64" s="216">
        <v>2.0699999999999998</v>
      </c>
      <c r="K64" s="216">
        <v>0.05</v>
      </c>
      <c r="L64" s="216">
        <v>0.16</v>
      </c>
      <c r="M64" s="216">
        <v>0.04</v>
      </c>
      <c r="N64" s="216">
        <v>0.05</v>
      </c>
      <c r="O64" s="216">
        <v>0.05</v>
      </c>
      <c r="P64" s="216">
        <v>0.11</v>
      </c>
      <c r="Q64" s="216">
        <v>0</v>
      </c>
      <c r="R64" s="216">
        <v>0.02</v>
      </c>
      <c r="S64" s="216">
        <v>0</v>
      </c>
      <c r="T64" s="216">
        <v>0.03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2.85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0</v>
      </c>
      <c r="D65" s="216">
        <v>1.44</v>
      </c>
      <c r="E65" s="216">
        <v>0</v>
      </c>
      <c r="F65" s="216">
        <v>0.57999999999999996</v>
      </c>
      <c r="G65" s="216">
        <v>0.62</v>
      </c>
      <c r="H65" s="216">
        <v>0</v>
      </c>
      <c r="I65" s="216">
        <v>2.0699999999999998</v>
      </c>
      <c r="J65" s="216">
        <v>2.0699999999999998</v>
      </c>
      <c r="K65" s="216">
        <v>0.17</v>
      </c>
      <c r="L65" s="216">
        <v>0.16</v>
      </c>
      <c r="M65" s="216">
        <v>0.04</v>
      </c>
      <c r="N65" s="216">
        <v>0.05</v>
      </c>
      <c r="O65" s="216">
        <v>0.05</v>
      </c>
      <c r="P65" s="216">
        <v>0.08</v>
      </c>
      <c r="Q65" s="216">
        <v>0</v>
      </c>
      <c r="R65" s="216">
        <v>0.02</v>
      </c>
      <c r="S65" s="216">
        <v>0</v>
      </c>
      <c r="T65" s="216">
        <v>0.03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2.85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0</v>
      </c>
      <c r="D66" s="216">
        <v>1.44</v>
      </c>
      <c r="E66" s="216">
        <v>0</v>
      </c>
      <c r="F66" s="216">
        <v>0.57999999999999996</v>
      </c>
      <c r="G66" s="216">
        <v>0.62</v>
      </c>
      <c r="H66" s="216">
        <v>0</v>
      </c>
      <c r="I66" s="216">
        <v>2.0699999999999998</v>
      </c>
      <c r="J66" s="216">
        <v>2.0699999999999998</v>
      </c>
      <c r="K66" s="216">
        <v>0.05</v>
      </c>
      <c r="L66" s="216">
        <v>0.16</v>
      </c>
      <c r="M66" s="216">
        <v>0.04</v>
      </c>
      <c r="N66" s="216">
        <v>0.05</v>
      </c>
      <c r="O66" s="216">
        <v>0.05</v>
      </c>
      <c r="P66" s="216">
        <v>0.08</v>
      </c>
      <c r="Q66" s="216">
        <v>0</v>
      </c>
      <c r="R66" s="216">
        <v>0.02</v>
      </c>
      <c r="S66" s="216">
        <v>0</v>
      </c>
      <c r="T66" s="216">
        <v>0.03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2.85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0</v>
      </c>
      <c r="D67" s="216">
        <v>1.44</v>
      </c>
      <c r="E67" s="216">
        <v>0</v>
      </c>
      <c r="F67" s="216">
        <v>0.57999999999999996</v>
      </c>
      <c r="G67" s="216">
        <v>0.62</v>
      </c>
      <c r="H67" s="216">
        <v>0</v>
      </c>
      <c r="I67" s="216">
        <v>2.0699999999999998</v>
      </c>
      <c r="J67" s="216">
        <v>2.0699999999999998</v>
      </c>
      <c r="K67" s="216">
        <v>0.05</v>
      </c>
      <c r="L67" s="216">
        <v>0.16</v>
      </c>
      <c r="M67" s="216">
        <v>0.04</v>
      </c>
      <c r="N67" s="216">
        <v>0.05</v>
      </c>
      <c r="O67" s="216">
        <v>0.05</v>
      </c>
      <c r="P67" s="216">
        <v>0.08</v>
      </c>
      <c r="Q67" s="216">
        <v>0</v>
      </c>
      <c r="R67" s="216">
        <v>0.02</v>
      </c>
      <c r="S67" s="216">
        <v>0</v>
      </c>
      <c r="T67" s="216">
        <v>0.03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0.69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4.2699999999999996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0</v>
      </c>
      <c r="D68" s="216">
        <v>1.44</v>
      </c>
      <c r="E68" s="216">
        <v>0</v>
      </c>
      <c r="F68" s="216">
        <v>0.57999999999999996</v>
      </c>
      <c r="G68" s="216">
        <v>0.62</v>
      </c>
      <c r="H68" s="216">
        <v>0</v>
      </c>
      <c r="I68" s="216">
        <v>2.0699999999999998</v>
      </c>
      <c r="J68" s="216">
        <v>2.0699999999999998</v>
      </c>
      <c r="K68" s="216">
        <v>0.05</v>
      </c>
      <c r="L68" s="216">
        <v>0.16</v>
      </c>
      <c r="M68" s="216">
        <v>0.04</v>
      </c>
      <c r="N68" s="216">
        <v>0.05</v>
      </c>
      <c r="O68" s="216">
        <v>0.05</v>
      </c>
      <c r="P68" s="216">
        <v>0.08</v>
      </c>
      <c r="Q68" s="216">
        <v>0</v>
      </c>
      <c r="R68" s="216">
        <v>0.02</v>
      </c>
      <c r="S68" s="216">
        <v>0</v>
      </c>
      <c r="T68" s="216">
        <v>0.03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0.69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4.2699999999999996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0</v>
      </c>
      <c r="D69" s="216">
        <v>1.44</v>
      </c>
      <c r="E69" s="216">
        <v>0</v>
      </c>
      <c r="F69" s="216">
        <v>0.57999999999999996</v>
      </c>
      <c r="G69" s="216">
        <v>0.62</v>
      </c>
      <c r="H69" s="216">
        <v>0</v>
      </c>
      <c r="I69" s="216">
        <v>2.0699999999999998</v>
      </c>
      <c r="J69" s="216">
        <v>2.0699999999999998</v>
      </c>
      <c r="K69" s="216">
        <v>0.05</v>
      </c>
      <c r="L69" s="216">
        <v>0.16</v>
      </c>
      <c r="M69" s="216">
        <v>0.04</v>
      </c>
      <c r="N69" s="216">
        <v>0.05</v>
      </c>
      <c r="O69" s="216">
        <v>0.05</v>
      </c>
      <c r="P69" s="216">
        <v>0.08</v>
      </c>
      <c r="Q69" s="216">
        <v>0</v>
      </c>
      <c r="R69" s="216">
        <v>0.02</v>
      </c>
      <c r="S69" s="216">
        <v>0</v>
      </c>
      <c r="T69" s="216">
        <v>0.03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0.69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5.1100000000000003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0</v>
      </c>
      <c r="D70" s="216">
        <v>1.44</v>
      </c>
      <c r="E70" s="216">
        <v>0</v>
      </c>
      <c r="F70" s="216">
        <v>0.57999999999999996</v>
      </c>
      <c r="G70" s="216">
        <v>0.62</v>
      </c>
      <c r="H70" s="216">
        <v>0</v>
      </c>
      <c r="I70" s="216">
        <v>2.0699999999999998</v>
      </c>
      <c r="J70" s="216">
        <v>2.0699999999999998</v>
      </c>
      <c r="K70" s="216">
        <v>0.05</v>
      </c>
      <c r="L70" s="216">
        <v>0.16</v>
      </c>
      <c r="M70" s="216">
        <v>0.04</v>
      </c>
      <c r="N70" s="216">
        <v>0.05</v>
      </c>
      <c r="O70" s="216">
        <v>0.05</v>
      </c>
      <c r="P70" s="216">
        <v>0.08</v>
      </c>
      <c r="Q70" s="216">
        <v>0</v>
      </c>
      <c r="R70" s="216">
        <v>0.02</v>
      </c>
      <c r="S70" s="216">
        <v>0</v>
      </c>
      <c r="T70" s="216">
        <v>0.03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0.62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5.1100000000000003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0</v>
      </c>
      <c r="D71" s="216">
        <v>1.44</v>
      </c>
      <c r="E71" s="216">
        <v>0</v>
      </c>
      <c r="F71" s="216">
        <v>0.57999999999999996</v>
      </c>
      <c r="G71" s="216">
        <v>0.62</v>
      </c>
      <c r="H71" s="216">
        <v>0</v>
      </c>
      <c r="I71" s="216">
        <v>2.04</v>
      </c>
      <c r="J71" s="216">
        <v>2.34</v>
      </c>
      <c r="K71" s="216">
        <v>0.05</v>
      </c>
      <c r="L71" s="216">
        <v>0.16</v>
      </c>
      <c r="M71" s="216">
        <v>0.04</v>
      </c>
      <c r="N71" s="216">
        <v>0.05</v>
      </c>
      <c r="O71" s="216">
        <v>0.05</v>
      </c>
      <c r="P71" s="216">
        <v>0.08</v>
      </c>
      <c r="Q71" s="216">
        <v>0</v>
      </c>
      <c r="R71" s="216">
        <v>0.02</v>
      </c>
      <c r="S71" s="216">
        <v>0</v>
      </c>
      <c r="T71" s="216">
        <v>0.03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0.62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5.1100000000000003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0</v>
      </c>
      <c r="D72" s="216">
        <v>1.44</v>
      </c>
      <c r="E72" s="216">
        <v>0</v>
      </c>
      <c r="F72" s="216">
        <v>0.57999999999999996</v>
      </c>
      <c r="G72" s="216">
        <v>0.62</v>
      </c>
      <c r="H72" s="216">
        <v>0</v>
      </c>
      <c r="I72" s="216">
        <v>2.04</v>
      </c>
      <c r="J72" s="216">
        <v>2.34</v>
      </c>
      <c r="K72" s="216">
        <v>0.05</v>
      </c>
      <c r="L72" s="216">
        <v>0.16</v>
      </c>
      <c r="M72" s="216">
        <v>0.04</v>
      </c>
      <c r="N72" s="216">
        <v>0.05</v>
      </c>
      <c r="O72" s="216">
        <v>0.05</v>
      </c>
      <c r="P72" s="216">
        <v>0.08</v>
      </c>
      <c r="Q72" s="216">
        <v>0</v>
      </c>
      <c r="R72" s="216">
        <v>0.02</v>
      </c>
      <c r="S72" s="216">
        <v>0</v>
      </c>
      <c r="T72" s="216">
        <v>0.03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0.62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5.1100000000000003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0</v>
      </c>
      <c r="D73" s="216">
        <v>1.4</v>
      </c>
      <c r="E73" s="216">
        <v>0</v>
      </c>
      <c r="F73" s="216">
        <v>0.57999999999999996</v>
      </c>
      <c r="G73" s="216">
        <v>0.63</v>
      </c>
      <c r="H73" s="216">
        <v>0</v>
      </c>
      <c r="I73" s="216">
        <v>1.67</v>
      </c>
      <c r="J73" s="216">
        <v>2.62</v>
      </c>
      <c r="K73" s="216">
        <v>0.05</v>
      </c>
      <c r="L73" s="216">
        <v>0.16</v>
      </c>
      <c r="M73" s="216">
        <v>0.04</v>
      </c>
      <c r="N73" s="216">
        <v>0.05</v>
      </c>
      <c r="O73" s="216">
        <v>0.05</v>
      </c>
      <c r="P73" s="216">
        <v>0.08</v>
      </c>
      <c r="Q73" s="216">
        <v>0</v>
      </c>
      <c r="R73" s="216">
        <v>0.02</v>
      </c>
      <c r="S73" s="216">
        <v>0</v>
      </c>
      <c r="T73" s="216">
        <v>0.03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0.69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5.1100000000000003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0</v>
      </c>
      <c r="D74" s="216">
        <v>1.44</v>
      </c>
      <c r="E74" s="216">
        <v>0</v>
      </c>
      <c r="F74" s="216">
        <v>0.57999999999999996</v>
      </c>
      <c r="G74" s="216">
        <v>0.63</v>
      </c>
      <c r="H74" s="216">
        <v>0</v>
      </c>
      <c r="I74" s="216">
        <v>1.67</v>
      </c>
      <c r="J74" s="216">
        <v>2.7</v>
      </c>
      <c r="K74" s="216">
        <v>0.05</v>
      </c>
      <c r="L74" s="216">
        <v>0.16</v>
      </c>
      <c r="M74" s="216">
        <v>0.04</v>
      </c>
      <c r="N74" s="216">
        <v>0.05</v>
      </c>
      <c r="O74" s="216">
        <v>0.05</v>
      </c>
      <c r="P74" s="216">
        <v>0.08</v>
      </c>
      <c r="Q74" s="216">
        <v>0</v>
      </c>
      <c r="R74" s="216">
        <v>0.02</v>
      </c>
      <c r="S74" s="216">
        <v>0</v>
      </c>
      <c r="T74" s="216">
        <v>0.03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0.69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5.1100000000000003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0</v>
      </c>
      <c r="D75" s="216">
        <v>1.44</v>
      </c>
      <c r="E75" s="216">
        <v>0</v>
      </c>
      <c r="F75" s="216">
        <v>0.57999999999999996</v>
      </c>
      <c r="G75" s="216">
        <v>0.63</v>
      </c>
      <c r="H75" s="216">
        <v>0</v>
      </c>
      <c r="I75" s="216">
        <v>1.55</v>
      </c>
      <c r="J75" s="216">
        <v>2.83</v>
      </c>
      <c r="K75" s="216">
        <v>0.05</v>
      </c>
      <c r="L75" s="216">
        <v>0.16</v>
      </c>
      <c r="M75" s="216">
        <v>0.04</v>
      </c>
      <c r="N75" s="216">
        <v>0.05</v>
      </c>
      <c r="O75" s="216">
        <v>0.05</v>
      </c>
      <c r="P75" s="216">
        <v>0.08</v>
      </c>
      <c r="Q75" s="216">
        <v>0</v>
      </c>
      <c r="R75" s="216">
        <v>0.02</v>
      </c>
      <c r="S75" s="216">
        <v>0</v>
      </c>
      <c r="T75" s="216">
        <v>0.03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0.69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5.19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0</v>
      </c>
      <c r="D76" s="216">
        <v>1.44</v>
      </c>
      <c r="E76" s="216">
        <v>0</v>
      </c>
      <c r="F76" s="216">
        <v>0.57999999999999996</v>
      </c>
      <c r="G76" s="216">
        <v>0.63</v>
      </c>
      <c r="H76" s="216">
        <v>0</v>
      </c>
      <c r="I76" s="216">
        <v>1.55</v>
      </c>
      <c r="J76" s="216">
        <v>2.83</v>
      </c>
      <c r="K76" s="216">
        <v>0.05</v>
      </c>
      <c r="L76" s="216">
        <v>0.16</v>
      </c>
      <c r="M76" s="216">
        <v>0.04</v>
      </c>
      <c r="N76" s="216">
        <v>0.05</v>
      </c>
      <c r="O76" s="216">
        <v>0.05</v>
      </c>
      <c r="P76" s="216">
        <v>0.08</v>
      </c>
      <c r="Q76" s="216">
        <v>0</v>
      </c>
      <c r="R76" s="216">
        <v>0.02</v>
      </c>
      <c r="S76" s="216">
        <v>0</v>
      </c>
      <c r="T76" s="216">
        <v>0.03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0.69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5.19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0</v>
      </c>
      <c r="D77" s="216">
        <v>1.44</v>
      </c>
      <c r="E77" s="216">
        <v>0</v>
      </c>
      <c r="F77" s="216">
        <v>0.57999999999999996</v>
      </c>
      <c r="G77" s="216">
        <v>0.62</v>
      </c>
      <c r="H77" s="216">
        <v>0</v>
      </c>
      <c r="I77" s="216">
        <v>1.55</v>
      </c>
      <c r="J77" s="216">
        <v>2.83</v>
      </c>
      <c r="K77" s="216">
        <v>0.05</v>
      </c>
      <c r="L77" s="216">
        <v>0.16</v>
      </c>
      <c r="M77" s="216">
        <v>0.04</v>
      </c>
      <c r="N77" s="216">
        <v>0.05</v>
      </c>
      <c r="O77" s="216">
        <v>0.05</v>
      </c>
      <c r="P77" s="216">
        <v>0.08</v>
      </c>
      <c r="Q77" s="216">
        <v>0</v>
      </c>
      <c r="R77" s="216">
        <v>0.02</v>
      </c>
      <c r="S77" s="216">
        <v>0</v>
      </c>
      <c r="T77" s="216">
        <v>0.03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0.69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5.19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0</v>
      </c>
      <c r="D78" s="216">
        <v>1.44</v>
      </c>
      <c r="E78" s="216">
        <v>0</v>
      </c>
      <c r="F78" s="216">
        <v>0.57999999999999996</v>
      </c>
      <c r="G78" s="216">
        <v>0.62</v>
      </c>
      <c r="H78" s="216">
        <v>0</v>
      </c>
      <c r="I78" s="216">
        <v>1.55</v>
      </c>
      <c r="J78" s="216">
        <v>2.83</v>
      </c>
      <c r="K78" s="216">
        <v>0.05</v>
      </c>
      <c r="L78" s="216">
        <v>0.16</v>
      </c>
      <c r="M78" s="216">
        <v>0.04</v>
      </c>
      <c r="N78" s="216">
        <v>0.05</v>
      </c>
      <c r="O78" s="216">
        <v>0.05</v>
      </c>
      <c r="P78" s="216">
        <v>0.08</v>
      </c>
      <c r="Q78" s="216">
        <v>0</v>
      </c>
      <c r="R78" s="216">
        <v>0.02</v>
      </c>
      <c r="S78" s="216">
        <v>0</v>
      </c>
      <c r="T78" s="216">
        <v>0.03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0.69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5.19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0</v>
      </c>
      <c r="D79" s="216">
        <v>1.44</v>
      </c>
      <c r="E79" s="216">
        <v>0</v>
      </c>
      <c r="F79" s="216">
        <v>0.57999999999999996</v>
      </c>
      <c r="G79" s="216">
        <v>0.62</v>
      </c>
      <c r="H79" s="216">
        <v>0</v>
      </c>
      <c r="I79" s="216">
        <v>0.73</v>
      </c>
      <c r="J79" s="216">
        <v>3.65</v>
      </c>
      <c r="K79" s="216">
        <v>0.05</v>
      </c>
      <c r="L79" s="216">
        <v>0.16</v>
      </c>
      <c r="M79" s="216">
        <v>0.04</v>
      </c>
      <c r="N79" s="216">
        <v>0.05</v>
      </c>
      <c r="O79" s="216">
        <v>0.05</v>
      </c>
      <c r="P79" s="216">
        <v>0.08</v>
      </c>
      <c r="Q79" s="216">
        <v>0</v>
      </c>
      <c r="R79" s="216">
        <v>0.02</v>
      </c>
      <c r="S79" s="216">
        <v>0</v>
      </c>
      <c r="T79" s="216">
        <v>0.03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5.19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0</v>
      </c>
      <c r="D80" s="216">
        <v>1.44</v>
      </c>
      <c r="E80" s="216">
        <v>0</v>
      </c>
      <c r="F80" s="216">
        <v>0.57999999999999996</v>
      </c>
      <c r="G80" s="216">
        <v>0.62</v>
      </c>
      <c r="H80" s="216">
        <v>0</v>
      </c>
      <c r="I80" s="216">
        <v>0.43</v>
      </c>
      <c r="J80" s="216">
        <v>3.95</v>
      </c>
      <c r="K80" s="216">
        <v>0.05</v>
      </c>
      <c r="L80" s="216">
        <v>0.16</v>
      </c>
      <c r="M80" s="216">
        <v>0.04</v>
      </c>
      <c r="N80" s="216">
        <v>0.05</v>
      </c>
      <c r="O80" s="216">
        <v>0.05</v>
      </c>
      <c r="P80" s="216">
        <v>0.08</v>
      </c>
      <c r="Q80" s="216">
        <v>0</v>
      </c>
      <c r="R80" s="216">
        <v>0.02</v>
      </c>
      <c r="S80" s="216">
        <v>0</v>
      </c>
      <c r="T80" s="216">
        <v>0.03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5.19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0</v>
      </c>
      <c r="D81" s="216">
        <v>1.44</v>
      </c>
      <c r="E81" s="216">
        <v>0</v>
      </c>
      <c r="F81" s="216">
        <v>0.57999999999999996</v>
      </c>
      <c r="G81" s="216">
        <v>0.62</v>
      </c>
      <c r="H81" s="216">
        <v>0</v>
      </c>
      <c r="I81" s="216">
        <v>0</v>
      </c>
      <c r="J81" s="216">
        <v>4.26</v>
      </c>
      <c r="K81" s="216">
        <v>0.05</v>
      </c>
      <c r="L81" s="216">
        <v>0.16</v>
      </c>
      <c r="M81" s="216">
        <v>0.04</v>
      </c>
      <c r="N81" s="216">
        <v>0.05</v>
      </c>
      <c r="O81" s="216">
        <v>0.05</v>
      </c>
      <c r="P81" s="216">
        <v>0.08</v>
      </c>
      <c r="Q81" s="216">
        <v>0</v>
      </c>
      <c r="R81" s="216">
        <v>0.02</v>
      </c>
      <c r="S81" s="216">
        <v>0</v>
      </c>
      <c r="T81" s="216">
        <v>0.03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0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5.19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0</v>
      </c>
      <c r="D82" s="216">
        <v>1.44</v>
      </c>
      <c r="E82" s="216">
        <v>0</v>
      </c>
      <c r="F82" s="216">
        <v>0.57999999999999996</v>
      </c>
      <c r="G82" s="216">
        <v>0.62</v>
      </c>
      <c r="H82" s="216">
        <v>0</v>
      </c>
      <c r="I82" s="216">
        <v>0</v>
      </c>
      <c r="J82" s="216">
        <v>4.32</v>
      </c>
      <c r="K82" s="216">
        <v>0.05</v>
      </c>
      <c r="L82" s="216">
        <v>0.16</v>
      </c>
      <c r="M82" s="216">
        <v>0.04</v>
      </c>
      <c r="N82" s="216">
        <v>0.05</v>
      </c>
      <c r="O82" s="216">
        <v>0.05</v>
      </c>
      <c r="P82" s="216">
        <v>0.08</v>
      </c>
      <c r="Q82" s="216">
        <v>0</v>
      </c>
      <c r="R82" s="216">
        <v>0.02</v>
      </c>
      <c r="S82" s="216">
        <v>0</v>
      </c>
      <c r="T82" s="216">
        <v>0.03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0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5.19</v>
      </c>
      <c r="AL82" s="216">
        <v>0</v>
      </c>
      <c r="AM82" s="216">
        <v>0</v>
      </c>
      <c r="AN82" s="216">
        <v>0</v>
      </c>
      <c r="AO82" s="216">
        <v>2.19</v>
      </c>
      <c r="AP82" s="216">
        <v>0</v>
      </c>
    </row>
    <row r="83" spans="1:42">
      <c r="A83" t="s">
        <v>125</v>
      </c>
      <c r="B83" s="216">
        <v>0</v>
      </c>
      <c r="C83" s="216">
        <v>0</v>
      </c>
      <c r="D83" s="216">
        <v>1.44</v>
      </c>
      <c r="E83" s="216">
        <v>0</v>
      </c>
      <c r="F83" s="216">
        <v>0.57999999999999996</v>
      </c>
      <c r="G83" s="216">
        <v>1.0900000000000001</v>
      </c>
      <c r="H83" s="216">
        <v>0</v>
      </c>
      <c r="I83" s="216">
        <v>0</v>
      </c>
      <c r="J83" s="216">
        <v>3.77</v>
      </c>
      <c r="K83" s="216">
        <v>0.05</v>
      </c>
      <c r="L83" s="216">
        <v>0.16</v>
      </c>
      <c r="M83" s="216">
        <v>0.04</v>
      </c>
      <c r="N83" s="216">
        <v>0.05</v>
      </c>
      <c r="O83" s="216">
        <v>0.05</v>
      </c>
      <c r="P83" s="216">
        <v>0.08</v>
      </c>
      <c r="Q83" s="216">
        <v>0</v>
      </c>
      <c r="R83" s="216">
        <v>0.02</v>
      </c>
      <c r="S83" s="216">
        <v>0</v>
      </c>
      <c r="T83" s="216">
        <v>0.03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5.19</v>
      </c>
      <c r="AL83" s="216">
        <v>0</v>
      </c>
      <c r="AM83" s="216">
        <v>0</v>
      </c>
      <c r="AN83" s="216">
        <v>0</v>
      </c>
      <c r="AO83" s="216">
        <v>21.9</v>
      </c>
      <c r="AP83" s="216">
        <v>0</v>
      </c>
    </row>
    <row r="84" spans="1:42">
      <c r="A84" t="s">
        <v>126</v>
      </c>
      <c r="B84" s="216">
        <v>0</v>
      </c>
      <c r="C84" s="216">
        <v>0</v>
      </c>
      <c r="D84" s="216">
        <v>1.44</v>
      </c>
      <c r="E84" s="216">
        <v>0</v>
      </c>
      <c r="F84" s="216">
        <v>0.57999999999999996</v>
      </c>
      <c r="G84" s="216">
        <v>1.0900000000000001</v>
      </c>
      <c r="H84" s="216">
        <v>0</v>
      </c>
      <c r="I84" s="216">
        <v>0</v>
      </c>
      <c r="J84" s="216">
        <v>3.77</v>
      </c>
      <c r="K84" s="216">
        <v>0.05</v>
      </c>
      <c r="L84" s="216">
        <v>0.16</v>
      </c>
      <c r="M84" s="216">
        <v>0.04</v>
      </c>
      <c r="N84" s="216">
        <v>0.05</v>
      </c>
      <c r="O84" s="216">
        <v>0.05</v>
      </c>
      <c r="P84" s="216">
        <v>0.08</v>
      </c>
      <c r="Q84" s="216">
        <v>0</v>
      </c>
      <c r="R84" s="216">
        <v>0.02</v>
      </c>
      <c r="S84" s="216">
        <v>0</v>
      </c>
      <c r="T84" s="216">
        <v>0.03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0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5.19</v>
      </c>
      <c r="AL84" s="216">
        <v>0</v>
      </c>
      <c r="AM84" s="216">
        <v>0</v>
      </c>
      <c r="AN84" s="216">
        <v>0</v>
      </c>
      <c r="AO84" s="216">
        <v>21.9</v>
      </c>
      <c r="AP84" s="216">
        <v>0</v>
      </c>
    </row>
    <row r="85" spans="1:42">
      <c r="A85" t="s">
        <v>127</v>
      </c>
      <c r="B85" s="216">
        <v>0</v>
      </c>
      <c r="C85" s="216">
        <v>0</v>
      </c>
      <c r="D85" s="216">
        <v>1.44</v>
      </c>
      <c r="E85" s="216">
        <v>0</v>
      </c>
      <c r="F85" s="216">
        <v>0.57999999999999996</v>
      </c>
      <c r="G85" s="216">
        <v>1.21</v>
      </c>
      <c r="H85" s="216">
        <v>0</v>
      </c>
      <c r="I85" s="216">
        <v>0</v>
      </c>
      <c r="J85" s="216">
        <v>3.77</v>
      </c>
      <c r="K85" s="216">
        <v>0.05</v>
      </c>
      <c r="L85" s="216">
        <v>0.16</v>
      </c>
      <c r="M85" s="216">
        <v>0.04</v>
      </c>
      <c r="N85" s="216">
        <v>0.05</v>
      </c>
      <c r="O85" s="216">
        <v>0.05</v>
      </c>
      <c r="P85" s="216">
        <v>0.08</v>
      </c>
      <c r="Q85" s="216">
        <v>0</v>
      </c>
      <c r="R85" s="216">
        <v>0.02</v>
      </c>
      <c r="S85" s="216">
        <v>0</v>
      </c>
      <c r="T85" s="216">
        <v>0.03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0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5.19</v>
      </c>
      <c r="AL85" s="216">
        <v>0</v>
      </c>
      <c r="AM85" s="216">
        <v>0</v>
      </c>
      <c r="AN85" s="216">
        <v>0</v>
      </c>
      <c r="AO85" s="216">
        <v>15.9</v>
      </c>
      <c r="AP85" s="216">
        <v>0</v>
      </c>
    </row>
    <row r="86" spans="1:42">
      <c r="A86" t="s">
        <v>128</v>
      </c>
      <c r="B86" s="216">
        <v>0</v>
      </c>
      <c r="C86" s="216">
        <v>0</v>
      </c>
      <c r="D86" s="216">
        <v>1.44</v>
      </c>
      <c r="E86" s="216">
        <v>0</v>
      </c>
      <c r="F86" s="216">
        <v>0.57999999999999996</v>
      </c>
      <c r="G86" s="216">
        <v>1.21</v>
      </c>
      <c r="H86" s="216">
        <v>0</v>
      </c>
      <c r="I86" s="216">
        <v>0</v>
      </c>
      <c r="J86" s="216">
        <v>3.77</v>
      </c>
      <c r="K86" s="216">
        <v>0.05</v>
      </c>
      <c r="L86" s="216">
        <v>0.16</v>
      </c>
      <c r="M86" s="216">
        <v>0.04</v>
      </c>
      <c r="N86" s="216">
        <v>0.05</v>
      </c>
      <c r="O86" s="216">
        <v>0.05</v>
      </c>
      <c r="P86" s="216">
        <v>0.08</v>
      </c>
      <c r="Q86" s="216">
        <v>0</v>
      </c>
      <c r="R86" s="216">
        <v>0.02</v>
      </c>
      <c r="S86" s="216">
        <v>0</v>
      </c>
      <c r="T86" s="216">
        <v>0.03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0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5.19</v>
      </c>
      <c r="AL86" s="216">
        <v>0</v>
      </c>
      <c r="AM86" s="216">
        <v>0</v>
      </c>
      <c r="AN86" s="216">
        <v>0</v>
      </c>
      <c r="AO86" s="216">
        <v>15.9</v>
      </c>
      <c r="AP86" s="216">
        <v>0</v>
      </c>
    </row>
    <row r="87" spans="1:42">
      <c r="A87" t="s">
        <v>129</v>
      </c>
      <c r="B87" s="216">
        <v>0</v>
      </c>
      <c r="C87" s="216">
        <v>0</v>
      </c>
      <c r="D87" s="216">
        <v>1.44</v>
      </c>
      <c r="E87" s="216">
        <v>0</v>
      </c>
      <c r="F87" s="216">
        <v>0.57999999999999996</v>
      </c>
      <c r="G87" s="216">
        <v>0.91</v>
      </c>
      <c r="H87" s="216">
        <v>0</v>
      </c>
      <c r="I87" s="216">
        <v>0</v>
      </c>
      <c r="J87" s="216">
        <v>3.77</v>
      </c>
      <c r="K87" s="216">
        <v>0.05</v>
      </c>
      <c r="L87" s="216">
        <v>0.16</v>
      </c>
      <c r="M87" s="216">
        <v>0.04</v>
      </c>
      <c r="N87" s="216">
        <v>0.05</v>
      </c>
      <c r="O87" s="216">
        <v>0.05</v>
      </c>
      <c r="P87" s="216">
        <v>0.08</v>
      </c>
      <c r="Q87" s="216">
        <v>0</v>
      </c>
      <c r="R87" s="216">
        <v>0.02</v>
      </c>
      <c r="S87" s="216">
        <v>0</v>
      </c>
      <c r="T87" s="216">
        <v>0.03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0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5.28</v>
      </c>
      <c r="AL87" s="216">
        <v>0</v>
      </c>
      <c r="AM87" s="216">
        <v>0</v>
      </c>
      <c r="AN87" s="216">
        <v>0</v>
      </c>
      <c r="AO87" s="216">
        <v>12.36</v>
      </c>
      <c r="AP87" s="216">
        <v>0</v>
      </c>
    </row>
    <row r="88" spans="1:42">
      <c r="A88" t="s">
        <v>130</v>
      </c>
      <c r="B88" s="216">
        <v>0</v>
      </c>
      <c r="C88" s="216">
        <v>0</v>
      </c>
      <c r="D88" s="216">
        <v>1.44</v>
      </c>
      <c r="E88" s="216">
        <v>0</v>
      </c>
      <c r="F88" s="216">
        <v>0.57999999999999996</v>
      </c>
      <c r="G88" s="216">
        <v>0.91</v>
      </c>
      <c r="H88" s="216">
        <v>0</v>
      </c>
      <c r="I88" s="216">
        <v>0</v>
      </c>
      <c r="J88" s="216">
        <v>3.77</v>
      </c>
      <c r="K88" s="216">
        <v>0.05</v>
      </c>
      <c r="L88" s="216">
        <v>0.16</v>
      </c>
      <c r="M88" s="216">
        <v>0.04</v>
      </c>
      <c r="N88" s="216">
        <v>0.05</v>
      </c>
      <c r="O88" s="216">
        <v>0.05</v>
      </c>
      <c r="P88" s="216">
        <v>0.08</v>
      </c>
      <c r="Q88" s="216">
        <v>0</v>
      </c>
      <c r="R88" s="216">
        <v>0.02</v>
      </c>
      <c r="S88" s="216">
        <v>0</v>
      </c>
      <c r="T88" s="216">
        <v>0.03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0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5.28</v>
      </c>
      <c r="AL88" s="216">
        <v>0</v>
      </c>
      <c r="AM88" s="216">
        <v>0</v>
      </c>
      <c r="AN88" s="216">
        <v>0</v>
      </c>
      <c r="AO88" s="216">
        <v>12.36</v>
      </c>
      <c r="AP88" s="216">
        <v>0</v>
      </c>
    </row>
    <row r="89" spans="1:42">
      <c r="A89" t="s">
        <v>131</v>
      </c>
      <c r="B89" s="216">
        <v>0</v>
      </c>
      <c r="C89" s="216">
        <v>0</v>
      </c>
      <c r="D89" s="216">
        <v>1.44</v>
      </c>
      <c r="E89" s="216">
        <v>0</v>
      </c>
      <c r="F89" s="216">
        <v>0.57999999999999996</v>
      </c>
      <c r="G89" s="216">
        <v>0.87</v>
      </c>
      <c r="H89" s="216">
        <v>0</v>
      </c>
      <c r="I89" s="216">
        <v>0</v>
      </c>
      <c r="J89" s="216">
        <v>4.07</v>
      </c>
      <c r="K89" s="216">
        <v>0.05</v>
      </c>
      <c r="L89" s="216">
        <v>0.16</v>
      </c>
      <c r="M89" s="216">
        <v>0.04</v>
      </c>
      <c r="N89" s="216">
        <v>0.05</v>
      </c>
      <c r="O89" s="216">
        <v>0.05</v>
      </c>
      <c r="P89" s="216">
        <v>0.08</v>
      </c>
      <c r="Q89" s="216">
        <v>0</v>
      </c>
      <c r="R89" s="216">
        <v>0.02</v>
      </c>
      <c r="S89" s="216">
        <v>0</v>
      </c>
      <c r="T89" s="216">
        <v>0.03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0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5.28</v>
      </c>
      <c r="AL89" s="216">
        <v>0</v>
      </c>
      <c r="AM89" s="216">
        <v>0</v>
      </c>
      <c r="AN89" s="216">
        <v>0</v>
      </c>
      <c r="AO89" s="216">
        <v>12.36</v>
      </c>
      <c r="AP89" s="216">
        <v>0</v>
      </c>
    </row>
    <row r="90" spans="1:42">
      <c r="A90" t="s">
        <v>132</v>
      </c>
      <c r="B90" s="216">
        <v>0</v>
      </c>
      <c r="C90" s="216">
        <v>0</v>
      </c>
      <c r="D90" s="216">
        <v>1.44</v>
      </c>
      <c r="E90" s="216">
        <v>0</v>
      </c>
      <c r="F90" s="216">
        <v>0.57999999999999996</v>
      </c>
      <c r="G90" s="216">
        <v>0.87</v>
      </c>
      <c r="H90" s="216">
        <v>0</v>
      </c>
      <c r="I90" s="216">
        <v>0</v>
      </c>
      <c r="J90" s="216">
        <v>4.07</v>
      </c>
      <c r="K90" s="216">
        <v>0.05</v>
      </c>
      <c r="L90" s="216">
        <v>0.16</v>
      </c>
      <c r="M90" s="216">
        <v>0.04</v>
      </c>
      <c r="N90" s="216">
        <v>0.05</v>
      </c>
      <c r="O90" s="216">
        <v>0.05</v>
      </c>
      <c r="P90" s="216">
        <v>0.08</v>
      </c>
      <c r="Q90" s="216">
        <v>0</v>
      </c>
      <c r="R90" s="216">
        <v>0.02</v>
      </c>
      <c r="S90" s="216">
        <v>0</v>
      </c>
      <c r="T90" s="216">
        <v>0.03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0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5.28</v>
      </c>
      <c r="AL90" s="216">
        <v>0</v>
      </c>
      <c r="AM90" s="216">
        <v>0</v>
      </c>
      <c r="AN90" s="216">
        <v>0</v>
      </c>
      <c r="AO90" s="216">
        <v>12.36</v>
      </c>
      <c r="AP90" s="216">
        <v>0</v>
      </c>
    </row>
    <row r="91" spans="1:42">
      <c r="A91" t="s">
        <v>133</v>
      </c>
      <c r="B91" s="216">
        <v>0</v>
      </c>
      <c r="C91" s="216">
        <v>0</v>
      </c>
      <c r="D91" s="216">
        <v>1.5</v>
      </c>
      <c r="E91" s="216">
        <v>0</v>
      </c>
      <c r="F91" s="216">
        <v>0</v>
      </c>
      <c r="G91" s="216">
        <v>1.26</v>
      </c>
      <c r="H91" s="216">
        <v>0</v>
      </c>
      <c r="I91" s="216">
        <v>0</v>
      </c>
      <c r="J91" s="216">
        <v>0.37</v>
      </c>
      <c r="K91" s="216">
        <v>0.05</v>
      </c>
      <c r="L91" s="216">
        <v>0.16</v>
      </c>
      <c r="M91" s="216">
        <v>0.04</v>
      </c>
      <c r="N91" s="216">
        <v>0.05</v>
      </c>
      <c r="O91" s="216">
        <v>0.05</v>
      </c>
      <c r="P91" s="216">
        <v>0.08</v>
      </c>
      <c r="Q91" s="216">
        <v>0</v>
      </c>
      <c r="R91" s="216">
        <v>0.02</v>
      </c>
      <c r="S91" s="216">
        <v>0</v>
      </c>
      <c r="T91" s="216">
        <v>0.03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0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5.28</v>
      </c>
      <c r="AL91" s="216">
        <v>0</v>
      </c>
      <c r="AM91" s="216">
        <v>0</v>
      </c>
      <c r="AN91" s="216">
        <v>0</v>
      </c>
      <c r="AO91" s="216">
        <v>12.36</v>
      </c>
      <c r="AP91" s="216">
        <v>0</v>
      </c>
    </row>
    <row r="92" spans="1:42">
      <c r="A92" t="s">
        <v>134</v>
      </c>
      <c r="B92" s="216">
        <v>0</v>
      </c>
      <c r="C92" s="216">
        <v>0</v>
      </c>
      <c r="D92" s="216">
        <v>1.5</v>
      </c>
      <c r="E92" s="216">
        <v>0</v>
      </c>
      <c r="F92" s="216">
        <v>0</v>
      </c>
      <c r="G92" s="216">
        <v>1.26</v>
      </c>
      <c r="H92" s="216">
        <v>0</v>
      </c>
      <c r="I92" s="216">
        <v>0</v>
      </c>
      <c r="J92" s="216">
        <v>4.07</v>
      </c>
      <c r="K92" s="216">
        <v>0.05</v>
      </c>
      <c r="L92" s="216">
        <v>0.16</v>
      </c>
      <c r="M92" s="216">
        <v>0.04</v>
      </c>
      <c r="N92" s="216">
        <v>0.05</v>
      </c>
      <c r="O92" s="216">
        <v>0.05</v>
      </c>
      <c r="P92" s="216">
        <v>0.08</v>
      </c>
      <c r="Q92" s="216">
        <v>0</v>
      </c>
      <c r="R92" s="216">
        <v>0.02</v>
      </c>
      <c r="S92" s="216">
        <v>0</v>
      </c>
      <c r="T92" s="216">
        <v>0.03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0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5.28</v>
      </c>
      <c r="AL92" s="216">
        <v>0</v>
      </c>
      <c r="AM92" s="216">
        <v>0</v>
      </c>
      <c r="AN92" s="216">
        <v>0</v>
      </c>
      <c r="AO92" s="216">
        <v>12.36</v>
      </c>
      <c r="AP92" s="216">
        <v>0</v>
      </c>
    </row>
    <row r="93" spans="1:42">
      <c r="A93" t="s">
        <v>135</v>
      </c>
      <c r="B93" s="216">
        <v>0</v>
      </c>
      <c r="C93" s="216">
        <v>0</v>
      </c>
      <c r="D93" s="216">
        <v>1.5</v>
      </c>
      <c r="E93" s="216">
        <v>0</v>
      </c>
      <c r="F93" s="216">
        <v>0</v>
      </c>
      <c r="G93" s="216">
        <v>1.26</v>
      </c>
      <c r="H93" s="216">
        <v>0</v>
      </c>
      <c r="I93" s="216">
        <v>0</v>
      </c>
      <c r="J93" s="216">
        <v>4.07</v>
      </c>
      <c r="K93" s="216">
        <v>0.05</v>
      </c>
      <c r="L93" s="216">
        <v>0.16</v>
      </c>
      <c r="M93" s="216">
        <v>0.04</v>
      </c>
      <c r="N93" s="216">
        <v>0.05</v>
      </c>
      <c r="O93" s="216">
        <v>0.05</v>
      </c>
      <c r="P93" s="216">
        <v>0.08</v>
      </c>
      <c r="Q93" s="216">
        <v>0</v>
      </c>
      <c r="R93" s="216">
        <v>0.02</v>
      </c>
      <c r="S93" s="216">
        <v>0</v>
      </c>
      <c r="T93" s="216">
        <v>0.03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0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5.28</v>
      </c>
      <c r="AL93" s="216">
        <v>0</v>
      </c>
      <c r="AM93" s="216">
        <v>0</v>
      </c>
      <c r="AN93" s="216">
        <v>0</v>
      </c>
      <c r="AO93" s="216">
        <v>12.36</v>
      </c>
      <c r="AP93" s="216">
        <v>0</v>
      </c>
    </row>
    <row r="94" spans="1:42">
      <c r="A94" t="s">
        <v>136</v>
      </c>
      <c r="B94" s="216">
        <v>0</v>
      </c>
      <c r="C94" s="216">
        <v>0</v>
      </c>
      <c r="D94" s="216">
        <v>1.5</v>
      </c>
      <c r="E94" s="216">
        <v>0</v>
      </c>
      <c r="F94" s="216">
        <v>0</v>
      </c>
      <c r="G94" s="216">
        <v>1.26</v>
      </c>
      <c r="H94" s="216">
        <v>0</v>
      </c>
      <c r="I94" s="216">
        <v>0</v>
      </c>
      <c r="J94" s="216">
        <v>4.07</v>
      </c>
      <c r="K94" s="216">
        <v>0.05</v>
      </c>
      <c r="L94" s="216">
        <v>0.16</v>
      </c>
      <c r="M94" s="216">
        <v>0.04</v>
      </c>
      <c r="N94" s="216">
        <v>0.05</v>
      </c>
      <c r="O94" s="216">
        <v>0.05</v>
      </c>
      <c r="P94" s="216">
        <v>0.08</v>
      </c>
      <c r="Q94" s="216">
        <v>0</v>
      </c>
      <c r="R94" s="216">
        <v>0.02</v>
      </c>
      <c r="S94" s="216">
        <v>0</v>
      </c>
      <c r="T94" s="216">
        <v>0.03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0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5.28</v>
      </c>
      <c r="AL94" s="216">
        <v>0</v>
      </c>
      <c r="AM94" s="216">
        <v>0</v>
      </c>
      <c r="AN94" s="216">
        <v>0</v>
      </c>
      <c r="AO94" s="216">
        <v>12.67</v>
      </c>
      <c r="AP94" s="216">
        <v>0</v>
      </c>
    </row>
    <row r="95" spans="1:42">
      <c r="A95" t="s">
        <v>137</v>
      </c>
      <c r="B95" s="216">
        <v>0</v>
      </c>
      <c r="C95" s="216">
        <v>0</v>
      </c>
      <c r="D95" s="216">
        <v>1.5</v>
      </c>
      <c r="E95" s="216">
        <v>0</v>
      </c>
      <c r="F95" s="216">
        <v>0</v>
      </c>
      <c r="G95" s="216">
        <v>1.26</v>
      </c>
      <c r="H95" s="216">
        <v>0</v>
      </c>
      <c r="I95" s="216">
        <v>0</v>
      </c>
      <c r="J95" s="216">
        <v>4.07</v>
      </c>
      <c r="K95" s="216">
        <v>0.05</v>
      </c>
      <c r="L95" s="216">
        <v>0.16</v>
      </c>
      <c r="M95" s="216">
        <v>0.04</v>
      </c>
      <c r="N95" s="216">
        <v>0.05</v>
      </c>
      <c r="O95" s="216">
        <v>0.05</v>
      </c>
      <c r="P95" s="216">
        <v>0.08</v>
      </c>
      <c r="Q95" s="216">
        <v>0</v>
      </c>
      <c r="R95" s="216">
        <v>0.02</v>
      </c>
      <c r="S95" s="216">
        <v>0</v>
      </c>
      <c r="T95" s="216">
        <v>0.03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0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5.28</v>
      </c>
      <c r="AL95" s="216">
        <v>0</v>
      </c>
      <c r="AM95" s="216">
        <v>0</v>
      </c>
      <c r="AN95" s="216">
        <v>0</v>
      </c>
      <c r="AO95" s="216">
        <v>12.67</v>
      </c>
      <c r="AP95" s="216">
        <v>0</v>
      </c>
    </row>
    <row r="96" spans="1:42">
      <c r="A96" t="s">
        <v>138</v>
      </c>
      <c r="B96" s="216">
        <v>0</v>
      </c>
      <c r="C96" s="216">
        <v>0</v>
      </c>
      <c r="D96" s="216">
        <v>1.5</v>
      </c>
      <c r="E96" s="216">
        <v>0</v>
      </c>
      <c r="F96" s="216">
        <v>0</v>
      </c>
      <c r="G96" s="216">
        <v>1.26</v>
      </c>
      <c r="H96" s="216">
        <v>0</v>
      </c>
      <c r="I96" s="216">
        <v>0</v>
      </c>
      <c r="J96" s="216">
        <v>4.07</v>
      </c>
      <c r="K96" s="216">
        <v>0.05</v>
      </c>
      <c r="L96" s="216">
        <v>0.16</v>
      </c>
      <c r="M96" s="216">
        <v>0.04</v>
      </c>
      <c r="N96" s="216">
        <v>0.05</v>
      </c>
      <c r="O96" s="216">
        <v>0.05</v>
      </c>
      <c r="P96" s="216">
        <v>0.08</v>
      </c>
      <c r="Q96" s="216">
        <v>0</v>
      </c>
      <c r="R96" s="216">
        <v>0.02</v>
      </c>
      <c r="S96" s="216">
        <v>0</v>
      </c>
      <c r="T96" s="216">
        <v>0.03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0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5.28</v>
      </c>
      <c r="AL96" s="216">
        <v>0</v>
      </c>
      <c r="AM96" s="216">
        <v>0</v>
      </c>
      <c r="AN96" s="216">
        <v>0</v>
      </c>
      <c r="AO96" s="216">
        <v>12.67</v>
      </c>
      <c r="AP96" s="216">
        <v>0</v>
      </c>
    </row>
    <row r="97" spans="1:42">
      <c r="A97" t="s">
        <v>139</v>
      </c>
      <c r="B97" s="216">
        <v>0</v>
      </c>
      <c r="C97" s="216">
        <v>0</v>
      </c>
      <c r="D97" s="216">
        <v>1.5</v>
      </c>
      <c r="E97" s="216">
        <v>0</v>
      </c>
      <c r="F97" s="216">
        <v>0</v>
      </c>
      <c r="G97" s="216">
        <v>1.35</v>
      </c>
      <c r="H97" s="216">
        <v>0</v>
      </c>
      <c r="I97" s="216">
        <v>0</v>
      </c>
      <c r="J97" s="216">
        <v>4.07</v>
      </c>
      <c r="K97" s="216">
        <v>0.05</v>
      </c>
      <c r="L97" s="216">
        <v>0.16</v>
      </c>
      <c r="M97" s="216">
        <v>0.04</v>
      </c>
      <c r="N97" s="216">
        <v>0.05</v>
      </c>
      <c r="O97" s="216">
        <v>0.05</v>
      </c>
      <c r="P97" s="216">
        <v>0.08</v>
      </c>
      <c r="Q97" s="216">
        <v>0</v>
      </c>
      <c r="R97" s="216">
        <v>0.02</v>
      </c>
      <c r="S97" s="216">
        <v>0</v>
      </c>
      <c r="T97" s="216">
        <v>0.03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0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5.28</v>
      </c>
      <c r="AL97" s="216">
        <v>0</v>
      </c>
      <c r="AM97" s="216">
        <v>0</v>
      </c>
      <c r="AN97" s="216">
        <v>0</v>
      </c>
      <c r="AO97" s="216">
        <v>12.67</v>
      </c>
      <c r="AP97" s="216">
        <v>0</v>
      </c>
    </row>
    <row r="98" spans="1:42">
      <c r="A98" t="s">
        <v>140</v>
      </c>
      <c r="B98" s="216">
        <v>0</v>
      </c>
      <c r="C98" s="216">
        <v>0</v>
      </c>
      <c r="D98" s="216">
        <v>1.5</v>
      </c>
      <c r="E98" s="216">
        <v>0</v>
      </c>
      <c r="F98" s="216">
        <v>0</v>
      </c>
      <c r="G98" s="216">
        <v>1.35</v>
      </c>
      <c r="H98" s="216">
        <v>0</v>
      </c>
      <c r="I98" s="216">
        <v>0</v>
      </c>
      <c r="J98" s="216">
        <v>4.07</v>
      </c>
      <c r="K98" s="216">
        <v>0.05</v>
      </c>
      <c r="L98" s="216">
        <v>0.16</v>
      </c>
      <c r="M98" s="216">
        <v>0.04</v>
      </c>
      <c r="N98" s="216">
        <v>0.05</v>
      </c>
      <c r="O98" s="216">
        <v>0.05</v>
      </c>
      <c r="P98" s="216">
        <v>0.08</v>
      </c>
      <c r="Q98" s="216">
        <v>0</v>
      </c>
      <c r="R98" s="216">
        <v>0.02</v>
      </c>
      <c r="S98" s="216">
        <v>0</v>
      </c>
      <c r="T98" s="216">
        <v>0.03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0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5.28</v>
      </c>
      <c r="AL98" s="216">
        <v>0</v>
      </c>
      <c r="AM98" s="216">
        <v>0</v>
      </c>
      <c r="AN98" s="216">
        <v>0</v>
      </c>
      <c r="AO98" s="216">
        <v>12.67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3.1799999999999992E-3</v>
      </c>
      <c r="D99">
        <f t="shared" si="0"/>
        <v>3.1489999999999976E-2</v>
      </c>
      <c r="E99">
        <f t="shared" si="0"/>
        <v>0</v>
      </c>
      <c r="F99">
        <f t="shared" si="0"/>
        <v>1.4559999999999974E-2</v>
      </c>
      <c r="G99">
        <f t="shared" si="0"/>
        <v>1.7274999999999988E-2</v>
      </c>
      <c r="H99">
        <f t="shared" si="0"/>
        <v>0</v>
      </c>
      <c r="I99">
        <f t="shared" si="0"/>
        <v>2.7304999999999979E-2</v>
      </c>
      <c r="J99">
        <f t="shared" si="0"/>
        <v>7.4174999999999935E-2</v>
      </c>
      <c r="K99">
        <f t="shared" si="0"/>
        <v>1.0724999999999986E-3</v>
      </c>
      <c r="L99">
        <f t="shared" si="0"/>
        <v>3.815000000000002E-3</v>
      </c>
      <c r="M99">
        <f t="shared" si="0"/>
        <v>9.6000000000000067E-4</v>
      </c>
      <c r="N99">
        <f t="shared" si="0"/>
        <v>1.1999999999999977E-3</v>
      </c>
      <c r="O99">
        <f t="shared" si="0"/>
        <v>1.1999999999999977E-3</v>
      </c>
      <c r="P99">
        <f t="shared" si="0"/>
        <v>2.0724999999999997E-3</v>
      </c>
      <c r="Q99">
        <f t="shared" si="0"/>
        <v>0</v>
      </c>
      <c r="R99">
        <f t="shared" si="0"/>
        <v>5.1000000000000036E-4</v>
      </c>
      <c r="S99">
        <f t="shared" si="0"/>
        <v>2.2499999999999998E-5</v>
      </c>
      <c r="T99">
        <f t="shared" si="0"/>
        <v>7.1999999999999896E-4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3.1024999999999985E-3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0.10926999999999992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5.6914999999999986E-2</v>
      </c>
      <c r="AP99">
        <f t="shared" si="0"/>
        <v>1.4619999999999999E-2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2.9</v>
      </c>
      <c r="D3" s="216">
        <v>4.99</v>
      </c>
      <c r="E3" s="216">
        <v>0</v>
      </c>
      <c r="F3" s="216">
        <v>5</v>
      </c>
      <c r="G3" s="216">
        <v>7.49</v>
      </c>
      <c r="H3" s="216">
        <v>0</v>
      </c>
      <c r="I3" s="216">
        <v>0</v>
      </c>
      <c r="J3" s="216">
        <v>12.55</v>
      </c>
      <c r="K3" s="216">
        <v>0.35</v>
      </c>
      <c r="L3" s="216">
        <v>21.46</v>
      </c>
      <c r="M3" s="216">
        <v>1.05</v>
      </c>
      <c r="N3" s="216">
        <v>1.34</v>
      </c>
      <c r="O3" s="216">
        <v>0</v>
      </c>
      <c r="P3" s="216">
        <v>1.59</v>
      </c>
      <c r="Q3" s="216">
        <v>0.24</v>
      </c>
      <c r="R3" s="216">
        <v>0.48</v>
      </c>
      <c r="S3" s="216">
        <v>0.3</v>
      </c>
      <c r="T3" s="216">
        <v>0</v>
      </c>
      <c r="U3" s="216">
        <v>3.97</v>
      </c>
      <c r="V3" s="216">
        <v>0.24</v>
      </c>
      <c r="W3" s="216">
        <v>0.38</v>
      </c>
      <c r="X3" s="216">
        <v>1.68</v>
      </c>
      <c r="Y3" s="216">
        <v>0</v>
      </c>
      <c r="Z3" s="216">
        <v>1.44</v>
      </c>
      <c r="AA3" s="216">
        <v>0.9</v>
      </c>
      <c r="AB3" s="216">
        <v>0</v>
      </c>
      <c r="AC3" s="216">
        <v>0.59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1.0900000000000001</v>
      </c>
      <c r="AL3" s="216">
        <v>0</v>
      </c>
      <c r="AM3" s="216">
        <v>0</v>
      </c>
      <c r="AN3" s="216">
        <v>0</v>
      </c>
      <c r="AO3" s="216">
        <v>0</v>
      </c>
      <c r="AP3" s="216">
        <v>43.57</v>
      </c>
    </row>
    <row r="4" spans="1:42">
      <c r="A4" t="s">
        <v>46</v>
      </c>
      <c r="B4" s="216">
        <v>0</v>
      </c>
      <c r="C4" s="216">
        <v>2.9</v>
      </c>
      <c r="D4" s="216">
        <v>4.99</v>
      </c>
      <c r="E4" s="216">
        <v>0</v>
      </c>
      <c r="F4" s="216">
        <v>5</v>
      </c>
      <c r="G4" s="216">
        <v>7.49</v>
      </c>
      <c r="H4" s="216">
        <v>0</v>
      </c>
      <c r="I4" s="216">
        <v>0</v>
      </c>
      <c r="J4" s="216">
        <v>12.55</v>
      </c>
      <c r="K4" s="216">
        <v>0.35</v>
      </c>
      <c r="L4" s="216">
        <v>21.46</v>
      </c>
      <c r="M4" s="216">
        <v>1.05</v>
      </c>
      <c r="N4" s="216">
        <v>1.34</v>
      </c>
      <c r="O4" s="216">
        <v>0</v>
      </c>
      <c r="P4" s="216">
        <v>1.59</v>
      </c>
      <c r="Q4" s="216">
        <v>0.24</v>
      </c>
      <c r="R4" s="216">
        <v>0.48</v>
      </c>
      <c r="S4" s="216">
        <v>0.3</v>
      </c>
      <c r="T4" s="216">
        <v>0</v>
      </c>
      <c r="U4" s="216">
        <v>3.97</v>
      </c>
      <c r="V4" s="216">
        <v>0.24</v>
      </c>
      <c r="W4" s="216">
        <v>0.38</v>
      </c>
      <c r="X4" s="216">
        <v>1.68</v>
      </c>
      <c r="Y4" s="216">
        <v>0</v>
      </c>
      <c r="Z4" s="216">
        <v>1.44</v>
      </c>
      <c r="AA4" s="216">
        <v>0.9</v>
      </c>
      <c r="AB4" s="216">
        <v>0</v>
      </c>
      <c r="AC4" s="216">
        <v>0.59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1.0900000000000001</v>
      </c>
      <c r="AL4" s="216">
        <v>0</v>
      </c>
      <c r="AM4" s="216">
        <v>0</v>
      </c>
      <c r="AN4" s="216">
        <v>0</v>
      </c>
      <c r="AO4" s="216">
        <v>0</v>
      </c>
      <c r="AP4" s="216">
        <v>43.57</v>
      </c>
    </row>
    <row r="5" spans="1:42">
      <c r="A5" t="s">
        <v>47</v>
      </c>
      <c r="B5" s="216">
        <v>0</v>
      </c>
      <c r="C5" s="216">
        <v>2.9</v>
      </c>
      <c r="D5" s="216">
        <v>4.99</v>
      </c>
      <c r="E5" s="216">
        <v>0</v>
      </c>
      <c r="F5" s="216">
        <v>5</v>
      </c>
      <c r="G5" s="216">
        <v>3.58</v>
      </c>
      <c r="H5" s="216">
        <v>0</v>
      </c>
      <c r="I5" s="216">
        <v>0</v>
      </c>
      <c r="J5" s="216">
        <v>24.99</v>
      </c>
      <c r="K5" s="216">
        <v>0.35</v>
      </c>
      <c r="L5" s="216">
        <v>21.46</v>
      </c>
      <c r="M5" s="216">
        <v>1.05</v>
      </c>
      <c r="N5" s="216">
        <v>1.34</v>
      </c>
      <c r="O5" s="216">
        <v>0</v>
      </c>
      <c r="P5" s="216">
        <v>1.59</v>
      </c>
      <c r="Q5" s="216">
        <v>0.24</v>
      </c>
      <c r="R5" s="216">
        <v>0.48</v>
      </c>
      <c r="S5" s="216">
        <v>0.3</v>
      </c>
      <c r="T5" s="216">
        <v>0</v>
      </c>
      <c r="U5" s="216">
        <v>3.97</v>
      </c>
      <c r="V5" s="216">
        <v>0.24</v>
      </c>
      <c r="W5" s="216">
        <v>0.45</v>
      </c>
      <c r="X5" s="216">
        <v>1.68</v>
      </c>
      <c r="Y5" s="216">
        <v>0</v>
      </c>
      <c r="Z5" s="216">
        <v>1.44</v>
      </c>
      <c r="AA5" s="216">
        <v>0.9</v>
      </c>
      <c r="AB5" s="216">
        <v>0</v>
      </c>
      <c r="AC5" s="216">
        <v>0.59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1.0900000000000001</v>
      </c>
      <c r="AL5" s="216">
        <v>0</v>
      </c>
      <c r="AM5" s="216">
        <v>0</v>
      </c>
      <c r="AN5" s="216">
        <v>0</v>
      </c>
      <c r="AO5" s="216">
        <v>0</v>
      </c>
      <c r="AP5" s="216">
        <v>43.57</v>
      </c>
    </row>
    <row r="6" spans="1:42">
      <c r="A6" t="s">
        <v>48</v>
      </c>
      <c r="B6" s="216">
        <v>0</v>
      </c>
      <c r="C6" s="216">
        <v>2.9</v>
      </c>
      <c r="D6" s="216">
        <v>4.99</v>
      </c>
      <c r="E6" s="216">
        <v>0</v>
      </c>
      <c r="F6" s="216">
        <v>5</v>
      </c>
      <c r="G6" s="216">
        <v>3.58</v>
      </c>
      <c r="H6" s="216">
        <v>0</v>
      </c>
      <c r="I6" s="216">
        <v>0</v>
      </c>
      <c r="J6" s="216">
        <v>24.99</v>
      </c>
      <c r="K6" s="216">
        <v>0.35</v>
      </c>
      <c r="L6" s="216">
        <v>21.46</v>
      </c>
      <c r="M6" s="216">
        <v>1.05</v>
      </c>
      <c r="N6" s="216">
        <v>1.34</v>
      </c>
      <c r="O6" s="216">
        <v>0</v>
      </c>
      <c r="P6" s="216">
        <v>1.59</v>
      </c>
      <c r="Q6" s="216">
        <v>0.24</v>
      </c>
      <c r="R6" s="216">
        <v>0.48</v>
      </c>
      <c r="S6" s="216">
        <v>0.3</v>
      </c>
      <c r="T6" s="216">
        <v>0</v>
      </c>
      <c r="U6" s="216">
        <v>3.97</v>
      </c>
      <c r="V6" s="216">
        <v>0.24</v>
      </c>
      <c r="W6" s="216">
        <v>0.4</v>
      </c>
      <c r="X6" s="216">
        <v>1.68</v>
      </c>
      <c r="Y6" s="216">
        <v>0</v>
      </c>
      <c r="Z6" s="216">
        <v>1.44</v>
      </c>
      <c r="AA6" s="216">
        <v>0.9</v>
      </c>
      <c r="AB6" s="216">
        <v>0</v>
      </c>
      <c r="AC6" s="216">
        <v>0.59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1.0900000000000001</v>
      </c>
      <c r="AL6" s="216">
        <v>0</v>
      </c>
      <c r="AM6" s="216">
        <v>0</v>
      </c>
      <c r="AN6" s="216">
        <v>0</v>
      </c>
      <c r="AO6" s="216">
        <v>0</v>
      </c>
      <c r="AP6" s="216">
        <v>43.57</v>
      </c>
    </row>
    <row r="7" spans="1:42">
      <c r="A7" t="s">
        <v>49</v>
      </c>
      <c r="B7" s="216">
        <v>0</v>
      </c>
      <c r="C7" s="216">
        <v>2.9</v>
      </c>
      <c r="D7" s="216">
        <v>4.99</v>
      </c>
      <c r="E7" s="216">
        <v>0</v>
      </c>
      <c r="F7" s="216">
        <v>5</v>
      </c>
      <c r="G7" s="216">
        <v>3.58</v>
      </c>
      <c r="H7" s="216">
        <v>0</v>
      </c>
      <c r="I7" s="216">
        <v>0</v>
      </c>
      <c r="J7" s="216">
        <v>24.99</v>
      </c>
      <c r="K7" s="216">
        <v>0.35</v>
      </c>
      <c r="L7" s="216">
        <v>21.46</v>
      </c>
      <c r="M7" s="216">
        <v>1.05</v>
      </c>
      <c r="N7" s="216">
        <v>1.34</v>
      </c>
      <c r="O7" s="216">
        <v>0</v>
      </c>
      <c r="P7" s="216">
        <v>1.59</v>
      </c>
      <c r="Q7" s="216">
        <v>0.24</v>
      </c>
      <c r="R7" s="216">
        <v>0.48</v>
      </c>
      <c r="S7" s="216">
        <v>0.3</v>
      </c>
      <c r="T7" s="216">
        <v>0</v>
      </c>
      <c r="U7" s="216">
        <v>3.97</v>
      </c>
      <c r="V7" s="216">
        <v>0.24</v>
      </c>
      <c r="W7" s="216">
        <v>0.4</v>
      </c>
      <c r="X7" s="216">
        <v>1.68</v>
      </c>
      <c r="Y7" s="216">
        <v>0</v>
      </c>
      <c r="Z7" s="216">
        <v>1.44</v>
      </c>
      <c r="AA7" s="216">
        <v>0.9</v>
      </c>
      <c r="AB7" s="216">
        <v>0</v>
      </c>
      <c r="AC7" s="216">
        <v>0.59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1.0900000000000001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2.9</v>
      </c>
      <c r="D8" s="216">
        <v>4.99</v>
      </c>
      <c r="E8" s="216">
        <v>0</v>
      </c>
      <c r="F8" s="216">
        <v>5</v>
      </c>
      <c r="G8" s="216">
        <v>3.58</v>
      </c>
      <c r="H8" s="216">
        <v>0</v>
      </c>
      <c r="I8" s="216">
        <v>0</v>
      </c>
      <c r="J8" s="216">
        <v>24.99</v>
      </c>
      <c r="K8" s="216">
        <v>0.35</v>
      </c>
      <c r="L8" s="216">
        <v>21.46</v>
      </c>
      <c r="M8" s="216">
        <v>1.05</v>
      </c>
      <c r="N8" s="216">
        <v>1.34</v>
      </c>
      <c r="O8" s="216">
        <v>0</v>
      </c>
      <c r="P8" s="216">
        <v>1.59</v>
      </c>
      <c r="Q8" s="216">
        <v>0.24</v>
      </c>
      <c r="R8" s="216">
        <v>0.48</v>
      </c>
      <c r="S8" s="216">
        <v>0.3</v>
      </c>
      <c r="T8" s="216">
        <v>0</v>
      </c>
      <c r="U8" s="216">
        <v>3.97</v>
      </c>
      <c r="V8" s="216">
        <v>0.24</v>
      </c>
      <c r="W8" s="216">
        <v>0.4</v>
      </c>
      <c r="X8" s="216">
        <v>1.68</v>
      </c>
      <c r="Y8" s="216">
        <v>0</v>
      </c>
      <c r="Z8" s="216">
        <v>1.44</v>
      </c>
      <c r="AA8" s="216">
        <v>0.9</v>
      </c>
      <c r="AB8" s="216">
        <v>0</v>
      </c>
      <c r="AC8" s="216">
        <v>0.59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1.0900000000000001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2.9</v>
      </c>
      <c r="D9" s="216">
        <v>4.99</v>
      </c>
      <c r="E9" s="216">
        <v>0</v>
      </c>
      <c r="F9" s="216">
        <v>5</v>
      </c>
      <c r="G9" s="216">
        <v>3.58</v>
      </c>
      <c r="H9" s="216">
        <v>0</v>
      </c>
      <c r="I9" s="216">
        <v>0</v>
      </c>
      <c r="J9" s="216">
        <v>24.99</v>
      </c>
      <c r="K9" s="216">
        <v>0.35</v>
      </c>
      <c r="L9" s="216">
        <v>21.46</v>
      </c>
      <c r="M9" s="216">
        <v>1.05</v>
      </c>
      <c r="N9" s="216">
        <v>1.34</v>
      </c>
      <c r="O9" s="216">
        <v>0</v>
      </c>
      <c r="P9" s="216">
        <v>1.59</v>
      </c>
      <c r="Q9" s="216">
        <v>0.24</v>
      </c>
      <c r="R9" s="216">
        <v>0.48</v>
      </c>
      <c r="S9" s="216">
        <v>0.3</v>
      </c>
      <c r="T9" s="216">
        <v>0</v>
      </c>
      <c r="U9" s="216">
        <v>3.97</v>
      </c>
      <c r="V9" s="216">
        <v>0.24</v>
      </c>
      <c r="W9" s="216">
        <v>0.4</v>
      </c>
      <c r="X9" s="216">
        <v>1.68</v>
      </c>
      <c r="Y9" s="216">
        <v>0</v>
      </c>
      <c r="Z9" s="216">
        <v>1.44</v>
      </c>
      <c r="AA9" s="216">
        <v>0.9</v>
      </c>
      <c r="AB9" s="216">
        <v>0</v>
      </c>
      <c r="AC9" s="216">
        <v>0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1.0900000000000001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2.9</v>
      </c>
      <c r="D10" s="216">
        <v>4.99</v>
      </c>
      <c r="E10" s="216">
        <v>0</v>
      </c>
      <c r="F10" s="216">
        <v>5</v>
      </c>
      <c r="G10" s="216">
        <v>3.58</v>
      </c>
      <c r="H10" s="216">
        <v>0</v>
      </c>
      <c r="I10" s="216">
        <v>0</v>
      </c>
      <c r="J10" s="216">
        <v>24.99</v>
      </c>
      <c r="K10" s="216">
        <v>0.35</v>
      </c>
      <c r="L10" s="216">
        <v>21.46</v>
      </c>
      <c r="M10" s="216">
        <v>1.05</v>
      </c>
      <c r="N10" s="216">
        <v>1.34</v>
      </c>
      <c r="O10" s="216">
        <v>0</v>
      </c>
      <c r="P10" s="216">
        <v>1.59</v>
      </c>
      <c r="Q10" s="216">
        <v>0.24</v>
      </c>
      <c r="R10" s="216">
        <v>0.48</v>
      </c>
      <c r="S10" s="216">
        <v>0.3</v>
      </c>
      <c r="T10" s="216">
        <v>0</v>
      </c>
      <c r="U10" s="216">
        <v>3.97</v>
      </c>
      <c r="V10" s="216">
        <v>0.24</v>
      </c>
      <c r="W10" s="216">
        <v>0.4</v>
      </c>
      <c r="X10" s="216">
        <v>1.68</v>
      </c>
      <c r="Y10" s="216">
        <v>0</v>
      </c>
      <c r="Z10" s="216">
        <v>1.44</v>
      </c>
      <c r="AA10" s="216">
        <v>0.9</v>
      </c>
      <c r="AB10" s="216">
        <v>0</v>
      </c>
      <c r="AC10" s="216">
        <v>0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1.0900000000000001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2.9</v>
      </c>
      <c r="D11" s="216">
        <v>4.99</v>
      </c>
      <c r="E11" s="216">
        <v>0</v>
      </c>
      <c r="F11" s="216">
        <v>5</v>
      </c>
      <c r="G11" s="216">
        <v>9.99</v>
      </c>
      <c r="H11" s="216">
        <v>0</v>
      </c>
      <c r="I11" s="216">
        <v>0</v>
      </c>
      <c r="J11" s="216">
        <v>7.82</v>
      </c>
      <c r="K11" s="216">
        <v>0.35</v>
      </c>
      <c r="L11" s="216">
        <v>21.46</v>
      </c>
      <c r="M11" s="216">
        <v>1.05</v>
      </c>
      <c r="N11" s="216">
        <v>1.34</v>
      </c>
      <c r="O11" s="216">
        <v>0</v>
      </c>
      <c r="P11" s="216">
        <v>1.59</v>
      </c>
      <c r="Q11" s="216">
        <v>0.24</v>
      </c>
      <c r="R11" s="216">
        <v>0.48</v>
      </c>
      <c r="S11" s="216">
        <v>0.3</v>
      </c>
      <c r="T11" s="216">
        <v>0</v>
      </c>
      <c r="U11" s="216">
        <v>3.97</v>
      </c>
      <c r="V11" s="216">
        <v>0.24</v>
      </c>
      <c r="W11" s="216">
        <v>0.4</v>
      </c>
      <c r="X11" s="216">
        <v>1.68</v>
      </c>
      <c r="Y11" s="216">
        <v>0</v>
      </c>
      <c r="Z11" s="216">
        <v>1.44</v>
      </c>
      <c r="AA11" s="216">
        <v>0.9</v>
      </c>
      <c r="AB11" s="216">
        <v>0</v>
      </c>
      <c r="AC11" s="216">
        <v>0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1.0900000000000001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2.9</v>
      </c>
      <c r="D12" s="216">
        <v>4.99</v>
      </c>
      <c r="E12" s="216">
        <v>0</v>
      </c>
      <c r="F12" s="216">
        <v>5</v>
      </c>
      <c r="G12" s="216">
        <v>9.99</v>
      </c>
      <c r="H12" s="216">
        <v>0</v>
      </c>
      <c r="I12" s="216">
        <v>0</v>
      </c>
      <c r="J12" s="216">
        <v>24.99</v>
      </c>
      <c r="K12" s="216">
        <v>0.35</v>
      </c>
      <c r="L12" s="216">
        <v>21.46</v>
      </c>
      <c r="M12" s="216">
        <v>1.05</v>
      </c>
      <c r="N12" s="216">
        <v>1.34</v>
      </c>
      <c r="O12" s="216">
        <v>0</v>
      </c>
      <c r="P12" s="216">
        <v>1.59</v>
      </c>
      <c r="Q12" s="216">
        <v>0.24</v>
      </c>
      <c r="R12" s="216">
        <v>0.48</v>
      </c>
      <c r="S12" s="216">
        <v>0.3</v>
      </c>
      <c r="T12" s="216">
        <v>0</v>
      </c>
      <c r="U12" s="216">
        <v>3.97</v>
      </c>
      <c r="V12" s="216">
        <v>0.24</v>
      </c>
      <c r="W12" s="216">
        <v>0.4</v>
      </c>
      <c r="X12" s="216">
        <v>1.68</v>
      </c>
      <c r="Y12" s="216">
        <v>0</v>
      </c>
      <c r="Z12" s="216">
        <v>1.44</v>
      </c>
      <c r="AA12" s="216">
        <v>0.9</v>
      </c>
      <c r="AB12" s="216">
        <v>0</v>
      </c>
      <c r="AC12" s="216">
        <v>0.35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1.0900000000000001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2.9</v>
      </c>
      <c r="D13" s="216">
        <v>4.99</v>
      </c>
      <c r="E13" s="216">
        <v>0</v>
      </c>
      <c r="F13" s="216">
        <v>5</v>
      </c>
      <c r="G13" s="216">
        <v>9.99</v>
      </c>
      <c r="H13" s="216">
        <v>0</v>
      </c>
      <c r="I13" s="216">
        <v>0</v>
      </c>
      <c r="J13" s="216">
        <v>24.99</v>
      </c>
      <c r="K13" s="216">
        <v>0.35</v>
      </c>
      <c r="L13" s="216">
        <v>21.46</v>
      </c>
      <c r="M13" s="216">
        <v>1.05</v>
      </c>
      <c r="N13" s="216">
        <v>1.34</v>
      </c>
      <c r="O13" s="216">
        <v>0</v>
      </c>
      <c r="P13" s="216">
        <v>1.59</v>
      </c>
      <c r="Q13" s="216">
        <v>0.24</v>
      </c>
      <c r="R13" s="216">
        <v>0.48</v>
      </c>
      <c r="S13" s="216">
        <v>0.3</v>
      </c>
      <c r="T13" s="216">
        <v>0</v>
      </c>
      <c r="U13" s="216">
        <v>3.97</v>
      </c>
      <c r="V13" s="216">
        <v>0.24</v>
      </c>
      <c r="W13" s="216">
        <v>0.38</v>
      </c>
      <c r="X13" s="216">
        <v>1.68</v>
      </c>
      <c r="Y13" s="216">
        <v>0</v>
      </c>
      <c r="Z13" s="216">
        <v>1.44</v>
      </c>
      <c r="AA13" s="216">
        <v>0.9</v>
      </c>
      <c r="AB13" s="216">
        <v>0</v>
      </c>
      <c r="AC13" s="216">
        <v>0.35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1.0900000000000001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2.9</v>
      </c>
      <c r="D14" s="216">
        <v>4.99</v>
      </c>
      <c r="E14" s="216">
        <v>0</v>
      </c>
      <c r="F14" s="216">
        <v>5</v>
      </c>
      <c r="G14" s="216">
        <v>9.99</v>
      </c>
      <c r="H14" s="216">
        <v>0</v>
      </c>
      <c r="I14" s="216">
        <v>0</v>
      </c>
      <c r="J14" s="216">
        <v>24.99</v>
      </c>
      <c r="K14" s="216">
        <v>0.35</v>
      </c>
      <c r="L14" s="216">
        <v>21.46</v>
      </c>
      <c r="M14" s="216">
        <v>1.05</v>
      </c>
      <c r="N14" s="216">
        <v>1.34</v>
      </c>
      <c r="O14" s="216">
        <v>0</v>
      </c>
      <c r="P14" s="216">
        <v>1.59</v>
      </c>
      <c r="Q14" s="216">
        <v>0.24</v>
      </c>
      <c r="R14" s="216">
        <v>0.48</v>
      </c>
      <c r="S14" s="216">
        <v>0.3</v>
      </c>
      <c r="T14" s="216">
        <v>0</v>
      </c>
      <c r="U14" s="216">
        <v>3.97</v>
      </c>
      <c r="V14" s="216">
        <v>0.24</v>
      </c>
      <c r="W14" s="216">
        <v>0.38</v>
      </c>
      <c r="X14" s="216">
        <v>1.68</v>
      </c>
      <c r="Y14" s="216">
        <v>0</v>
      </c>
      <c r="Z14" s="216">
        <v>1.44</v>
      </c>
      <c r="AA14" s="216">
        <v>0.9</v>
      </c>
      <c r="AB14" s="216">
        <v>0</v>
      </c>
      <c r="AC14" s="216">
        <v>0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1.0900000000000001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2.9</v>
      </c>
      <c r="D15" s="216">
        <v>4.99</v>
      </c>
      <c r="E15" s="216">
        <v>0</v>
      </c>
      <c r="F15" s="216">
        <v>5</v>
      </c>
      <c r="G15" s="216">
        <v>9.99</v>
      </c>
      <c r="H15" s="216">
        <v>0</v>
      </c>
      <c r="I15" s="216">
        <v>0</v>
      </c>
      <c r="J15" s="216">
        <v>24.99</v>
      </c>
      <c r="K15" s="216">
        <v>0.35</v>
      </c>
      <c r="L15" s="216">
        <v>21.46</v>
      </c>
      <c r="M15" s="216">
        <v>1.05</v>
      </c>
      <c r="N15" s="216">
        <v>1.34</v>
      </c>
      <c r="O15" s="216">
        <v>0</v>
      </c>
      <c r="P15" s="216">
        <v>1.59</v>
      </c>
      <c r="Q15" s="216">
        <v>0.24</v>
      </c>
      <c r="R15" s="216">
        <v>0.48</v>
      </c>
      <c r="S15" s="216">
        <v>0.3</v>
      </c>
      <c r="T15" s="216">
        <v>0</v>
      </c>
      <c r="U15" s="216">
        <v>3.97</v>
      </c>
      <c r="V15" s="216">
        <v>0.24</v>
      </c>
      <c r="W15" s="216">
        <v>0.45</v>
      </c>
      <c r="X15" s="216">
        <v>1.68</v>
      </c>
      <c r="Y15" s="216">
        <v>0</v>
      </c>
      <c r="Z15" s="216">
        <v>1.44</v>
      </c>
      <c r="AA15" s="216">
        <v>0.9</v>
      </c>
      <c r="AB15" s="216">
        <v>0</v>
      </c>
      <c r="AC15" s="216">
        <v>0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1.0900000000000001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2.9</v>
      </c>
      <c r="D16" s="216">
        <v>4.99</v>
      </c>
      <c r="E16" s="216">
        <v>0</v>
      </c>
      <c r="F16" s="216">
        <v>5</v>
      </c>
      <c r="G16" s="216">
        <v>9.99</v>
      </c>
      <c r="H16" s="216">
        <v>0</v>
      </c>
      <c r="I16" s="216">
        <v>0</v>
      </c>
      <c r="J16" s="216">
        <v>24.99</v>
      </c>
      <c r="K16" s="216">
        <v>0.35</v>
      </c>
      <c r="L16" s="216">
        <v>21.46</v>
      </c>
      <c r="M16" s="216">
        <v>1.05</v>
      </c>
      <c r="N16" s="216">
        <v>1.34</v>
      </c>
      <c r="O16" s="216">
        <v>0</v>
      </c>
      <c r="P16" s="216">
        <v>1.59</v>
      </c>
      <c r="Q16" s="216">
        <v>0.24</v>
      </c>
      <c r="R16" s="216">
        <v>0.48</v>
      </c>
      <c r="S16" s="216">
        <v>0.3</v>
      </c>
      <c r="T16" s="216">
        <v>0</v>
      </c>
      <c r="U16" s="216">
        <v>3.97</v>
      </c>
      <c r="V16" s="216">
        <v>0.24</v>
      </c>
      <c r="W16" s="216">
        <v>0.4</v>
      </c>
      <c r="X16" s="216">
        <v>1.68</v>
      </c>
      <c r="Y16" s="216">
        <v>0</v>
      </c>
      <c r="Z16" s="216">
        <v>1.44</v>
      </c>
      <c r="AA16" s="216">
        <v>0.9</v>
      </c>
      <c r="AB16" s="216">
        <v>0</v>
      </c>
      <c r="AC16" s="216">
        <v>0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1.0900000000000001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2.9</v>
      </c>
      <c r="D17" s="216">
        <v>4.99</v>
      </c>
      <c r="E17" s="216">
        <v>0</v>
      </c>
      <c r="F17" s="216">
        <v>5</v>
      </c>
      <c r="G17" s="216">
        <v>9.99</v>
      </c>
      <c r="H17" s="216">
        <v>0</v>
      </c>
      <c r="I17" s="216">
        <v>0</v>
      </c>
      <c r="J17" s="216">
        <v>24.99</v>
      </c>
      <c r="K17" s="216">
        <v>0.35</v>
      </c>
      <c r="L17" s="216">
        <v>21.46</v>
      </c>
      <c r="M17" s="216">
        <v>1.05</v>
      </c>
      <c r="N17" s="216">
        <v>1.34</v>
      </c>
      <c r="O17" s="216">
        <v>0</v>
      </c>
      <c r="P17" s="216">
        <v>1.59</v>
      </c>
      <c r="Q17" s="216">
        <v>0.24</v>
      </c>
      <c r="R17" s="216">
        <v>0.48</v>
      </c>
      <c r="S17" s="216">
        <v>0.3</v>
      </c>
      <c r="T17" s="216">
        <v>0</v>
      </c>
      <c r="U17" s="216">
        <v>3.97</v>
      </c>
      <c r="V17" s="216">
        <v>0.24</v>
      </c>
      <c r="W17" s="216">
        <v>0.4</v>
      </c>
      <c r="X17" s="216">
        <v>1.68</v>
      </c>
      <c r="Y17" s="216">
        <v>0</v>
      </c>
      <c r="Z17" s="216">
        <v>1.44</v>
      </c>
      <c r="AA17" s="216">
        <v>0.9</v>
      </c>
      <c r="AB17" s="216">
        <v>0</v>
      </c>
      <c r="AC17" s="216">
        <v>0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1.0900000000000001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2.9</v>
      </c>
      <c r="D18" s="216">
        <v>4.99</v>
      </c>
      <c r="E18" s="216">
        <v>0</v>
      </c>
      <c r="F18" s="216">
        <v>5</v>
      </c>
      <c r="G18" s="216">
        <v>9.99</v>
      </c>
      <c r="H18" s="216">
        <v>0</v>
      </c>
      <c r="I18" s="216">
        <v>0</v>
      </c>
      <c r="J18" s="216">
        <v>24.99</v>
      </c>
      <c r="K18" s="216">
        <v>0.35</v>
      </c>
      <c r="L18" s="216">
        <v>21.46</v>
      </c>
      <c r="M18" s="216">
        <v>1.05</v>
      </c>
      <c r="N18" s="216">
        <v>1.34</v>
      </c>
      <c r="O18" s="216">
        <v>0</v>
      </c>
      <c r="P18" s="216">
        <v>1.59</v>
      </c>
      <c r="Q18" s="216">
        <v>0.24</v>
      </c>
      <c r="R18" s="216">
        <v>0.48</v>
      </c>
      <c r="S18" s="216">
        <v>0.3</v>
      </c>
      <c r="T18" s="216">
        <v>0</v>
      </c>
      <c r="U18" s="216">
        <v>3.97</v>
      </c>
      <c r="V18" s="216">
        <v>0.24</v>
      </c>
      <c r="W18" s="216">
        <v>0.4</v>
      </c>
      <c r="X18" s="216">
        <v>1.68</v>
      </c>
      <c r="Y18" s="216">
        <v>0</v>
      </c>
      <c r="Z18" s="216">
        <v>1.44</v>
      </c>
      <c r="AA18" s="216">
        <v>0.9</v>
      </c>
      <c r="AB18" s="216">
        <v>0</v>
      </c>
      <c r="AC18" s="216">
        <v>0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1.0900000000000001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2.9</v>
      </c>
      <c r="D19" s="216">
        <v>4.99</v>
      </c>
      <c r="E19" s="216">
        <v>0</v>
      </c>
      <c r="F19" s="216">
        <v>5</v>
      </c>
      <c r="G19" s="216">
        <v>9.99</v>
      </c>
      <c r="H19" s="216">
        <v>0</v>
      </c>
      <c r="I19" s="216">
        <v>0</v>
      </c>
      <c r="J19" s="216">
        <v>24.99</v>
      </c>
      <c r="K19" s="216">
        <v>0.35</v>
      </c>
      <c r="L19" s="216">
        <v>21.46</v>
      </c>
      <c r="M19" s="216">
        <v>1.05</v>
      </c>
      <c r="N19" s="216">
        <v>1.34</v>
      </c>
      <c r="O19" s="216">
        <v>0</v>
      </c>
      <c r="P19" s="216">
        <v>1.59</v>
      </c>
      <c r="Q19" s="216">
        <v>0.24</v>
      </c>
      <c r="R19" s="216">
        <v>0.48</v>
      </c>
      <c r="S19" s="216">
        <v>0.3</v>
      </c>
      <c r="T19" s="216">
        <v>0</v>
      </c>
      <c r="U19" s="216">
        <v>3.97</v>
      </c>
      <c r="V19" s="216">
        <v>0.24</v>
      </c>
      <c r="W19" s="216">
        <v>0.4</v>
      </c>
      <c r="X19" s="216">
        <v>1.68</v>
      </c>
      <c r="Y19" s="216">
        <v>0</v>
      </c>
      <c r="Z19" s="216">
        <v>1.44</v>
      </c>
      <c r="AA19" s="216">
        <v>0.9</v>
      </c>
      <c r="AB19" s="216">
        <v>0</v>
      </c>
      <c r="AC19" s="216">
        <v>0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1.0900000000000001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2.9</v>
      </c>
      <c r="D20" s="216">
        <v>4.99</v>
      </c>
      <c r="E20" s="216">
        <v>0</v>
      </c>
      <c r="F20" s="216">
        <v>5</v>
      </c>
      <c r="G20" s="216">
        <v>9.99</v>
      </c>
      <c r="H20" s="216">
        <v>0</v>
      </c>
      <c r="I20" s="216">
        <v>0</v>
      </c>
      <c r="J20" s="216">
        <v>24.99</v>
      </c>
      <c r="K20" s="216">
        <v>0.35</v>
      </c>
      <c r="L20" s="216">
        <v>21.46</v>
      </c>
      <c r="M20" s="216">
        <v>1.05</v>
      </c>
      <c r="N20" s="216">
        <v>1.34</v>
      </c>
      <c r="O20" s="216">
        <v>0</v>
      </c>
      <c r="P20" s="216">
        <v>1.59</v>
      </c>
      <c r="Q20" s="216">
        <v>0.24</v>
      </c>
      <c r="R20" s="216">
        <v>0.48</v>
      </c>
      <c r="S20" s="216">
        <v>0.3</v>
      </c>
      <c r="T20" s="216">
        <v>0</v>
      </c>
      <c r="U20" s="216">
        <v>3.97</v>
      </c>
      <c r="V20" s="216">
        <v>0.24</v>
      </c>
      <c r="W20" s="216">
        <v>0.4</v>
      </c>
      <c r="X20" s="216">
        <v>1.68</v>
      </c>
      <c r="Y20" s="216">
        <v>0</v>
      </c>
      <c r="Z20" s="216">
        <v>1.44</v>
      </c>
      <c r="AA20" s="216">
        <v>0.9</v>
      </c>
      <c r="AB20" s="216">
        <v>0</v>
      </c>
      <c r="AC20" s="216">
        <v>0.3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1.0900000000000001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2.9</v>
      </c>
      <c r="D21" s="216">
        <v>4.99</v>
      </c>
      <c r="E21" s="216">
        <v>0</v>
      </c>
      <c r="F21" s="216">
        <v>5</v>
      </c>
      <c r="G21" s="216">
        <v>9.16</v>
      </c>
      <c r="H21" s="216">
        <v>0</v>
      </c>
      <c r="I21" s="216">
        <v>0</v>
      </c>
      <c r="J21" s="216">
        <v>24.99</v>
      </c>
      <c r="K21" s="216">
        <v>0.35</v>
      </c>
      <c r="L21" s="216">
        <v>21.46</v>
      </c>
      <c r="M21" s="216">
        <v>1.05</v>
      </c>
      <c r="N21" s="216">
        <v>1.34</v>
      </c>
      <c r="O21" s="216">
        <v>0</v>
      </c>
      <c r="P21" s="216">
        <v>1.59</v>
      </c>
      <c r="Q21" s="216">
        <v>0.24</v>
      </c>
      <c r="R21" s="216">
        <v>0.48</v>
      </c>
      <c r="S21" s="216">
        <v>0.3</v>
      </c>
      <c r="T21" s="216">
        <v>0</v>
      </c>
      <c r="U21" s="216">
        <v>3.97</v>
      </c>
      <c r="V21" s="216">
        <v>0.24</v>
      </c>
      <c r="W21" s="216">
        <v>0.4</v>
      </c>
      <c r="X21" s="216">
        <v>1.68</v>
      </c>
      <c r="Y21" s="216">
        <v>0</v>
      </c>
      <c r="Z21" s="216">
        <v>1.44</v>
      </c>
      <c r="AA21" s="216">
        <v>0.9</v>
      </c>
      <c r="AB21" s="216">
        <v>0</v>
      </c>
      <c r="AC21" s="216">
        <v>0.3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1.0900000000000001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2.9</v>
      </c>
      <c r="D22" s="216">
        <v>4.99</v>
      </c>
      <c r="E22" s="216">
        <v>0</v>
      </c>
      <c r="F22" s="216">
        <v>5</v>
      </c>
      <c r="G22" s="216">
        <v>9.16</v>
      </c>
      <c r="H22" s="216">
        <v>0</v>
      </c>
      <c r="I22" s="216">
        <v>0</v>
      </c>
      <c r="J22" s="216">
        <v>24.99</v>
      </c>
      <c r="K22" s="216">
        <v>0.35</v>
      </c>
      <c r="L22" s="216">
        <v>21.46</v>
      </c>
      <c r="M22" s="216">
        <v>1.05</v>
      </c>
      <c r="N22" s="216">
        <v>1.34</v>
      </c>
      <c r="O22" s="216">
        <v>0</v>
      </c>
      <c r="P22" s="216">
        <v>1.59</v>
      </c>
      <c r="Q22" s="216">
        <v>0.24</v>
      </c>
      <c r="R22" s="216">
        <v>0.48</v>
      </c>
      <c r="S22" s="216">
        <v>0.3</v>
      </c>
      <c r="T22" s="216">
        <v>0</v>
      </c>
      <c r="U22" s="216">
        <v>3.97</v>
      </c>
      <c r="V22" s="216">
        <v>0.24</v>
      </c>
      <c r="W22" s="216">
        <v>0.4</v>
      </c>
      <c r="X22" s="216">
        <v>1.68</v>
      </c>
      <c r="Y22" s="216">
        <v>0</v>
      </c>
      <c r="Z22" s="216">
        <v>1.44</v>
      </c>
      <c r="AA22" s="216">
        <v>0.9</v>
      </c>
      <c r="AB22" s="216">
        <v>0</v>
      </c>
      <c r="AC22" s="216">
        <v>0.59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1.0900000000000001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2.9</v>
      </c>
      <c r="D23" s="216">
        <v>4.99</v>
      </c>
      <c r="E23" s="216">
        <v>0</v>
      </c>
      <c r="F23" s="216">
        <v>5</v>
      </c>
      <c r="G23" s="216">
        <v>9.16</v>
      </c>
      <c r="H23" s="216">
        <v>0</v>
      </c>
      <c r="I23" s="216">
        <v>0</v>
      </c>
      <c r="J23" s="216">
        <v>24.99</v>
      </c>
      <c r="K23" s="216">
        <v>0.35</v>
      </c>
      <c r="L23" s="216">
        <v>21.46</v>
      </c>
      <c r="M23" s="216">
        <v>1.05</v>
      </c>
      <c r="N23" s="216">
        <v>1.34</v>
      </c>
      <c r="O23" s="216">
        <v>0</v>
      </c>
      <c r="P23" s="216">
        <v>1.59</v>
      </c>
      <c r="Q23" s="216">
        <v>0.24</v>
      </c>
      <c r="R23" s="216">
        <v>0.48</v>
      </c>
      <c r="S23" s="216">
        <v>0.3</v>
      </c>
      <c r="T23" s="216">
        <v>0</v>
      </c>
      <c r="U23" s="216">
        <v>3.97</v>
      </c>
      <c r="V23" s="216">
        <v>0.24</v>
      </c>
      <c r="W23" s="216">
        <v>0.4</v>
      </c>
      <c r="X23" s="216">
        <v>1.68</v>
      </c>
      <c r="Y23" s="216">
        <v>0</v>
      </c>
      <c r="Z23" s="216">
        <v>1.44</v>
      </c>
      <c r="AA23" s="216">
        <v>0.9</v>
      </c>
      <c r="AB23" s="216">
        <v>0</v>
      </c>
      <c r="AC23" s="216">
        <v>0.59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1.0900000000000001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2.9</v>
      </c>
      <c r="D24" s="216">
        <v>4.99</v>
      </c>
      <c r="E24" s="216">
        <v>0</v>
      </c>
      <c r="F24" s="216">
        <v>5</v>
      </c>
      <c r="G24" s="216">
        <v>9.16</v>
      </c>
      <c r="H24" s="216">
        <v>0</v>
      </c>
      <c r="I24" s="216">
        <v>0</v>
      </c>
      <c r="J24" s="216">
        <v>24.99</v>
      </c>
      <c r="K24" s="216">
        <v>0.35</v>
      </c>
      <c r="L24" s="216">
        <v>21.46</v>
      </c>
      <c r="M24" s="216">
        <v>1.05</v>
      </c>
      <c r="N24" s="216">
        <v>1.34</v>
      </c>
      <c r="O24" s="216">
        <v>0</v>
      </c>
      <c r="P24" s="216">
        <v>1.59</v>
      </c>
      <c r="Q24" s="216">
        <v>0.24</v>
      </c>
      <c r="R24" s="216">
        <v>0.48</v>
      </c>
      <c r="S24" s="216">
        <v>0.3</v>
      </c>
      <c r="T24" s="216">
        <v>0</v>
      </c>
      <c r="U24" s="216">
        <v>3.97</v>
      </c>
      <c r="V24" s="216">
        <v>0.24</v>
      </c>
      <c r="W24" s="216">
        <v>0.4</v>
      </c>
      <c r="X24" s="216">
        <v>1.68</v>
      </c>
      <c r="Y24" s="216">
        <v>0</v>
      </c>
      <c r="Z24" s="216">
        <v>1.44</v>
      </c>
      <c r="AA24" s="216">
        <v>0.9</v>
      </c>
      <c r="AB24" s="216">
        <v>0</v>
      </c>
      <c r="AC24" s="216">
        <v>0.59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1.0900000000000001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2.9</v>
      </c>
      <c r="D25" s="216">
        <v>4.99</v>
      </c>
      <c r="E25" s="216">
        <v>0</v>
      </c>
      <c r="F25" s="216">
        <v>5</v>
      </c>
      <c r="G25" s="216">
        <v>9.16</v>
      </c>
      <c r="H25" s="216">
        <v>0</v>
      </c>
      <c r="I25" s="216">
        <v>0</v>
      </c>
      <c r="J25" s="216">
        <v>24.99</v>
      </c>
      <c r="K25" s="216">
        <v>0.35</v>
      </c>
      <c r="L25" s="216">
        <v>21.46</v>
      </c>
      <c r="M25" s="216">
        <v>1.05</v>
      </c>
      <c r="N25" s="216">
        <v>1.34</v>
      </c>
      <c r="O25" s="216">
        <v>0</v>
      </c>
      <c r="P25" s="216">
        <v>1.59</v>
      </c>
      <c r="Q25" s="216">
        <v>0.24</v>
      </c>
      <c r="R25" s="216">
        <v>0.48</v>
      </c>
      <c r="S25" s="216">
        <v>0.3</v>
      </c>
      <c r="T25" s="216">
        <v>0</v>
      </c>
      <c r="U25" s="216">
        <v>3.97</v>
      </c>
      <c r="V25" s="216">
        <v>0.24</v>
      </c>
      <c r="W25" s="216">
        <v>0.4</v>
      </c>
      <c r="X25" s="216">
        <v>1.68</v>
      </c>
      <c r="Y25" s="216">
        <v>0</v>
      </c>
      <c r="Z25" s="216">
        <v>1.44</v>
      </c>
      <c r="AA25" s="216">
        <v>0.9</v>
      </c>
      <c r="AB25" s="216">
        <v>0</v>
      </c>
      <c r="AC25" s="216">
        <v>0.59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1.0900000000000001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2.9</v>
      </c>
      <c r="D26" s="216">
        <v>4.99</v>
      </c>
      <c r="E26" s="216">
        <v>0</v>
      </c>
      <c r="F26" s="216">
        <v>5</v>
      </c>
      <c r="G26" s="216">
        <v>9.16</v>
      </c>
      <c r="H26" s="216">
        <v>0</v>
      </c>
      <c r="I26" s="216">
        <v>0</v>
      </c>
      <c r="J26" s="216">
        <v>24.99</v>
      </c>
      <c r="K26" s="216">
        <v>0.35</v>
      </c>
      <c r="L26" s="216">
        <v>21.46</v>
      </c>
      <c r="M26" s="216">
        <v>1.05</v>
      </c>
      <c r="N26" s="216">
        <v>1.34</v>
      </c>
      <c r="O26" s="216">
        <v>0</v>
      </c>
      <c r="P26" s="216">
        <v>1.59</v>
      </c>
      <c r="Q26" s="216">
        <v>0.24</v>
      </c>
      <c r="R26" s="216">
        <v>0.48</v>
      </c>
      <c r="S26" s="216">
        <v>0.3</v>
      </c>
      <c r="T26" s="216">
        <v>0</v>
      </c>
      <c r="U26" s="216">
        <v>3.97</v>
      </c>
      <c r="V26" s="216">
        <v>0.24</v>
      </c>
      <c r="W26" s="216">
        <v>0.4</v>
      </c>
      <c r="X26" s="216">
        <v>1.68</v>
      </c>
      <c r="Y26" s="216">
        <v>0</v>
      </c>
      <c r="Z26" s="216">
        <v>1.44</v>
      </c>
      <c r="AA26" s="216">
        <v>0.9</v>
      </c>
      <c r="AB26" s="216">
        <v>0</v>
      </c>
      <c r="AC26" s="216">
        <v>3.45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1.0900000000000001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0</v>
      </c>
      <c r="D27" s="216">
        <v>7.89</v>
      </c>
      <c r="E27" s="216">
        <v>0</v>
      </c>
      <c r="F27" s="216">
        <v>3.33</v>
      </c>
      <c r="G27" s="216">
        <v>9.99</v>
      </c>
      <c r="H27" s="216">
        <v>0</v>
      </c>
      <c r="I27" s="216">
        <v>12.44</v>
      </c>
      <c r="J27" s="216">
        <v>12.28</v>
      </c>
      <c r="K27" s="216">
        <v>0.35</v>
      </c>
      <c r="L27" s="216">
        <v>21.46</v>
      </c>
      <c r="M27" s="216">
        <v>1.05</v>
      </c>
      <c r="N27" s="216">
        <v>1.34</v>
      </c>
      <c r="O27" s="216">
        <v>0</v>
      </c>
      <c r="P27" s="216">
        <v>1.59</v>
      </c>
      <c r="Q27" s="216">
        <v>0.24</v>
      </c>
      <c r="R27" s="216">
        <v>0.48</v>
      </c>
      <c r="S27" s="216">
        <v>0.3</v>
      </c>
      <c r="T27" s="216">
        <v>0</v>
      </c>
      <c r="U27" s="216">
        <v>3.97</v>
      </c>
      <c r="V27" s="216">
        <v>0.24</v>
      </c>
      <c r="W27" s="216">
        <v>0.4</v>
      </c>
      <c r="X27" s="216">
        <v>1.68</v>
      </c>
      <c r="Y27" s="216">
        <v>0</v>
      </c>
      <c r="Z27" s="216">
        <v>1.44</v>
      </c>
      <c r="AA27" s="216">
        <v>0.9</v>
      </c>
      <c r="AB27" s="216">
        <v>0</v>
      </c>
      <c r="AC27" s="216">
        <v>4.6500000000000004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1.0900000000000001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0</v>
      </c>
      <c r="D28" s="216">
        <v>7.89</v>
      </c>
      <c r="E28" s="216">
        <v>0</v>
      </c>
      <c r="F28" s="216">
        <v>3.33</v>
      </c>
      <c r="G28" s="216">
        <v>9.99</v>
      </c>
      <c r="H28" s="216">
        <v>0</v>
      </c>
      <c r="I28" s="216">
        <v>12.44</v>
      </c>
      <c r="J28" s="216">
        <v>12.28</v>
      </c>
      <c r="K28" s="216">
        <v>4.4000000000000004</v>
      </c>
      <c r="L28" s="216">
        <v>87.21</v>
      </c>
      <c r="M28" s="216">
        <v>1.05</v>
      </c>
      <c r="N28" s="216">
        <v>1.34</v>
      </c>
      <c r="O28" s="216">
        <v>0</v>
      </c>
      <c r="P28" s="216">
        <v>1.59</v>
      </c>
      <c r="Q28" s="216">
        <v>3.07</v>
      </c>
      <c r="R28" s="216">
        <v>0.48</v>
      </c>
      <c r="S28" s="216">
        <v>4.24</v>
      </c>
      <c r="T28" s="216">
        <v>0</v>
      </c>
      <c r="U28" s="216">
        <v>3.97</v>
      </c>
      <c r="V28" s="216">
        <v>0.24</v>
      </c>
      <c r="W28" s="216">
        <v>0.4</v>
      </c>
      <c r="X28" s="216">
        <v>1.68</v>
      </c>
      <c r="Y28" s="216">
        <v>0</v>
      </c>
      <c r="Z28" s="216">
        <v>1.44</v>
      </c>
      <c r="AA28" s="216">
        <v>0.9</v>
      </c>
      <c r="AB28" s="216">
        <v>0</v>
      </c>
      <c r="AC28" s="216">
        <v>4.6500000000000004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13.4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0</v>
      </c>
      <c r="D29" s="216">
        <v>7.89</v>
      </c>
      <c r="E29" s="216">
        <v>0</v>
      </c>
      <c r="F29" s="216">
        <v>3.33</v>
      </c>
      <c r="G29" s="216">
        <v>9.99</v>
      </c>
      <c r="H29" s="216">
        <v>0</v>
      </c>
      <c r="I29" s="216">
        <v>12.44</v>
      </c>
      <c r="J29" s="216">
        <v>12.28</v>
      </c>
      <c r="K29" s="216">
        <v>9.4</v>
      </c>
      <c r="L29" s="216">
        <v>164.44</v>
      </c>
      <c r="M29" s="216">
        <v>1.05</v>
      </c>
      <c r="N29" s="216">
        <v>1.34</v>
      </c>
      <c r="O29" s="216">
        <v>0</v>
      </c>
      <c r="P29" s="216">
        <v>1.59</v>
      </c>
      <c r="Q29" s="216">
        <v>6.35</v>
      </c>
      <c r="R29" s="216">
        <v>10.61</v>
      </c>
      <c r="S29" s="216">
        <v>7.51</v>
      </c>
      <c r="T29" s="216">
        <v>0</v>
      </c>
      <c r="U29" s="216">
        <v>3.97</v>
      </c>
      <c r="V29" s="216">
        <v>6.36</v>
      </c>
      <c r="W29" s="216">
        <v>8.75</v>
      </c>
      <c r="X29" s="216">
        <v>35.630000000000003</v>
      </c>
      <c r="Y29" s="216">
        <v>0</v>
      </c>
      <c r="Z29" s="216">
        <v>30.17</v>
      </c>
      <c r="AA29" s="216">
        <v>16.38</v>
      </c>
      <c r="AB29" s="216">
        <v>0</v>
      </c>
      <c r="AC29" s="216">
        <v>0.59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13.4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0</v>
      </c>
      <c r="D30" s="216">
        <v>7.89</v>
      </c>
      <c r="E30" s="216">
        <v>0</v>
      </c>
      <c r="F30" s="216">
        <v>3.33</v>
      </c>
      <c r="G30" s="216">
        <v>9.99</v>
      </c>
      <c r="H30" s="216">
        <v>0</v>
      </c>
      <c r="I30" s="216">
        <v>12.44</v>
      </c>
      <c r="J30" s="216">
        <v>12.28</v>
      </c>
      <c r="K30" s="216">
        <v>4.59</v>
      </c>
      <c r="L30" s="216">
        <v>241.47</v>
      </c>
      <c r="M30" s="216">
        <v>1.05</v>
      </c>
      <c r="N30" s="216">
        <v>1.34</v>
      </c>
      <c r="O30" s="216">
        <v>0</v>
      </c>
      <c r="P30" s="216">
        <v>1.59</v>
      </c>
      <c r="Q30" s="216">
        <v>3.64</v>
      </c>
      <c r="R30" s="216">
        <v>0.48</v>
      </c>
      <c r="S30" s="216">
        <v>4.41</v>
      </c>
      <c r="T30" s="216">
        <v>0</v>
      </c>
      <c r="U30" s="216">
        <v>3.97</v>
      </c>
      <c r="V30" s="216">
        <v>0.24</v>
      </c>
      <c r="W30" s="216">
        <v>0.4</v>
      </c>
      <c r="X30" s="216">
        <v>1.68</v>
      </c>
      <c r="Y30" s="216">
        <v>0</v>
      </c>
      <c r="Z30" s="216">
        <v>1.44</v>
      </c>
      <c r="AA30" s="216">
        <v>0.9</v>
      </c>
      <c r="AB30" s="216">
        <v>0</v>
      </c>
      <c r="AC30" s="216">
        <v>0.28999999999999998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13.4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0</v>
      </c>
      <c r="D31" s="216">
        <v>7.89</v>
      </c>
      <c r="E31" s="216">
        <v>0</v>
      </c>
      <c r="F31" s="216">
        <v>3.33</v>
      </c>
      <c r="G31" s="216">
        <v>9.99</v>
      </c>
      <c r="H31" s="216">
        <v>0</v>
      </c>
      <c r="I31" s="216">
        <v>12.44</v>
      </c>
      <c r="J31" s="216">
        <v>12.28</v>
      </c>
      <c r="K31" s="216">
        <v>4.59</v>
      </c>
      <c r="L31" s="216">
        <v>272.29000000000002</v>
      </c>
      <c r="M31" s="216">
        <v>1.05</v>
      </c>
      <c r="N31" s="216">
        <v>1.34</v>
      </c>
      <c r="O31" s="216">
        <v>0</v>
      </c>
      <c r="P31" s="216">
        <v>1.59</v>
      </c>
      <c r="Q31" s="216">
        <v>3.64</v>
      </c>
      <c r="R31" s="216">
        <v>0.48</v>
      </c>
      <c r="S31" s="216">
        <v>4.24</v>
      </c>
      <c r="T31" s="216">
        <v>0</v>
      </c>
      <c r="U31" s="216">
        <v>3.97</v>
      </c>
      <c r="V31" s="216">
        <v>0.24</v>
      </c>
      <c r="W31" s="216">
        <v>0.4</v>
      </c>
      <c r="X31" s="216">
        <v>1.68</v>
      </c>
      <c r="Y31" s="216">
        <v>0</v>
      </c>
      <c r="Z31" s="216">
        <v>1.44</v>
      </c>
      <c r="AA31" s="216">
        <v>0.9</v>
      </c>
      <c r="AB31" s="216">
        <v>0</v>
      </c>
      <c r="AC31" s="216">
        <v>0.28999999999999998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13.4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0</v>
      </c>
      <c r="D32" s="216">
        <v>7.89</v>
      </c>
      <c r="E32" s="216">
        <v>0</v>
      </c>
      <c r="F32" s="216">
        <v>3.33</v>
      </c>
      <c r="G32" s="216">
        <v>9.99</v>
      </c>
      <c r="H32" s="216">
        <v>0</v>
      </c>
      <c r="I32" s="216">
        <v>12.44</v>
      </c>
      <c r="J32" s="216">
        <v>12.28</v>
      </c>
      <c r="K32" s="216">
        <v>9.4</v>
      </c>
      <c r="L32" s="216">
        <v>272.29000000000002</v>
      </c>
      <c r="M32" s="216">
        <v>1.05</v>
      </c>
      <c r="N32" s="216">
        <v>1.34</v>
      </c>
      <c r="O32" s="216">
        <v>0</v>
      </c>
      <c r="P32" s="216">
        <v>1.59</v>
      </c>
      <c r="Q32" s="216">
        <v>6.53</v>
      </c>
      <c r="R32" s="216">
        <v>13.01</v>
      </c>
      <c r="S32" s="216">
        <v>7.68</v>
      </c>
      <c r="T32" s="216">
        <v>0</v>
      </c>
      <c r="U32" s="216">
        <v>3.97</v>
      </c>
      <c r="V32" s="216">
        <v>6.36</v>
      </c>
      <c r="W32" s="216">
        <v>8.75</v>
      </c>
      <c r="X32" s="216">
        <v>35.630000000000003</v>
      </c>
      <c r="Y32" s="216">
        <v>0</v>
      </c>
      <c r="Z32" s="216">
        <v>30.17</v>
      </c>
      <c r="AA32" s="216">
        <v>16.36</v>
      </c>
      <c r="AB32" s="216">
        <v>0</v>
      </c>
      <c r="AC32" s="216">
        <v>0.28999999999999998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13.4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0</v>
      </c>
      <c r="D33" s="216">
        <v>7.89</v>
      </c>
      <c r="E33" s="216">
        <v>0</v>
      </c>
      <c r="F33" s="216">
        <v>3.33</v>
      </c>
      <c r="G33" s="216">
        <v>9.99</v>
      </c>
      <c r="H33" s="216">
        <v>0</v>
      </c>
      <c r="I33" s="216">
        <v>12.44</v>
      </c>
      <c r="J33" s="216">
        <v>12.28</v>
      </c>
      <c r="K33" s="216">
        <v>4.59</v>
      </c>
      <c r="L33" s="216">
        <v>272.29000000000002</v>
      </c>
      <c r="M33" s="216">
        <v>1.05</v>
      </c>
      <c r="N33" s="216">
        <v>1.34</v>
      </c>
      <c r="O33" s="216">
        <v>0</v>
      </c>
      <c r="P33" s="216">
        <v>1.59</v>
      </c>
      <c r="Q33" s="216">
        <v>3.64</v>
      </c>
      <c r="R33" s="216">
        <v>2.74</v>
      </c>
      <c r="S33" s="216">
        <v>4.24</v>
      </c>
      <c r="T33" s="216">
        <v>0</v>
      </c>
      <c r="U33" s="216">
        <v>3.97</v>
      </c>
      <c r="V33" s="216">
        <v>0.24</v>
      </c>
      <c r="W33" s="216">
        <v>0.4</v>
      </c>
      <c r="X33" s="216">
        <v>1.68</v>
      </c>
      <c r="Y33" s="216">
        <v>0</v>
      </c>
      <c r="Z33" s="216">
        <v>1.44</v>
      </c>
      <c r="AA33" s="216">
        <v>0.9</v>
      </c>
      <c r="AB33" s="216">
        <v>0</v>
      </c>
      <c r="AC33" s="216">
        <v>0.28999999999999998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13.4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0</v>
      </c>
      <c r="D34" s="216">
        <v>7.89</v>
      </c>
      <c r="E34" s="216">
        <v>0</v>
      </c>
      <c r="F34" s="216">
        <v>3.33</v>
      </c>
      <c r="G34" s="216">
        <v>9.99</v>
      </c>
      <c r="H34" s="216">
        <v>0</v>
      </c>
      <c r="I34" s="216">
        <v>12.44</v>
      </c>
      <c r="J34" s="216">
        <v>12.28</v>
      </c>
      <c r="K34" s="216">
        <v>9.4</v>
      </c>
      <c r="L34" s="216">
        <v>272.29000000000002</v>
      </c>
      <c r="M34" s="216">
        <v>1.05</v>
      </c>
      <c r="N34" s="216">
        <v>1.34</v>
      </c>
      <c r="O34" s="216">
        <v>0</v>
      </c>
      <c r="P34" s="216">
        <v>1.59</v>
      </c>
      <c r="Q34" s="216">
        <v>6.53</v>
      </c>
      <c r="R34" s="216">
        <v>13.01</v>
      </c>
      <c r="S34" s="216">
        <v>8.09</v>
      </c>
      <c r="T34" s="216">
        <v>0</v>
      </c>
      <c r="U34" s="216">
        <v>3.97</v>
      </c>
      <c r="V34" s="216">
        <v>6.36</v>
      </c>
      <c r="W34" s="216">
        <v>8.75</v>
      </c>
      <c r="X34" s="216">
        <v>1.68</v>
      </c>
      <c r="Y34" s="216">
        <v>0</v>
      </c>
      <c r="Z34" s="216">
        <v>14.77</v>
      </c>
      <c r="AA34" s="216">
        <v>16.510000000000002</v>
      </c>
      <c r="AB34" s="216">
        <v>0</v>
      </c>
      <c r="AC34" s="216">
        <v>0.28999999999999998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13.4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0</v>
      </c>
      <c r="D35" s="216">
        <v>7.89</v>
      </c>
      <c r="E35" s="216">
        <v>0</v>
      </c>
      <c r="F35" s="216">
        <v>3.33</v>
      </c>
      <c r="G35" s="216">
        <v>9.99</v>
      </c>
      <c r="H35" s="216">
        <v>0</v>
      </c>
      <c r="I35" s="216">
        <v>12.11</v>
      </c>
      <c r="J35" s="216">
        <v>12.11</v>
      </c>
      <c r="K35" s="216">
        <v>4.59</v>
      </c>
      <c r="L35" s="216">
        <v>272.29000000000002</v>
      </c>
      <c r="M35" s="216">
        <v>1.05</v>
      </c>
      <c r="N35" s="216">
        <v>1.34</v>
      </c>
      <c r="O35" s="216">
        <v>0</v>
      </c>
      <c r="P35" s="216">
        <v>1.59</v>
      </c>
      <c r="Q35" s="216">
        <v>3.64</v>
      </c>
      <c r="R35" s="216">
        <v>0.48</v>
      </c>
      <c r="S35" s="216">
        <v>4.9000000000000004</v>
      </c>
      <c r="T35" s="216">
        <v>0</v>
      </c>
      <c r="U35" s="216">
        <v>3.97</v>
      </c>
      <c r="V35" s="216">
        <v>0.24</v>
      </c>
      <c r="W35" s="216">
        <v>0.4</v>
      </c>
      <c r="X35" s="216">
        <v>1.68</v>
      </c>
      <c r="Y35" s="216">
        <v>0</v>
      </c>
      <c r="Z35" s="216">
        <v>1.44</v>
      </c>
      <c r="AA35" s="216">
        <v>0.9</v>
      </c>
      <c r="AB35" s="216">
        <v>0</v>
      </c>
      <c r="AC35" s="216">
        <v>0.28999999999999998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13.4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0</v>
      </c>
      <c r="D36" s="216">
        <v>7.89</v>
      </c>
      <c r="E36" s="216">
        <v>0</v>
      </c>
      <c r="F36" s="216">
        <v>3.33</v>
      </c>
      <c r="G36" s="216">
        <v>9.99</v>
      </c>
      <c r="H36" s="216">
        <v>0</v>
      </c>
      <c r="I36" s="216">
        <v>12.11</v>
      </c>
      <c r="J36" s="216">
        <v>12.11</v>
      </c>
      <c r="K36" s="216">
        <v>4.59</v>
      </c>
      <c r="L36" s="216">
        <v>272.29000000000002</v>
      </c>
      <c r="M36" s="216">
        <v>1.05</v>
      </c>
      <c r="N36" s="216">
        <v>1.34</v>
      </c>
      <c r="O36" s="216">
        <v>0</v>
      </c>
      <c r="P36" s="216">
        <v>1.59</v>
      </c>
      <c r="Q36" s="216">
        <v>3.64</v>
      </c>
      <c r="R36" s="216">
        <v>0.48</v>
      </c>
      <c r="S36" s="216">
        <v>4.49</v>
      </c>
      <c r="T36" s="216">
        <v>0</v>
      </c>
      <c r="U36" s="216">
        <v>3.97</v>
      </c>
      <c r="V36" s="216">
        <v>0.24</v>
      </c>
      <c r="W36" s="216">
        <v>0.4</v>
      </c>
      <c r="X36" s="216">
        <v>1.68</v>
      </c>
      <c r="Y36" s="216">
        <v>0</v>
      </c>
      <c r="Z36" s="216">
        <v>1.44</v>
      </c>
      <c r="AA36" s="216">
        <v>0.9</v>
      </c>
      <c r="AB36" s="216">
        <v>0</v>
      </c>
      <c r="AC36" s="216">
        <v>0.28999999999999998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13.4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0</v>
      </c>
      <c r="D37" s="216">
        <v>7.89</v>
      </c>
      <c r="E37" s="216">
        <v>0</v>
      </c>
      <c r="F37" s="216">
        <v>3.33</v>
      </c>
      <c r="G37" s="216">
        <v>9.99</v>
      </c>
      <c r="H37" s="216">
        <v>0</v>
      </c>
      <c r="I37" s="216">
        <v>12.11</v>
      </c>
      <c r="J37" s="216">
        <v>12.11</v>
      </c>
      <c r="K37" s="216">
        <v>4.59</v>
      </c>
      <c r="L37" s="216">
        <v>272.29000000000002</v>
      </c>
      <c r="M37" s="216">
        <v>1.05</v>
      </c>
      <c r="N37" s="216">
        <v>1.34</v>
      </c>
      <c r="O37" s="216">
        <v>0</v>
      </c>
      <c r="P37" s="216">
        <v>1.59</v>
      </c>
      <c r="Q37" s="216">
        <v>3.64</v>
      </c>
      <c r="R37" s="216">
        <v>0.48</v>
      </c>
      <c r="S37" s="216">
        <v>4.24</v>
      </c>
      <c r="T37" s="216">
        <v>0</v>
      </c>
      <c r="U37" s="216">
        <v>3.97</v>
      </c>
      <c r="V37" s="216">
        <v>0.24</v>
      </c>
      <c r="W37" s="216">
        <v>0.4</v>
      </c>
      <c r="X37" s="216">
        <v>1.68</v>
      </c>
      <c r="Y37" s="216">
        <v>0</v>
      </c>
      <c r="Z37" s="216">
        <v>1.44</v>
      </c>
      <c r="AA37" s="216">
        <v>0.9</v>
      </c>
      <c r="AB37" s="216">
        <v>0</v>
      </c>
      <c r="AC37" s="216">
        <v>0.28999999999999998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13.4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0</v>
      </c>
      <c r="D38" s="216">
        <v>7.89</v>
      </c>
      <c r="E38" s="216">
        <v>0</v>
      </c>
      <c r="F38" s="216">
        <v>3.33</v>
      </c>
      <c r="G38" s="216">
        <v>9.99</v>
      </c>
      <c r="H38" s="216">
        <v>0</v>
      </c>
      <c r="I38" s="216">
        <v>12.11</v>
      </c>
      <c r="J38" s="216">
        <v>12.11</v>
      </c>
      <c r="K38" s="216">
        <v>4.59</v>
      </c>
      <c r="L38" s="216">
        <v>272.29000000000002</v>
      </c>
      <c r="M38" s="216">
        <v>1.05</v>
      </c>
      <c r="N38" s="216">
        <v>1.34</v>
      </c>
      <c r="O38" s="216">
        <v>0</v>
      </c>
      <c r="P38" s="216">
        <v>1.59</v>
      </c>
      <c r="Q38" s="216">
        <v>3.64</v>
      </c>
      <c r="R38" s="216">
        <v>0.48</v>
      </c>
      <c r="S38" s="216">
        <v>4.24</v>
      </c>
      <c r="T38" s="216">
        <v>0</v>
      </c>
      <c r="U38" s="216">
        <v>3.97</v>
      </c>
      <c r="V38" s="216">
        <v>0.24</v>
      </c>
      <c r="W38" s="216">
        <v>0.4</v>
      </c>
      <c r="X38" s="216">
        <v>1.68</v>
      </c>
      <c r="Y38" s="216">
        <v>0</v>
      </c>
      <c r="Z38" s="216">
        <v>1.44</v>
      </c>
      <c r="AA38" s="216">
        <v>0.9</v>
      </c>
      <c r="AB38" s="216">
        <v>0</v>
      </c>
      <c r="AC38" s="216">
        <v>0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13.4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0</v>
      </c>
      <c r="D39" s="216">
        <v>7.89</v>
      </c>
      <c r="E39" s="216">
        <v>0</v>
      </c>
      <c r="F39" s="216">
        <v>3.33</v>
      </c>
      <c r="G39" s="216">
        <v>9.99</v>
      </c>
      <c r="H39" s="216">
        <v>0</v>
      </c>
      <c r="I39" s="216">
        <v>12.11</v>
      </c>
      <c r="J39" s="216">
        <v>12.11</v>
      </c>
      <c r="K39" s="216">
        <v>4.4400000000000004</v>
      </c>
      <c r="L39" s="216">
        <v>272.29000000000002</v>
      </c>
      <c r="M39" s="216">
        <v>1.05</v>
      </c>
      <c r="N39" s="216">
        <v>1.34</v>
      </c>
      <c r="O39" s="216">
        <v>0</v>
      </c>
      <c r="P39" s="216">
        <v>1.59</v>
      </c>
      <c r="Q39" s="216">
        <v>3.64</v>
      </c>
      <c r="R39" s="216">
        <v>0.48</v>
      </c>
      <c r="S39" s="216">
        <v>1.97</v>
      </c>
      <c r="T39" s="216">
        <v>0</v>
      </c>
      <c r="U39" s="216">
        <v>3.97</v>
      </c>
      <c r="V39" s="216">
        <v>0.24</v>
      </c>
      <c r="W39" s="216">
        <v>0.4</v>
      </c>
      <c r="X39" s="216">
        <v>1.68</v>
      </c>
      <c r="Y39" s="216">
        <v>0</v>
      </c>
      <c r="Z39" s="216">
        <v>1.44</v>
      </c>
      <c r="AA39" s="216">
        <v>0.9</v>
      </c>
      <c r="AB39" s="216">
        <v>0</v>
      </c>
      <c r="AC39" s="216">
        <v>0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13.4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0</v>
      </c>
      <c r="D40" s="216">
        <v>7.89</v>
      </c>
      <c r="E40" s="216">
        <v>0</v>
      </c>
      <c r="F40" s="216">
        <v>3.33</v>
      </c>
      <c r="G40" s="216">
        <v>9.99</v>
      </c>
      <c r="H40" s="216">
        <v>0</v>
      </c>
      <c r="I40" s="216">
        <v>12.11</v>
      </c>
      <c r="J40" s="216">
        <v>12.11</v>
      </c>
      <c r="K40" s="216">
        <v>9.2100000000000009</v>
      </c>
      <c r="L40" s="216">
        <v>272.29000000000002</v>
      </c>
      <c r="M40" s="216">
        <v>1.05</v>
      </c>
      <c r="N40" s="216">
        <v>1.34</v>
      </c>
      <c r="O40" s="216">
        <v>0</v>
      </c>
      <c r="P40" s="216">
        <v>1.59</v>
      </c>
      <c r="Q40" s="216">
        <v>6.53</v>
      </c>
      <c r="R40" s="216">
        <v>0.48</v>
      </c>
      <c r="S40" s="216">
        <v>3.4</v>
      </c>
      <c r="T40" s="216">
        <v>0</v>
      </c>
      <c r="U40" s="216">
        <v>3.97</v>
      </c>
      <c r="V40" s="216">
        <v>0.24</v>
      </c>
      <c r="W40" s="216">
        <v>0.4</v>
      </c>
      <c r="X40" s="216">
        <v>1.68</v>
      </c>
      <c r="Y40" s="216">
        <v>0</v>
      </c>
      <c r="Z40" s="216">
        <v>1.44</v>
      </c>
      <c r="AA40" s="216">
        <v>16.510000000000002</v>
      </c>
      <c r="AB40" s="216">
        <v>0</v>
      </c>
      <c r="AC40" s="216">
        <v>0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13.4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0</v>
      </c>
      <c r="D41" s="216">
        <v>7.89</v>
      </c>
      <c r="E41" s="216">
        <v>0</v>
      </c>
      <c r="F41" s="216">
        <v>3.33</v>
      </c>
      <c r="G41" s="216">
        <v>9.99</v>
      </c>
      <c r="H41" s="216">
        <v>0</v>
      </c>
      <c r="I41" s="216">
        <v>12.11</v>
      </c>
      <c r="J41" s="216">
        <v>12.11</v>
      </c>
      <c r="K41" s="216">
        <v>9.1999999999999993</v>
      </c>
      <c r="L41" s="216">
        <v>270.66000000000003</v>
      </c>
      <c r="M41" s="216">
        <v>1.05</v>
      </c>
      <c r="N41" s="216">
        <v>1.34</v>
      </c>
      <c r="O41" s="216">
        <v>0</v>
      </c>
      <c r="P41" s="216">
        <v>1.59</v>
      </c>
      <c r="Q41" s="216">
        <v>6.53</v>
      </c>
      <c r="R41" s="216">
        <v>0.48</v>
      </c>
      <c r="S41" s="216">
        <v>8.09</v>
      </c>
      <c r="T41" s="216">
        <v>0</v>
      </c>
      <c r="U41" s="216">
        <v>3.97</v>
      </c>
      <c r="V41" s="216">
        <v>0.24</v>
      </c>
      <c r="W41" s="216">
        <v>0.4</v>
      </c>
      <c r="X41" s="216">
        <v>1.68</v>
      </c>
      <c r="Y41" s="216">
        <v>0</v>
      </c>
      <c r="Z41" s="216">
        <v>1.44</v>
      </c>
      <c r="AA41" s="216">
        <v>16.510000000000002</v>
      </c>
      <c r="AB41" s="216">
        <v>0</v>
      </c>
      <c r="AC41" s="216">
        <v>0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12.01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0</v>
      </c>
      <c r="D42" s="216">
        <v>7.89</v>
      </c>
      <c r="E42" s="216">
        <v>0</v>
      </c>
      <c r="F42" s="216">
        <v>3.33</v>
      </c>
      <c r="G42" s="216">
        <v>9.99</v>
      </c>
      <c r="H42" s="216">
        <v>0</v>
      </c>
      <c r="I42" s="216">
        <v>12.11</v>
      </c>
      <c r="J42" s="216">
        <v>12.11</v>
      </c>
      <c r="K42" s="216">
        <v>9.2100000000000009</v>
      </c>
      <c r="L42" s="216">
        <v>271.33999999999997</v>
      </c>
      <c r="M42" s="216">
        <v>1.05</v>
      </c>
      <c r="N42" s="216">
        <v>1.34</v>
      </c>
      <c r="O42" s="216">
        <v>0</v>
      </c>
      <c r="P42" s="216">
        <v>1.59</v>
      </c>
      <c r="Q42" s="216">
        <v>6.53</v>
      </c>
      <c r="R42" s="216">
        <v>0.48</v>
      </c>
      <c r="S42" s="216">
        <v>8.09</v>
      </c>
      <c r="T42" s="216">
        <v>0</v>
      </c>
      <c r="U42" s="216">
        <v>3.97</v>
      </c>
      <c r="V42" s="216">
        <v>0.24</v>
      </c>
      <c r="W42" s="216">
        <v>0.4</v>
      </c>
      <c r="X42" s="216">
        <v>1.68</v>
      </c>
      <c r="Y42" s="216">
        <v>0</v>
      </c>
      <c r="Z42" s="216">
        <v>1.44</v>
      </c>
      <c r="AA42" s="216">
        <v>16.510000000000002</v>
      </c>
      <c r="AB42" s="216">
        <v>0</v>
      </c>
      <c r="AC42" s="216">
        <v>0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12.01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0</v>
      </c>
      <c r="D43" s="216">
        <v>7.89</v>
      </c>
      <c r="E43" s="216">
        <v>0</v>
      </c>
      <c r="F43" s="216">
        <v>3.33</v>
      </c>
      <c r="G43" s="216">
        <v>9.99</v>
      </c>
      <c r="H43" s="216">
        <v>0</v>
      </c>
      <c r="I43" s="216">
        <v>11.94</v>
      </c>
      <c r="J43" s="216">
        <v>11.94</v>
      </c>
      <c r="K43" s="216">
        <v>9.1999999999999993</v>
      </c>
      <c r="L43" s="216">
        <v>271.33999999999997</v>
      </c>
      <c r="M43" s="216">
        <v>1.05</v>
      </c>
      <c r="N43" s="216">
        <v>1.34</v>
      </c>
      <c r="O43" s="216">
        <v>0</v>
      </c>
      <c r="P43" s="216">
        <v>1.59</v>
      </c>
      <c r="Q43" s="216">
        <v>6.53</v>
      </c>
      <c r="R43" s="216">
        <v>0.48</v>
      </c>
      <c r="S43" s="216">
        <v>8.09</v>
      </c>
      <c r="T43" s="216">
        <v>0</v>
      </c>
      <c r="U43" s="216">
        <v>3.97</v>
      </c>
      <c r="V43" s="216">
        <v>0.24</v>
      </c>
      <c r="W43" s="216">
        <v>0.4</v>
      </c>
      <c r="X43" s="216">
        <v>1.68</v>
      </c>
      <c r="Y43" s="216">
        <v>0</v>
      </c>
      <c r="Z43" s="216">
        <v>1.44</v>
      </c>
      <c r="AA43" s="216">
        <v>16.510000000000002</v>
      </c>
      <c r="AB43" s="216">
        <v>0</v>
      </c>
      <c r="AC43" s="216">
        <v>0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9.7100000000000009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0</v>
      </c>
      <c r="D44" s="216">
        <v>7.89</v>
      </c>
      <c r="E44" s="216">
        <v>0</v>
      </c>
      <c r="F44" s="216">
        <v>3.33</v>
      </c>
      <c r="G44" s="216">
        <v>9.99</v>
      </c>
      <c r="H44" s="216">
        <v>0</v>
      </c>
      <c r="I44" s="216">
        <v>11.94</v>
      </c>
      <c r="J44" s="216">
        <v>11.94</v>
      </c>
      <c r="K44" s="216">
        <v>9.2100000000000009</v>
      </c>
      <c r="L44" s="216">
        <v>271.33999999999997</v>
      </c>
      <c r="M44" s="216">
        <v>1.05</v>
      </c>
      <c r="N44" s="216">
        <v>1.34</v>
      </c>
      <c r="O44" s="216">
        <v>0</v>
      </c>
      <c r="P44" s="216">
        <v>1.59</v>
      </c>
      <c r="Q44" s="216">
        <v>6.53</v>
      </c>
      <c r="R44" s="216">
        <v>0.48</v>
      </c>
      <c r="S44" s="216">
        <v>8.09</v>
      </c>
      <c r="T44" s="216">
        <v>0</v>
      </c>
      <c r="U44" s="216">
        <v>3.97</v>
      </c>
      <c r="V44" s="216">
        <v>0.24</v>
      </c>
      <c r="W44" s="216">
        <v>0.4</v>
      </c>
      <c r="X44" s="216">
        <v>1.68</v>
      </c>
      <c r="Y44" s="216">
        <v>0</v>
      </c>
      <c r="Z44" s="216">
        <v>1.44</v>
      </c>
      <c r="AA44" s="216">
        <v>0.9</v>
      </c>
      <c r="AB44" s="216">
        <v>0</v>
      </c>
      <c r="AC44" s="216">
        <v>0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9.7100000000000009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0</v>
      </c>
      <c r="D45" s="216">
        <v>7.89</v>
      </c>
      <c r="E45" s="216">
        <v>0</v>
      </c>
      <c r="F45" s="216">
        <v>3.33</v>
      </c>
      <c r="G45" s="216">
        <v>9.99</v>
      </c>
      <c r="H45" s="216">
        <v>0</v>
      </c>
      <c r="I45" s="216">
        <v>11.94</v>
      </c>
      <c r="J45" s="216">
        <v>11.94</v>
      </c>
      <c r="K45" s="216">
        <v>9.23</v>
      </c>
      <c r="L45" s="216">
        <v>272.29000000000002</v>
      </c>
      <c r="M45" s="216">
        <v>1.05</v>
      </c>
      <c r="N45" s="216">
        <v>1.34</v>
      </c>
      <c r="O45" s="216">
        <v>0</v>
      </c>
      <c r="P45" s="216">
        <v>1.59</v>
      </c>
      <c r="Q45" s="216">
        <v>6.53</v>
      </c>
      <c r="R45" s="216">
        <v>0.48</v>
      </c>
      <c r="S45" s="216">
        <v>8.09</v>
      </c>
      <c r="T45" s="216">
        <v>0</v>
      </c>
      <c r="U45" s="216">
        <v>3.97</v>
      </c>
      <c r="V45" s="216">
        <v>0.24</v>
      </c>
      <c r="W45" s="216">
        <v>0.4</v>
      </c>
      <c r="X45" s="216">
        <v>1.68</v>
      </c>
      <c r="Y45" s="216">
        <v>0</v>
      </c>
      <c r="Z45" s="216">
        <v>1.44</v>
      </c>
      <c r="AA45" s="216">
        <v>0.9</v>
      </c>
      <c r="AB45" s="216">
        <v>0</v>
      </c>
      <c r="AC45" s="216">
        <v>0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9.7100000000000009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0</v>
      </c>
      <c r="D46" s="216">
        <v>7.89</v>
      </c>
      <c r="E46" s="216">
        <v>0</v>
      </c>
      <c r="F46" s="216">
        <v>3.33</v>
      </c>
      <c r="G46" s="216">
        <v>9.99</v>
      </c>
      <c r="H46" s="216">
        <v>0</v>
      </c>
      <c r="I46" s="216">
        <v>11.94</v>
      </c>
      <c r="J46" s="216">
        <v>11.94</v>
      </c>
      <c r="K46" s="216">
        <v>9.2100000000000009</v>
      </c>
      <c r="L46" s="216">
        <v>272.29000000000002</v>
      </c>
      <c r="M46" s="216">
        <v>1.05</v>
      </c>
      <c r="N46" s="216">
        <v>1.34</v>
      </c>
      <c r="O46" s="216">
        <v>0</v>
      </c>
      <c r="P46" s="216">
        <v>1.59</v>
      </c>
      <c r="Q46" s="216">
        <v>6.53</v>
      </c>
      <c r="R46" s="216">
        <v>0.48</v>
      </c>
      <c r="S46" s="216">
        <v>8.09</v>
      </c>
      <c r="T46" s="216">
        <v>0</v>
      </c>
      <c r="U46" s="216">
        <v>3.97</v>
      </c>
      <c r="V46" s="216">
        <v>0.24</v>
      </c>
      <c r="W46" s="216">
        <v>0.4</v>
      </c>
      <c r="X46" s="216">
        <v>1.68</v>
      </c>
      <c r="Y46" s="216">
        <v>0</v>
      </c>
      <c r="Z46" s="216">
        <v>1.44</v>
      </c>
      <c r="AA46" s="216">
        <v>0.9</v>
      </c>
      <c r="AB46" s="216">
        <v>0</v>
      </c>
      <c r="AC46" s="216">
        <v>0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9.7100000000000009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0</v>
      </c>
      <c r="D47" s="216">
        <v>7.89</v>
      </c>
      <c r="E47" s="216">
        <v>0</v>
      </c>
      <c r="F47" s="216">
        <v>3.33</v>
      </c>
      <c r="G47" s="216">
        <v>9.99</v>
      </c>
      <c r="H47" s="216">
        <v>0</v>
      </c>
      <c r="I47" s="216">
        <v>11.94</v>
      </c>
      <c r="J47" s="216">
        <v>11.94</v>
      </c>
      <c r="K47" s="216">
        <v>9.4</v>
      </c>
      <c r="L47" s="216">
        <v>272.29000000000002</v>
      </c>
      <c r="M47" s="216">
        <v>1.05</v>
      </c>
      <c r="N47" s="216">
        <v>1.34</v>
      </c>
      <c r="O47" s="216">
        <v>0</v>
      </c>
      <c r="P47" s="216">
        <v>1.59</v>
      </c>
      <c r="Q47" s="216">
        <v>6.53</v>
      </c>
      <c r="R47" s="216">
        <v>0.48</v>
      </c>
      <c r="S47" s="216">
        <v>8.09</v>
      </c>
      <c r="T47" s="216">
        <v>0</v>
      </c>
      <c r="U47" s="216">
        <v>3.97</v>
      </c>
      <c r="V47" s="216">
        <v>0.24</v>
      </c>
      <c r="W47" s="216">
        <v>0.4</v>
      </c>
      <c r="X47" s="216">
        <v>1.68</v>
      </c>
      <c r="Y47" s="216">
        <v>0</v>
      </c>
      <c r="Z47" s="216">
        <v>1.44</v>
      </c>
      <c r="AA47" s="216">
        <v>0.9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9.7100000000000009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0</v>
      </c>
      <c r="D48" s="216">
        <v>7.89</v>
      </c>
      <c r="E48" s="216">
        <v>0</v>
      </c>
      <c r="F48" s="216">
        <v>3.33</v>
      </c>
      <c r="G48" s="216">
        <v>9.99</v>
      </c>
      <c r="H48" s="216">
        <v>0</v>
      </c>
      <c r="I48" s="216">
        <v>11.94</v>
      </c>
      <c r="J48" s="216">
        <v>11.94</v>
      </c>
      <c r="K48" s="216">
        <v>9.4</v>
      </c>
      <c r="L48" s="216">
        <v>272.29000000000002</v>
      </c>
      <c r="M48" s="216">
        <v>1.05</v>
      </c>
      <c r="N48" s="216">
        <v>1.34</v>
      </c>
      <c r="O48" s="216">
        <v>0</v>
      </c>
      <c r="P48" s="216">
        <v>1.59</v>
      </c>
      <c r="Q48" s="216">
        <v>6.53</v>
      </c>
      <c r="R48" s="216">
        <v>0.48</v>
      </c>
      <c r="S48" s="216">
        <v>8.09</v>
      </c>
      <c r="T48" s="216">
        <v>0</v>
      </c>
      <c r="U48" s="216">
        <v>3.97</v>
      </c>
      <c r="V48" s="216">
        <v>0.24</v>
      </c>
      <c r="W48" s="216">
        <v>0.4</v>
      </c>
      <c r="X48" s="216">
        <v>1.68</v>
      </c>
      <c r="Y48" s="216">
        <v>0</v>
      </c>
      <c r="Z48" s="216">
        <v>1.44</v>
      </c>
      <c r="AA48" s="216">
        <v>0.9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9.7100000000000009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0</v>
      </c>
      <c r="D49" s="216">
        <v>7.89</v>
      </c>
      <c r="E49" s="216">
        <v>0</v>
      </c>
      <c r="F49" s="216">
        <v>3.33</v>
      </c>
      <c r="G49" s="216">
        <v>9.99</v>
      </c>
      <c r="H49" s="216">
        <v>0</v>
      </c>
      <c r="I49" s="216">
        <v>11.94</v>
      </c>
      <c r="J49" s="216">
        <v>11.94</v>
      </c>
      <c r="K49" s="216">
        <v>9.4</v>
      </c>
      <c r="L49" s="216">
        <v>272.29000000000002</v>
      </c>
      <c r="M49" s="216">
        <v>1.05</v>
      </c>
      <c r="N49" s="216">
        <v>1.34</v>
      </c>
      <c r="O49" s="216">
        <v>0</v>
      </c>
      <c r="P49" s="216">
        <v>1.59</v>
      </c>
      <c r="Q49" s="216">
        <v>6.53</v>
      </c>
      <c r="R49" s="216">
        <v>0.94</v>
      </c>
      <c r="S49" s="216">
        <v>8.09</v>
      </c>
      <c r="T49" s="216">
        <v>0</v>
      </c>
      <c r="U49" s="216">
        <v>3.97</v>
      </c>
      <c r="V49" s="216">
        <v>0.38</v>
      </c>
      <c r="W49" s="216">
        <v>0.05</v>
      </c>
      <c r="X49" s="216">
        <v>2.82</v>
      </c>
      <c r="Y49" s="216">
        <v>0</v>
      </c>
      <c r="Z49" s="216">
        <v>2.44</v>
      </c>
      <c r="AA49" s="216">
        <v>1.39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9.7100000000000009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0</v>
      </c>
      <c r="D50" s="216">
        <v>7.89</v>
      </c>
      <c r="E50" s="216">
        <v>0</v>
      </c>
      <c r="F50" s="216">
        <v>3.33</v>
      </c>
      <c r="G50" s="216">
        <v>9.99</v>
      </c>
      <c r="H50" s="216">
        <v>0</v>
      </c>
      <c r="I50" s="216">
        <v>11.94</v>
      </c>
      <c r="J50" s="216">
        <v>11.94</v>
      </c>
      <c r="K50" s="216">
        <v>9.4</v>
      </c>
      <c r="L50" s="216">
        <v>272.29000000000002</v>
      </c>
      <c r="M50" s="216">
        <v>1.05</v>
      </c>
      <c r="N50" s="216">
        <v>1.34</v>
      </c>
      <c r="O50" s="216">
        <v>0</v>
      </c>
      <c r="P50" s="216">
        <v>1.59</v>
      </c>
      <c r="Q50" s="216">
        <v>6.53</v>
      </c>
      <c r="R50" s="216">
        <v>0.94</v>
      </c>
      <c r="S50" s="216">
        <v>8.09</v>
      </c>
      <c r="T50" s="216">
        <v>0</v>
      </c>
      <c r="U50" s="216">
        <v>3.97</v>
      </c>
      <c r="V50" s="216">
        <v>0.38</v>
      </c>
      <c r="W50" s="216">
        <v>0.05</v>
      </c>
      <c r="X50" s="216">
        <v>2.82</v>
      </c>
      <c r="Y50" s="216">
        <v>0</v>
      </c>
      <c r="Z50" s="216">
        <v>2.44</v>
      </c>
      <c r="AA50" s="216">
        <v>1.39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9.7100000000000009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0</v>
      </c>
      <c r="D51" s="216">
        <v>7.89</v>
      </c>
      <c r="E51" s="216">
        <v>0</v>
      </c>
      <c r="F51" s="216">
        <v>3.33</v>
      </c>
      <c r="G51" s="216">
        <v>9.99</v>
      </c>
      <c r="H51" s="216">
        <v>0</v>
      </c>
      <c r="I51" s="216">
        <v>11.6</v>
      </c>
      <c r="J51" s="216">
        <v>11.6</v>
      </c>
      <c r="K51" s="216">
        <v>9.4</v>
      </c>
      <c r="L51" s="216">
        <v>272.29000000000002</v>
      </c>
      <c r="M51" s="216">
        <v>1.05</v>
      </c>
      <c r="N51" s="216">
        <v>1.34</v>
      </c>
      <c r="O51" s="216">
        <v>0</v>
      </c>
      <c r="P51" s="216">
        <v>1.59</v>
      </c>
      <c r="Q51" s="216">
        <v>6.53</v>
      </c>
      <c r="R51" s="216">
        <v>0.48</v>
      </c>
      <c r="S51" s="216">
        <v>8.09</v>
      </c>
      <c r="T51" s="216">
        <v>0</v>
      </c>
      <c r="U51" s="216">
        <v>3.97</v>
      </c>
      <c r="V51" s="216">
        <v>0.24</v>
      </c>
      <c r="W51" s="216">
        <v>0.05</v>
      </c>
      <c r="X51" s="216">
        <v>1.68</v>
      </c>
      <c r="Y51" s="216">
        <v>0</v>
      </c>
      <c r="Z51" s="216">
        <v>1.44</v>
      </c>
      <c r="AA51" s="216">
        <v>0.9</v>
      </c>
      <c r="AB51" s="216">
        <v>0</v>
      </c>
      <c r="AC51" s="216">
        <v>4.22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8.5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0</v>
      </c>
      <c r="D52" s="216">
        <v>7.89</v>
      </c>
      <c r="E52" s="216">
        <v>0</v>
      </c>
      <c r="F52" s="216">
        <v>3.33</v>
      </c>
      <c r="G52" s="216">
        <v>9.99</v>
      </c>
      <c r="H52" s="216">
        <v>0</v>
      </c>
      <c r="I52" s="216">
        <v>11.6</v>
      </c>
      <c r="J52" s="216">
        <v>11.6</v>
      </c>
      <c r="K52" s="216">
        <v>9.4</v>
      </c>
      <c r="L52" s="216">
        <v>272.29000000000002</v>
      </c>
      <c r="M52" s="216">
        <v>1.05</v>
      </c>
      <c r="N52" s="216">
        <v>1.34</v>
      </c>
      <c r="O52" s="216">
        <v>0</v>
      </c>
      <c r="P52" s="216">
        <v>1.59</v>
      </c>
      <c r="Q52" s="216">
        <v>6.53</v>
      </c>
      <c r="R52" s="216">
        <v>0.48</v>
      </c>
      <c r="S52" s="216">
        <v>8.09</v>
      </c>
      <c r="T52" s="216">
        <v>0</v>
      </c>
      <c r="U52" s="216">
        <v>3.97</v>
      </c>
      <c r="V52" s="216">
        <v>0.24</v>
      </c>
      <c r="W52" s="216">
        <v>0.05</v>
      </c>
      <c r="X52" s="216">
        <v>1.68</v>
      </c>
      <c r="Y52" s="216">
        <v>0</v>
      </c>
      <c r="Z52" s="216">
        <v>1.44</v>
      </c>
      <c r="AA52" s="216">
        <v>0.9</v>
      </c>
      <c r="AB52" s="216">
        <v>0</v>
      </c>
      <c r="AC52" s="216">
        <v>4.22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8.5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0</v>
      </c>
      <c r="D53" s="216">
        <v>7.89</v>
      </c>
      <c r="E53" s="216">
        <v>0</v>
      </c>
      <c r="F53" s="216">
        <v>3.33</v>
      </c>
      <c r="G53" s="216">
        <v>9.99</v>
      </c>
      <c r="H53" s="216">
        <v>0</v>
      </c>
      <c r="I53" s="216">
        <v>11.6</v>
      </c>
      <c r="J53" s="216">
        <v>11.6</v>
      </c>
      <c r="K53" s="216">
        <v>9.4</v>
      </c>
      <c r="L53" s="216">
        <v>272.29000000000002</v>
      </c>
      <c r="M53" s="216">
        <v>1.05</v>
      </c>
      <c r="N53" s="216">
        <v>1.34</v>
      </c>
      <c r="O53" s="216">
        <v>0</v>
      </c>
      <c r="P53" s="216">
        <v>1.59</v>
      </c>
      <c r="Q53" s="216">
        <v>6.7</v>
      </c>
      <c r="R53" s="216">
        <v>0.48</v>
      </c>
      <c r="S53" s="216">
        <v>8.09</v>
      </c>
      <c r="T53" s="216">
        <v>0</v>
      </c>
      <c r="U53" s="216">
        <v>3.97</v>
      </c>
      <c r="V53" s="216">
        <v>0.24</v>
      </c>
      <c r="W53" s="216">
        <v>0.38</v>
      </c>
      <c r="X53" s="216">
        <v>1.68</v>
      </c>
      <c r="Y53" s="216">
        <v>0</v>
      </c>
      <c r="Z53" s="216">
        <v>1.44</v>
      </c>
      <c r="AA53" s="216">
        <v>0.9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8.5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0</v>
      </c>
      <c r="D54" s="216">
        <v>7.89</v>
      </c>
      <c r="E54" s="216">
        <v>0</v>
      </c>
      <c r="F54" s="216">
        <v>3.33</v>
      </c>
      <c r="G54" s="216">
        <v>9.99</v>
      </c>
      <c r="H54" s="216">
        <v>0</v>
      </c>
      <c r="I54" s="216">
        <v>11.6</v>
      </c>
      <c r="J54" s="216">
        <v>11.6</v>
      </c>
      <c r="K54" s="216">
        <v>9.4</v>
      </c>
      <c r="L54" s="216">
        <v>272.29000000000002</v>
      </c>
      <c r="M54" s="216">
        <v>1.05</v>
      </c>
      <c r="N54" s="216">
        <v>1.34</v>
      </c>
      <c r="O54" s="216">
        <v>0</v>
      </c>
      <c r="P54" s="216">
        <v>1.59</v>
      </c>
      <c r="Q54" s="216">
        <v>6.7</v>
      </c>
      <c r="R54" s="216">
        <v>0.48</v>
      </c>
      <c r="S54" s="216">
        <v>8.09</v>
      </c>
      <c r="T54" s="216">
        <v>0</v>
      </c>
      <c r="U54" s="216">
        <v>3.97</v>
      </c>
      <c r="V54" s="216">
        <v>0.24</v>
      </c>
      <c r="W54" s="216">
        <v>0.38</v>
      </c>
      <c r="X54" s="216">
        <v>1.68</v>
      </c>
      <c r="Y54" s="216">
        <v>0</v>
      </c>
      <c r="Z54" s="216">
        <v>1.44</v>
      </c>
      <c r="AA54" s="216">
        <v>0.9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8.5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0</v>
      </c>
      <c r="D55" s="216">
        <v>7.89</v>
      </c>
      <c r="E55" s="216">
        <v>0</v>
      </c>
      <c r="F55" s="216">
        <v>3.33</v>
      </c>
      <c r="G55" s="216">
        <v>9.99</v>
      </c>
      <c r="H55" s="216">
        <v>0</v>
      </c>
      <c r="I55" s="216">
        <v>11.6</v>
      </c>
      <c r="J55" s="216">
        <v>11.6</v>
      </c>
      <c r="K55" s="216">
        <v>9.4</v>
      </c>
      <c r="L55" s="216">
        <v>272.29000000000002</v>
      </c>
      <c r="M55" s="216">
        <v>1.05</v>
      </c>
      <c r="N55" s="216">
        <v>1.34</v>
      </c>
      <c r="O55" s="216">
        <v>0</v>
      </c>
      <c r="P55" s="216">
        <v>1.59</v>
      </c>
      <c r="Q55" s="216">
        <v>6.7</v>
      </c>
      <c r="R55" s="216">
        <v>13.01</v>
      </c>
      <c r="S55" s="216">
        <v>6.72</v>
      </c>
      <c r="T55" s="216">
        <v>0</v>
      </c>
      <c r="U55" s="216">
        <v>3.97</v>
      </c>
      <c r="V55" s="216">
        <v>6.36</v>
      </c>
      <c r="W55" s="216">
        <v>8.2200000000000006</v>
      </c>
      <c r="X55" s="216">
        <v>1.68</v>
      </c>
      <c r="Y55" s="216">
        <v>0</v>
      </c>
      <c r="Z55" s="216">
        <v>30.17</v>
      </c>
      <c r="AA55" s="216">
        <v>15.5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8.5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0</v>
      </c>
      <c r="D56" s="216">
        <v>7.89</v>
      </c>
      <c r="E56" s="216">
        <v>0</v>
      </c>
      <c r="F56" s="216">
        <v>3.33</v>
      </c>
      <c r="G56" s="216">
        <v>9.99</v>
      </c>
      <c r="H56" s="216">
        <v>0</v>
      </c>
      <c r="I56" s="216">
        <v>11.6</v>
      </c>
      <c r="J56" s="216">
        <v>11.6</v>
      </c>
      <c r="K56" s="216">
        <v>9.4</v>
      </c>
      <c r="L56" s="216">
        <v>272.29000000000002</v>
      </c>
      <c r="M56" s="216">
        <v>1.05</v>
      </c>
      <c r="N56" s="216">
        <v>1.34</v>
      </c>
      <c r="O56" s="216">
        <v>0</v>
      </c>
      <c r="P56" s="216">
        <v>1.59</v>
      </c>
      <c r="Q56" s="216">
        <v>6.7</v>
      </c>
      <c r="R56" s="216">
        <v>13.01</v>
      </c>
      <c r="S56" s="216">
        <v>6.72</v>
      </c>
      <c r="T56" s="216">
        <v>0</v>
      </c>
      <c r="U56" s="216">
        <v>3.97</v>
      </c>
      <c r="V56" s="216">
        <v>6.36</v>
      </c>
      <c r="W56" s="216">
        <v>8.2200000000000006</v>
      </c>
      <c r="X56" s="216">
        <v>1.68</v>
      </c>
      <c r="Y56" s="216">
        <v>0</v>
      </c>
      <c r="Z56" s="216">
        <v>30.17</v>
      </c>
      <c r="AA56" s="216">
        <v>15.5</v>
      </c>
      <c r="AB56" s="216">
        <v>0</v>
      </c>
      <c r="AC56" s="216">
        <v>-0.3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8.5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0</v>
      </c>
      <c r="D57" s="216">
        <v>7.89</v>
      </c>
      <c r="E57" s="216">
        <v>0</v>
      </c>
      <c r="F57" s="216">
        <v>3.33</v>
      </c>
      <c r="G57" s="216">
        <v>9.99</v>
      </c>
      <c r="H57" s="216">
        <v>0</v>
      </c>
      <c r="I57" s="216">
        <v>11.6</v>
      </c>
      <c r="J57" s="216">
        <v>11.6</v>
      </c>
      <c r="K57" s="216">
        <v>9.4</v>
      </c>
      <c r="L57" s="216">
        <v>272.29000000000002</v>
      </c>
      <c r="M57" s="216">
        <v>1.05</v>
      </c>
      <c r="N57" s="216">
        <v>1.34</v>
      </c>
      <c r="O57" s="216">
        <v>0</v>
      </c>
      <c r="P57" s="216">
        <v>1.54</v>
      </c>
      <c r="Q57" s="216">
        <v>6.7</v>
      </c>
      <c r="R57" s="216">
        <v>13.01</v>
      </c>
      <c r="S57" s="216">
        <v>6.72</v>
      </c>
      <c r="T57" s="216">
        <v>0</v>
      </c>
      <c r="U57" s="216">
        <v>3.97</v>
      </c>
      <c r="V57" s="216">
        <v>6.36</v>
      </c>
      <c r="W57" s="216">
        <v>8.2200000000000006</v>
      </c>
      <c r="X57" s="216">
        <v>1.68</v>
      </c>
      <c r="Y57" s="216">
        <v>0</v>
      </c>
      <c r="Z57" s="216">
        <v>30.17</v>
      </c>
      <c r="AA57" s="216">
        <v>15.54</v>
      </c>
      <c r="AB57" s="216">
        <v>0</v>
      </c>
      <c r="AC57" s="216">
        <v>-0.3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8.5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0</v>
      </c>
      <c r="D58" s="216">
        <v>7.89</v>
      </c>
      <c r="E58" s="216">
        <v>0</v>
      </c>
      <c r="F58" s="216">
        <v>3.33</v>
      </c>
      <c r="G58" s="216">
        <v>9.99</v>
      </c>
      <c r="H58" s="216">
        <v>0</v>
      </c>
      <c r="I58" s="216">
        <v>11.6</v>
      </c>
      <c r="J58" s="216">
        <v>11.6</v>
      </c>
      <c r="K58" s="216">
        <v>9.4</v>
      </c>
      <c r="L58" s="216">
        <v>272.29000000000002</v>
      </c>
      <c r="M58" s="216">
        <v>1.05</v>
      </c>
      <c r="N58" s="216">
        <v>1.34</v>
      </c>
      <c r="O58" s="216">
        <v>0</v>
      </c>
      <c r="P58" s="216">
        <v>1.49</v>
      </c>
      <c r="Q58" s="216">
        <v>6.7</v>
      </c>
      <c r="R58" s="216">
        <v>1.28</v>
      </c>
      <c r="S58" s="216">
        <v>6.72</v>
      </c>
      <c r="T58" s="216">
        <v>0</v>
      </c>
      <c r="U58" s="216">
        <v>3.97</v>
      </c>
      <c r="V58" s="216">
        <v>0.25</v>
      </c>
      <c r="W58" s="216">
        <v>0.38</v>
      </c>
      <c r="X58" s="216">
        <v>1.68</v>
      </c>
      <c r="Y58" s="216">
        <v>0</v>
      </c>
      <c r="Z58" s="216">
        <v>1.44</v>
      </c>
      <c r="AA58" s="216">
        <v>0.9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8.5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0</v>
      </c>
      <c r="D59" s="216">
        <v>7.89</v>
      </c>
      <c r="E59" s="216">
        <v>0</v>
      </c>
      <c r="F59" s="216">
        <v>3.33</v>
      </c>
      <c r="G59" s="216">
        <v>9.99</v>
      </c>
      <c r="H59" s="216">
        <v>0</v>
      </c>
      <c r="I59" s="216">
        <v>11.44</v>
      </c>
      <c r="J59" s="216">
        <v>11.44</v>
      </c>
      <c r="K59" s="216">
        <v>9.4</v>
      </c>
      <c r="L59" s="216">
        <v>212.59</v>
      </c>
      <c r="M59" s="216">
        <v>1.05</v>
      </c>
      <c r="N59" s="216">
        <v>1.34</v>
      </c>
      <c r="O59" s="216">
        <v>0</v>
      </c>
      <c r="P59" s="216">
        <v>1.5</v>
      </c>
      <c r="Q59" s="216">
        <v>6.7</v>
      </c>
      <c r="R59" s="216">
        <v>0.48</v>
      </c>
      <c r="S59" s="216">
        <v>8.09</v>
      </c>
      <c r="T59" s="216">
        <v>0</v>
      </c>
      <c r="U59" s="216">
        <v>3.97</v>
      </c>
      <c r="V59" s="216">
        <v>0.24</v>
      </c>
      <c r="W59" s="216">
        <v>0.38</v>
      </c>
      <c r="X59" s="216">
        <v>1.68</v>
      </c>
      <c r="Y59" s="216">
        <v>0</v>
      </c>
      <c r="Z59" s="216">
        <v>1.44</v>
      </c>
      <c r="AA59" s="216">
        <v>0.9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8.5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0</v>
      </c>
      <c r="D60" s="216">
        <v>7.89</v>
      </c>
      <c r="E60" s="216">
        <v>0</v>
      </c>
      <c r="F60" s="216">
        <v>3.33</v>
      </c>
      <c r="G60" s="216">
        <v>9.99</v>
      </c>
      <c r="H60" s="216">
        <v>0</v>
      </c>
      <c r="I60" s="216">
        <v>11.44</v>
      </c>
      <c r="J60" s="216">
        <v>11.44</v>
      </c>
      <c r="K60" s="216">
        <v>9.4</v>
      </c>
      <c r="L60" s="216">
        <v>189.14</v>
      </c>
      <c r="M60" s="216">
        <v>1.05</v>
      </c>
      <c r="N60" s="216">
        <v>1.34</v>
      </c>
      <c r="O60" s="216">
        <v>0</v>
      </c>
      <c r="P60" s="216">
        <v>1.5</v>
      </c>
      <c r="Q60" s="216">
        <v>6.7</v>
      </c>
      <c r="R60" s="216">
        <v>0.48</v>
      </c>
      <c r="S60" s="216">
        <v>8.09</v>
      </c>
      <c r="T60" s="216">
        <v>0</v>
      </c>
      <c r="U60" s="216">
        <v>3.97</v>
      </c>
      <c r="V60" s="216">
        <v>0.24</v>
      </c>
      <c r="W60" s="216">
        <v>0.38</v>
      </c>
      <c r="X60" s="216">
        <v>1.68</v>
      </c>
      <c r="Y60" s="216">
        <v>0</v>
      </c>
      <c r="Z60" s="216">
        <v>1.44</v>
      </c>
      <c r="AA60" s="216">
        <v>0.9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8.5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0</v>
      </c>
      <c r="D61" s="216">
        <v>0.28999999999999998</v>
      </c>
      <c r="E61" s="216">
        <v>0</v>
      </c>
      <c r="F61" s="216">
        <v>3.33</v>
      </c>
      <c r="G61" s="216">
        <v>0.37</v>
      </c>
      <c r="H61" s="216">
        <v>0</v>
      </c>
      <c r="I61" s="216">
        <v>11.44</v>
      </c>
      <c r="J61" s="216">
        <v>0.43</v>
      </c>
      <c r="K61" s="216">
        <v>9.4</v>
      </c>
      <c r="L61" s="216">
        <v>167.63</v>
      </c>
      <c r="M61" s="216">
        <v>1.05</v>
      </c>
      <c r="N61" s="216">
        <v>1.34</v>
      </c>
      <c r="O61" s="216">
        <v>0</v>
      </c>
      <c r="P61" s="216">
        <v>1.5</v>
      </c>
      <c r="Q61" s="216">
        <v>6.7</v>
      </c>
      <c r="R61" s="216">
        <v>0.48</v>
      </c>
      <c r="S61" s="216">
        <v>8.09</v>
      </c>
      <c r="T61" s="216">
        <v>0</v>
      </c>
      <c r="U61" s="216">
        <v>3.97</v>
      </c>
      <c r="V61" s="216">
        <v>0.24</v>
      </c>
      <c r="W61" s="216">
        <v>0.38</v>
      </c>
      <c r="X61" s="216">
        <v>1.68</v>
      </c>
      <c r="Y61" s="216">
        <v>0</v>
      </c>
      <c r="Z61" s="216">
        <v>1.44</v>
      </c>
      <c r="AA61" s="216">
        <v>0.9</v>
      </c>
      <c r="AB61" s="216">
        <v>0</v>
      </c>
      <c r="AC61" s="216">
        <v>4.16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8.5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0</v>
      </c>
      <c r="D62" s="216">
        <v>0.28999999999999998</v>
      </c>
      <c r="E62" s="216">
        <v>0</v>
      </c>
      <c r="F62" s="216">
        <v>3.33</v>
      </c>
      <c r="G62" s="216">
        <v>0.37</v>
      </c>
      <c r="H62" s="216">
        <v>0</v>
      </c>
      <c r="I62" s="216">
        <v>11.44</v>
      </c>
      <c r="J62" s="216">
        <v>0.43</v>
      </c>
      <c r="K62" s="216">
        <v>9.4</v>
      </c>
      <c r="L62" s="216">
        <v>132.13</v>
      </c>
      <c r="M62" s="216">
        <v>1.05</v>
      </c>
      <c r="N62" s="216">
        <v>1.34</v>
      </c>
      <c r="O62" s="216">
        <v>0</v>
      </c>
      <c r="P62" s="216">
        <v>1.5</v>
      </c>
      <c r="Q62" s="216">
        <v>6.7</v>
      </c>
      <c r="R62" s="216">
        <v>0.48</v>
      </c>
      <c r="S62" s="216">
        <v>8.09</v>
      </c>
      <c r="T62" s="216">
        <v>0</v>
      </c>
      <c r="U62" s="216">
        <v>3.97</v>
      </c>
      <c r="V62" s="216">
        <v>0.24</v>
      </c>
      <c r="W62" s="216">
        <v>0.38</v>
      </c>
      <c r="X62" s="216">
        <v>1.68</v>
      </c>
      <c r="Y62" s="216">
        <v>0</v>
      </c>
      <c r="Z62" s="216">
        <v>1.44</v>
      </c>
      <c r="AA62" s="216">
        <v>0.9</v>
      </c>
      <c r="AB62" s="216">
        <v>0</v>
      </c>
      <c r="AC62" s="216">
        <v>4.16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8.5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0</v>
      </c>
      <c r="D63" s="216">
        <v>0.28999999999999998</v>
      </c>
      <c r="E63" s="216">
        <v>0</v>
      </c>
      <c r="F63" s="216">
        <v>3.33</v>
      </c>
      <c r="G63" s="216">
        <v>0.37</v>
      </c>
      <c r="H63" s="216">
        <v>0</v>
      </c>
      <c r="I63" s="216">
        <v>11.44</v>
      </c>
      <c r="J63" s="216">
        <v>0.43</v>
      </c>
      <c r="K63" s="216">
        <v>9.4</v>
      </c>
      <c r="L63" s="216">
        <v>112.67</v>
      </c>
      <c r="M63" s="216">
        <v>1.05</v>
      </c>
      <c r="N63" s="216">
        <v>1.34</v>
      </c>
      <c r="O63" s="216">
        <v>0</v>
      </c>
      <c r="P63" s="216">
        <v>1.96</v>
      </c>
      <c r="Q63" s="216">
        <v>6.7</v>
      </c>
      <c r="R63" s="216">
        <v>0.48</v>
      </c>
      <c r="S63" s="216">
        <v>8.09</v>
      </c>
      <c r="T63" s="216">
        <v>0</v>
      </c>
      <c r="U63" s="216">
        <v>3.97</v>
      </c>
      <c r="V63" s="216">
        <v>0.24</v>
      </c>
      <c r="W63" s="216">
        <v>0.32</v>
      </c>
      <c r="X63" s="216">
        <v>1.68</v>
      </c>
      <c r="Y63" s="216">
        <v>0</v>
      </c>
      <c r="Z63" s="216">
        <v>1.44</v>
      </c>
      <c r="AA63" s="216">
        <v>0.9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8.5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0</v>
      </c>
      <c r="D64" s="216">
        <v>0.28999999999999998</v>
      </c>
      <c r="E64" s="216">
        <v>0</v>
      </c>
      <c r="F64" s="216">
        <v>3.33</v>
      </c>
      <c r="G64" s="216">
        <v>0.37</v>
      </c>
      <c r="H64" s="216">
        <v>0</v>
      </c>
      <c r="I64" s="216">
        <v>11.44</v>
      </c>
      <c r="J64" s="216">
        <v>0.43</v>
      </c>
      <c r="K64" s="216">
        <v>9.4</v>
      </c>
      <c r="L64" s="216">
        <v>98.18</v>
      </c>
      <c r="M64" s="216">
        <v>1.05</v>
      </c>
      <c r="N64" s="216">
        <v>1.34</v>
      </c>
      <c r="O64" s="216">
        <v>0</v>
      </c>
      <c r="P64" s="216">
        <v>1.96</v>
      </c>
      <c r="Q64" s="216">
        <v>6.7</v>
      </c>
      <c r="R64" s="216">
        <v>0.48</v>
      </c>
      <c r="S64" s="216">
        <v>8.09</v>
      </c>
      <c r="T64" s="216">
        <v>0</v>
      </c>
      <c r="U64" s="216">
        <v>3.97</v>
      </c>
      <c r="V64" s="216">
        <v>0.24</v>
      </c>
      <c r="W64" s="216">
        <v>0.32</v>
      </c>
      <c r="X64" s="216">
        <v>1.68</v>
      </c>
      <c r="Y64" s="216">
        <v>0</v>
      </c>
      <c r="Z64" s="216">
        <v>1.44</v>
      </c>
      <c r="AA64" s="216">
        <v>0.9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8.5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0</v>
      </c>
      <c r="D65" s="216">
        <v>0.28999999999999998</v>
      </c>
      <c r="E65" s="216">
        <v>0</v>
      </c>
      <c r="F65" s="216">
        <v>3.33</v>
      </c>
      <c r="G65" s="216">
        <v>0.37</v>
      </c>
      <c r="H65" s="216">
        <v>0</v>
      </c>
      <c r="I65" s="216">
        <v>11.44</v>
      </c>
      <c r="J65" s="216">
        <v>0.43</v>
      </c>
      <c r="K65" s="216">
        <v>9.4</v>
      </c>
      <c r="L65" s="216">
        <v>21.46</v>
      </c>
      <c r="M65" s="216">
        <v>1.05</v>
      </c>
      <c r="N65" s="216">
        <v>1.34</v>
      </c>
      <c r="O65" s="216">
        <v>0</v>
      </c>
      <c r="P65" s="216">
        <v>1.51</v>
      </c>
      <c r="Q65" s="216">
        <v>6.7</v>
      </c>
      <c r="R65" s="216">
        <v>0.48</v>
      </c>
      <c r="S65" s="216">
        <v>8.09</v>
      </c>
      <c r="T65" s="216">
        <v>0</v>
      </c>
      <c r="U65" s="216">
        <v>3.97</v>
      </c>
      <c r="V65" s="216">
        <v>0.24</v>
      </c>
      <c r="W65" s="216">
        <v>0.32</v>
      </c>
      <c r="X65" s="216">
        <v>1.68</v>
      </c>
      <c r="Y65" s="216">
        <v>0</v>
      </c>
      <c r="Z65" s="216">
        <v>1.44</v>
      </c>
      <c r="AA65" s="216">
        <v>0.9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8.5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0</v>
      </c>
      <c r="D66" s="216">
        <v>0.28999999999999998</v>
      </c>
      <c r="E66" s="216">
        <v>0</v>
      </c>
      <c r="F66" s="216">
        <v>3.33</v>
      </c>
      <c r="G66" s="216">
        <v>0.37</v>
      </c>
      <c r="H66" s="216">
        <v>0</v>
      </c>
      <c r="I66" s="216">
        <v>11.44</v>
      </c>
      <c r="J66" s="216">
        <v>0.43</v>
      </c>
      <c r="K66" s="216">
        <v>9.4</v>
      </c>
      <c r="L66" s="216">
        <v>21.46</v>
      </c>
      <c r="M66" s="216">
        <v>1.05</v>
      </c>
      <c r="N66" s="216">
        <v>1.34</v>
      </c>
      <c r="O66" s="216">
        <v>0</v>
      </c>
      <c r="P66" s="216">
        <v>1.51</v>
      </c>
      <c r="Q66" s="216">
        <v>6.7</v>
      </c>
      <c r="R66" s="216">
        <v>0.48</v>
      </c>
      <c r="S66" s="216">
        <v>8.09</v>
      </c>
      <c r="T66" s="216">
        <v>0</v>
      </c>
      <c r="U66" s="216">
        <v>3.97</v>
      </c>
      <c r="V66" s="216">
        <v>0.24</v>
      </c>
      <c r="W66" s="216">
        <v>0.32</v>
      </c>
      <c r="X66" s="216">
        <v>1.68</v>
      </c>
      <c r="Y66" s="216">
        <v>0</v>
      </c>
      <c r="Z66" s="216">
        <v>1.44</v>
      </c>
      <c r="AA66" s="216">
        <v>0.9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8.5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0</v>
      </c>
      <c r="D67" s="216">
        <v>0.28999999999999998</v>
      </c>
      <c r="E67" s="216">
        <v>0</v>
      </c>
      <c r="F67" s="216">
        <v>3.33</v>
      </c>
      <c r="G67" s="216">
        <v>0.37</v>
      </c>
      <c r="H67" s="216">
        <v>0</v>
      </c>
      <c r="I67" s="216">
        <v>11.44</v>
      </c>
      <c r="J67" s="216">
        <v>0.43</v>
      </c>
      <c r="K67" s="216">
        <v>9.4</v>
      </c>
      <c r="L67" s="216">
        <v>21.46</v>
      </c>
      <c r="M67" s="216">
        <v>1.05</v>
      </c>
      <c r="N67" s="216">
        <v>1.34</v>
      </c>
      <c r="O67" s="216">
        <v>0</v>
      </c>
      <c r="P67" s="216">
        <v>1.51</v>
      </c>
      <c r="Q67" s="216">
        <v>6.7</v>
      </c>
      <c r="R67" s="216">
        <v>0.48</v>
      </c>
      <c r="S67" s="216">
        <v>8.09</v>
      </c>
      <c r="T67" s="216">
        <v>0</v>
      </c>
      <c r="U67" s="216">
        <v>3.97</v>
      </c>
      <c r="V67" s="216">
        <v>0.24</v>
      </c>
      <c r="W67" s="216">
        <v>0.32</v>
      </c>
      <c r="X67" s="216">
        <v>1.68</v>
      </c>
      <c r="Y67" s="216">
        <v>0</v>
      </c>
      <c r="Z67" s="216">
        <v>1.44</v>
      </c>
      <c r="AA67" s="216">
        <v>0.9</v>
      </c>
      <c r="AB67" s="216">
        <v>0</v>
      </c>
      <c r="AC67" s="216">
        <v>4.16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16.34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0</v>
      </c>
      <c r="D68" s="216">
        <v>0.28999999999999998</v>
      </c>
      <c r="E68" s="216">
        <v>0</v>
      </c>
      <c r="F68" s="216">
        <v>3.33</v>
      </c>
      <c r="G68" s="216">
        <v>0.37</v>
      </c>
      <c r="H68" s="216">
        <v>0</v>
      </c>
      <c r="I68" s="216">
        <v>11.44</v>
      </c>
      <c r="J68" s="216">
        <v>0.43</v>
      </c>
      <c r="K68" s="216">
        <v>9.4</v>
      </c>
      <c r="L68" s="216">
        <v>21.46</v>
      </c>
      <c r="M68" s="216">
        <v>1.05</v>
      </c>
      <c r="N68" s="216">
        <v>1.34</v>
      </c>
      <c r="O68" s="216">
        <v>0</v>
      </c>
      <c r="P68" s="216">
        <v>1.51</v>
      </c>
      <c r="Q68" s="216">
        <v>6.7</v>
      </c>
      <c r="R68" s="216">
        <v>0.48</v>
      </c>
      <c r="S68" s="216">
        <v>8.09</v>
      </c>
      <c r="T68" s="216">
        <v>0</v>
      </c>
      <c r="U68" s="216">
        <v>3.97</v>
      </c>
      <c r="V68" s="216">
        <v>0.24</v>
      </c>
      <c r="W68" s="216">
        <v>0.32</v>
      </c>
      <c r="X68" s="216">
        <v>1.68</v>
      </c>
      <c r="Y68" s="216">
        <v>0</v>
      </c>
      <c r="Z68" s="216">
        <v>1.44</v>
      </c>
      <c r="AA68" s="216">
        <v>0.9</v>
      </c>
      <c r="AB68" s="216">
        <v>0</v>
      </c>
      <c r="AC68" s="216">
        <v>4.16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16.34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0</v>
      </c>
      <c r="D69" s="216">
        <v>0.28999999999999998</v>
      </c>
      <c r="E69" s="216">
        <v>0</v>
      </c>
      <c r="F69" s="216">
        <v>3.33</v>
      </c>
      <c r="G69" s="216">
        <v>0.37</v>
      </c>
      <c r="H69" s="216">
        <v>0</v>
      </c>
      <c r="I69" s="216">
        <v>11.44</v>
      </c>
      <c r="J69" s="216">
        <v>0.43</v>
      </c>
      <c r="K69" s="216">
        <v>0.35</v>
      </c>
      <c r="L69" s="216">
        <v>21.46</v>
      </c>
      <c r="M69" s="216">
        <v>1.05</v>
      </c>
      <c r="N69" s="216">
        <v>1.34</v>
      </c>
      <c r="O69" s="216">
        <v>0</v>
      </c>
      <c r="P69" s="216">
        <v>1.51</v>
      </c>
      <c r="Q69" s="216">
        <v>0.25</v>
      </c>
      <c r="R69" s="216">
        <v>0.48</v>
      </c>
      <c r="S69" s="216">
        <v>0.3</v>
      </c>
      <c r="T69" s="216">
        <v>0</v>
      </c>
      <c r="U69" s="216">
        <v>3.97</v>
      </c>
      <c r="V69" s="216">
        <v>0.24</v>
      </c>
      <c r="W69" s="216">
        <v>0.32</v>
      </c>
      <c r="X69" s="216">
        <v>1.68</v>
      </c>
      <c r="Y69" s="216">
        <v>0</v>
      </c>
      <c r="Z69" s="216">
        <v>1.44</v>
      </c>
      <c r="AA69" s="216">
        <v>0.9</v>
      </c>
      <c r="AB69" s="216">
        <v>0</v>
      </c>
      <c r="AC69" s="216">
        <v>4.16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18.68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0</v>
      </c>
      <c r="D70" s="216">
        <v>0.28999999999999998</v>
      </c>
      <c r="E70" s="216">
        <v>0</v>
      </c>
      <c r="F70" s="216">
        <v>3.33</v>
      </c>
      <c r="G70" s="216">
        <v>0.37</v>
      </c>
      <c r="H70" s="216">
        <v>0</v>
      </c>
      <c r="I70" s="216">
        <v>11.44</v>
      </c>
      <c r="J70" s="216">
        <v>0.43</v>
      </c>
      <c r="K70" s="216">
        <v>0.35</v>
      </c>
      <c r="L70" s="216">
        <v>21.46</v>
      </c>
      <c r="M70" s="216">
        <v>1.05</v>
      </c>
      <c r="N70" s="216">
        <v>1.34</v>
      </c>
      <c r="O70" s="216">
        <v>0</v>
      </c>
      <c r="P70" s="216">
        <v>1.51</v>
      </c>
      <c r="Q70" s="216">
        <v>0.25</v>
      </c>
      <c r="R70" s="216">
        <v>0.48</v>
      </c>
      <c r="S70" s="216">
        <v>0.3</v>
      </c>
      <c r="T70" s="216">
        <v>0</v>
      </c>
      <c r="U70" s="216">
        <v>3.97</v>
      </c>
      <c r="V70" s="216">
        <v>0.24</v>
      </c>
      <c r="W70" s="216">
        <v>0.32</v>
      </c>
      <c r="X70" s="216">
        <v>1.68</v>
      </c>
      <c r="Y70" s="216">
        <v>0</v>
      </c>
      <c r="Z70" s="216">
        <v>1.44</v>
      </c>
      <c r="AA70" s="216">
        <v>0.9</v>
      </c>
      <c r="AB70" s="216">
        <v>0</v>
      </c>
      <c r="AC70" s="216">
        <v>6.27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18.68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0</v>
      </c>
      <c r="D71" s="216">
        <v>0.28999999999999998</v>
      </c>
      <c r="E71" s="216">
        <v>0</v>
      </c>
      <c r="F71" s="216">
        <v>3.33</v>
      </c>
      <c r="G71" s="216">
        <v>0.37</v>
      </c>
      <c r="H71" s="216">
        <v>0</v>
      </c>
      <c r="I71" s="216">
        <v>11.27</v>
      </c>
      <c r="J71" s="216">
        <v>1.4</v>
      </c>
      <c r="K71" s="216">
        <v>0.35</v>
      </c>
      <c r="L71" s="216">
        <v>21.46</v>
      </c>
      <c r="M71" s="216">
        <v>1.05</v>
      </c>
      <c r="N71" s="216">
        <v>1.34</v>
      </c>
      <c r="O71" s="216">
        <v>0</v>
      </c>
      <c r="P71" s="216">
        <v>1.5</v>
      </c>
      <c r="Q71" s="216">
        <v>0.25</v>
      </c>
      <c r="R71" s="216">
        <v>0.48</v>
      </c>
      <c r="S71" s="216">
        <v>0.3</v>
      </c>
      <c r="T71" s="216">
        <v>0</v>
      </c>
      <c r="U71" s="216">
        <v>3.97</v>
      </c>
      <c r="V71" s="216">
        <v>0.24</v>
      </c>
      <c r="W71" s="216">
        <v>0.32</v>
      </c>
      <c r="X71" s="216">
        <v>1.68</v>
      </c>
      <c r="Y71" s="216">
        <v>0</v>
      </c>
      <c r="Z71" s="216">
        <v>1.44</v>
      </c>
      <c r="AA71" s="216">
        <v>0.9</v>
      </c>
      <c r="AB71" s="216">
        <v>0</v>
      </c>
      <c r="AC71" s="216">
        <v>6.27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18.68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0</v>
      </c>
      <c r="D72" s="216">
        <v>0.28999999999999998</v>
      </c>
      <c r="E72" s="216">
        <v>0</v>
      </c>
      <c r="F72" s="216">
        <v>3.33</v>
      </c>
      <c r="G72" s="216">
        <v>0.37</v>
      </c>
      <c r="H72" s="216">
        <v>0</v>
      </c>
      <c r="I72" s="216">
        <v>11.27</v>
      </c>
      <c r="J72" s="216">
        <v>1.4</v>
      </c>
      <c r="K72" s="216">
        <v>0.35</v>
      </c>
      <c r="L72" s="216">
        <v>21.46</v>
      </c>
      <c r="M72" s="216">
        <v>1.05</v>
      </c>
      <c r="N72" s="216">
        <v>1.34</v>
      </c>
      <c r="O72" s="216">
        <v>0</v>
      </c>
      <c r="P72" s="216">
        <v>1.5</v>
      </c>
      <c r="Q72" s="216">
        <v>0.25</v>
      </c>
      <c r="R72" s="216">
        <v>0.48</v>
      </c>
      <c r="S72" s="216">
        <v>0.3</v>
      </c>
      <c r="T72" s="216">
        <v>0</v>
      </c>
      <c r="U72" s="216">
        <v>3.97</v>
      </c>
      <c r="V72" s="216">
        <v>0.24</v>
      </c>
      <c r="W72" s="216">
        <v>0.32</v>
      </c>
      <c r="X72" s="216">
        <v>1.68</v>
      </c>
      <c r="Y72" s="216">
        <v>0</v>
      </c>
      <c r="Z72" s="216">
        <v>1.44</v>
      </c>
      <c r="AA72" s="216">
        <v>0.9</v>
      </c>
      <c r="AB72" s="216">
        <v>0</v>
      </c>
      <c r="AC72" s="216">
        <v>6.27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18.68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0</v>
      </c>
      <c r="D73" s="216">
        <v>7.7</v>
      </c>
      <c r="E73" s="216">
        <v>0</v>
      </c>
      <c r="F73" s="216">
        <v>3.33</v>
      </c>
      <c r="G73" s="216">
        <v>9.99</v>
      </c>
      <c r="H73" s="216">
        <v>0</v>
      </c>
      <c r="I73" s="216">
        <v>9.25</v>
      </c>
      <c r="J73" s="216">
        <v>14.54</v>
      </c>
      <c r="K73" s="216">
        <v>0.35</v>
      </c>
      <c r="L73" s="216">
        <v>21.46</v>
      </c>
      <c r="M73" s="216">
        <v>1.05</v>
      </c>
      <c r="N73" s="216">
        <v>1.34</v>
      </c>
      <c r="O73" s="216">
        <v>0</v>
      </c>
      <c r="P73" s="216">
        <v>1.5</v>
      </c>
      <c r="Q73" s="216">
        <v>0.25</v>
      </c>
      <c r="R73" s="216">
        <v>0.48</v>
      </c>
      <c r="S73" s="216">
        <v>0.3</v>
      </c>
      <c r="T73" s="216">
        <v>0</v>
      </c>
      <c r="U73" s="216">
        <v>3.97</v>
      </c>
      <c r="V73" s="216">
        <v>0.24</v>
      </c>
      <c r="W73" s="216">
        <v>0.32</v>
      </c>
      <c r="X73" s="216">
        <v>1.68</v>
      </c>
      <c r="Y73" s="216">
        <v>0</v>
      </c>
      <c r="Z73" s="216">
        <v>1.44</v>
      </c>
      <c r="AA73" s="216">
        <v>0.9</v>
      </c>
      <c r="AB73" s="216">
        <v>0</v>
      </c>
      <c r="AC73" s="216">
        <v>4.16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3.11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0</v>
      </c>
      <c r="D74" s="216">
        <v>7.89</v>
      </c>
      <c r="E74" s="216">
        <v>0</v>
      </c>
      <c r="F74" s="216">
        <v>3.33</v>
      </c>
      <c r="G74" s="216">
        <v>9.99</v>
      </c>
      <c r="H74" s="216">
        <v>0</v>
      </c>
      <c r="I74" s="216">
        <v>9.25</v>
      </c>
      <c r="J74" s="216">
        <v>14.97</v>
      </c>
      <c r="K74" s="216">
        <v>0.35</v>
      </c>
      <c r="L74" s="216">
        <v>21.46</v>
      </c>
      <c r="M74" s="216">
        <v>1.05</v>
      </c>
      <c r="N74" s="216">
        <v>1.34</v>
      </c>
      <c r="O74" s="216">
        <v>0</v>
      </c>
      <c r="P74" s="216">
        <v>1.5</v>
      </c>
      <c r="Q74" s="216">
        <v>0.25</v>
      </c>
      <c r="R74" s="216">
        <v>0.48</v>
      </c>
      <c r="S74" s="216">
        <v>0.3</v>
      </c>
      <c r="T74" s="216">
        <v>0</v>
      </c>
      <c r="U74" s="216">
        <v>3.97</v>
      </c>
      <c r="V74" s="216">
        <v>0.24</v>
      </c>
      <c r="W74" s="216">
        <v>0.32</v>
      </c>
      <c r="X74" s="216">
        <v>1.68</v>
      </c>
      <c r="Y74" s="216">
        <v>0</v>
      </c>
      <c r="Z74" s="216">
        <v>1.44</v>
      </c>
      <c r="AA74" s="216">
        <v>0.9</v>
      </c>
      <c r="AB74" s="216">
        <v>0</v>
      </c>
      <c r="AC74" s="216">
        <v>4.16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3.11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0</v>
      </c>
      <c r="D75" s="216">
        <v>7.89</v>
      </c>
      <c r="E75" s="216">
        <v>0</v>
      </c>
      <c r="F75" s="216">
        <v>3.33</v>
      </c>
      <c r="G75" s="216">
        <v>9.99</v>
      </c>
      <c r="H75" s="216">
        <v>0</v>
      </c>
      <c r="I75" s="216">
        <v>8.58</v>
      </c>
      <c r="J75" s="216">
        <v>15.64</v>
      </c>
      <c r="K75" s="216">
        <v>0.35</v>
      </c>
      <c r="L75" s="216">
        <v>21.46</v>
      </c>
      <c r="M75" s="216">
        <v>1.05</v>
      </c>
      <c r="N75" s="216">
        <v>1.34</v>
      </c>
      <c r="O75" s="216">
        <v>0</v>
      </c>
      <c r="P75" s="216">
        <v>1.5</v>
      </c>
      <c r="Q75" s="216">
        <v>0.25</v>
      </c>
      <c r="R75" s="216">
        <v>0.48</v>
      </c>
      <c r="S75" s="216">
        <v>0.3</v>
      </c>
      <c r="T75" s="216">
        <v>0</v>
      </c>
      <c r="U75" s="216">
        <v>3.97</v>
      </c>
      <c r="V75" s="216">
        <v>0.24</v>
      </c>
      <c r="W75" s="216">
        <v>0.32</v>
      </c>
      <c r="X75" s="216">
        <v>1.68</v>
      </c>
      <c r="Y75" s="216">
        <v>0</v>
      </c>
      <c r="Z75" s="216">
        <v>1.44</v>
      </c>
      <c r="AA75" s="216">
        <v>0.9</v>
      </c>
      <c r="AB75" s="216">
        <v>0</v>
      </c>
      <c r="AC75" s="216">
        <v>4.16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2.11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0</v>
      </c>
      <c r="D76" s="216">
        <v>7.89</v>
      </c>
      <c r="E76" s="216">
        <v>0</v>
      </c>
      <c r="F76" s="216">
        <v>3.33</v>
      </c>
      <c r="G76" s="216">
        <v>9.99</v>
      </c>
      <c r="H76" s="216">
        <v>0</v>
      </c>
      <c r="I76" s="216">
        <v>8.58</v>
      </c>
      <c r="J76" s="216">
        <v>15.64</v>
      </c>
      <c r="K76" s="216">
        <v>0.35</v>
      </c>
      <c r="L76" s="216">
        <v>21.46</v>
      </c>
      <c r="M76" s="216">
        <v>1.05</v>
      </c>
      <c r="N76" s="216">
        <v>1.34</v>
      </c>
      <c r="O76" s="216">
        <v>0</v>
      </c>
      <c r="P76" s="216">
        <v>1.5</v>
      </c>
      <c r="Q76" s="216">
        <v>0.25</v>
      </c>
      <c r="R76" s="216">
        <v>0.48</v>
      </c>
      <c r="S76" s="216">
        <v>0.3</v>
      </c>
      <c r="T76" s="216">
        <v>0</v>
      </c>
      <c r="U76" s="216">
        <v>3.97</v>
      </c>
      <c r="V76" s="216">
        <v>0.24</v>
      </c>
      <c r="W76" s="216">
        <v>0.32</v>
      </c>
      <c r="X76" s="216">
        <v>1.68</v>
      </c>
      <c r="Y76" s="216">
        <v>0</v>
      </c>
      <c r="Z76" s="216">
        <v>1.44</v>
      </c>
      <c r="AA76" s="216">
        <v>0.9</v>
      </c>
      <c r="AB76" s="216">
        <v>0</v>
      </c>
      <c r="AC76" s="216">
        <v>4.16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2.11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0</v>
      </c>
      <c r="D77" s="216">
        <v>0.28999999999999998</v>
      </c>
      <c r="E77" s="216">
        <v>0</v>
      </c>
      <c r="F77" s="216">
        <v>3.33</v>
      </c>
      <c r="G77" s="216">
        <v>0.37</v>
      </c>
      <c r="H77" s="216">
        <v>0</v>
      </c>
      <c r="I77" s="216">
        <v>8.58</v>
      </c>
      <c r="J77" s="216">
        <v>1.2</v>
      </c>
      <c r="K77" s="216">
        <v>0.35</v>
      </c>
      <c r="L77" s="216">
        <v>21.46</v>
      </c>
      <c r="M77" s="216">
        <v>1.05</v>
      </c>
      <c r="N77" s="216">
        <v>1.34</v>
      </c>
      <c r="O77" s="216">
        <v>0</v>
      </c>
      <c r="P77" s="216">
        <v>1.52</v>
      </c>
      <c r="Q77" s="216">
        <v>0.25</v>
      </c>
      <c r="R77" s="216">
        <v>0.48</v>
      </c>
      <c r="S77" s="216">
        <v>0.3</v>
      </c>
      <c r="T77" s="216">
        <v>0</v>
      </c>
      <c r="U77" s="216">
        <v>3.97</v>
      </c>
      <c r="V77" s="216">
        <v>0.24</v>
      </c>
      <c r="W77" s="216">
        <v>0.32</v>
      </c>
      <c r="X77" s="216">
        <v>1.68</v>
      </c>
      <c r="Y77" s="216">
        <v>0</v>
      </c>
      <c r="Z77" s="216">
        <v>1.44</v>
      </c>
      <c r="AA77" s="216">
        <v>0.9</v>
      </c>
      <c r="AB77" s="216">
        <v>0</v>
      </c>
      <c r="AC77" s="216">
        <v>4.16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2.11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0</v>
      </c>
      <c r="D78" s="216">
        <v>0.28999999999999998</v>
      </c>
      <c r="E78" s="216">
        <v>0</v>
      </c>
      <c r="F78" s="216">
        <v>3.33</v>
      </c>
      <c r="G78" s="216">
        <v>0.37</v>
      </c>
      <c r="H78" s="216">
        <v>0</v>
      </c>
      <c r="I78" s="216">
        <v>8.58</v>
      </c>
      <c r="J78" s="216">
        <v>1.2</v>
      </c>
      <c r="K78" s="216">
        <v>0.35</v>
      </c>
      <c r="L78" s="216">
        <v>21.46</v>
      </c>
      <c r="M78" s="216">
        <v>1.05</v>
      </c>
      <c r="N78" s="216">
        <v>1.34</v>
      </c>
      <c r="O78" s="216">
        <v>0</v>
      </c>
      <c r="P78" s="216">
        <v>1.51</v>
      </c>
      <c r="Q78" s="216">
        <v>0.25</v>
      </c>
      <c r="R78" s="216">
        <v>0.48</v>
      </c>
      <c r="S78" s="216">
        <v>0.3</v>
      </c>
      <c r="T78" s="216">
        <v>0</v>
      </c>
      <c r="U78" s="216">
        <v>3.97</v>
      </c>
      <c r="V78" s="216">
        <v>0.24</v>
      </c>
      <c r="W78" s="216">
        <v>0.32</v>
      </c>
      <c r="X78" s="216">
        <v>1.68</v>
      </c>
      <c r="Y78" s="216">
        <v>0</v>
      </c>
      <c r="Z78" s="216">
        <v>1.44</v>
      </c>
      <c r="AA78" s="216">
        <v>0.9</v>
      </c>
      <c r="AB78" s="216">
        <v>0</v>
      </c>
      <c r="AC78" s="216">
        <v>4.16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2.11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0</v>
      </c>
      <c r="D79" s="216">
        <v>0.28999999999999998</v>
      </c>
      <c r="E79" s="216">
        <v>0</v>
      </c>
      <c r="F79" s="216">
        <v>3.33</v>
      </c>
      <c r="G79" s="216">
        <v>0.37</v>
      </c>
      <c r="H79" s="216">
        <v>0</v>
      </c>
      <c r="I79" s="216">
        <v>4.04</v>
      </c>
      <c r="J79" s="216">
        <v>5.74</v>
      </c>
      <c r="K79" s="216">
        <v>0.35</v>
      </c>
      <c r="L79" s="216">
        <v>21.46</v>
      </c>
      <c r="M79" s="216">
        <v>1.05</v>
      </c>
      <c r="N79" s="216">
        <v>1.34</v>
      </c>
      <c r="O79" s="216">
        <v>0</v>
      </c>
      <c r="P79" s="216">
        <v>1.51</v>
      </c>
      <c r="Q79" s="216">
        <v>0.25</v>
      </c>
      <c r="R79" s="216">
        <v>0.48</v>
      </c>
      <c r="S79" s="216">
        <v>0.3</v>
      </c>
      <c r="T79" s="216">
        <v>0</v>
      </c>
      <c r="U79" s="216">
        <v>3.97</v>
      </c>
      <c r="V79" s="216">
        <v>0.24</v>
      </c>
      <c r="W79" s="216">
        <v>0.32</v>
      </c>
      <c r="X79" s="216">
        <v>1.68</v>
      </c>
      <c r="Y79" s="216">
        <v>0</v>
      </c>
      <c r="Z79" s="216">
        <v>1.44</v>
      </c>
      <c r="AA79" s="216">
        <v>0.9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2.11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0</v>
      </c>
      <c r="D80" s="216">
        <v>0.28999999999999998</v>
      </c>
      <c r="E80" s="216">
        <v>0</v>
      </c>
      <c r="F80" s="216">
        <v>3.33</v>
      </c>
      <c r="G80" s="216">
        <v>0.37</v>
      </c>
      <c r="H80" s="216">
        <v>0</v>
      </c>
      <c r="I80" s="216">
        <v>2.35</v>
      </c>
      <c r="J80" s="216">
        <v>7.42</v>
      </c>
      <c r="K80" s="216">
        <v>0.35</v>
      </c>
      <c r="L80" s="216">
        <v>21.46</v>
      </c>
      <c r="M80" s="216">
        <v>1.05</v>
      </c>
      <c r="N80" s="216">
        <v>1.34</v>
      </c>
      <c r="O80" s="216">
        <v>0</v>
      </c>
      <c r="P80" s="216">
        <v>1.51</v>
      </c>
      <c r="Q80" s="216">
        <v>0.25</v>
      </c>
      <c r="R80" s="216">
        <v>0.48</v>
      </c>
      <c r="S80" s="216">
        <v>0.3</v>
      </c>
      <c r="T80" s="216">
        <v>0</v>
      </c>
      <c r="U80" s="216">
        <v>3.78</v>
      </c>
      <c r="V80" s="216">
        <v>0.24</v>
      </c>
      <c r="W80" s="216">
        <v>0.32</v>
      </c>
      <c r="X80" s="216">
        <v>1.68</v>
      </c>
      <c r="Y80" s="216">
        <v>0</v>
      </c>
      <c r="Z80" s="216">
        <v>1.44</v>
      </c>
      <c r="AA80" s="216">
        <v>0.9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2.11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0</v>
      </c>
      <c r="D81" s="216">
        <v>0.28999999999999998</v>
      </c>
      <c r="E81" s="216">
        <v>0</v>
      </c>
      <c r="F81" s="216">
        <v>3.33</v>
      </c>
      <c r="G81" s="216">
        <v>0.37</v>
      </c>
      <c r="H81" s="216">
        <v>0</v>
      </c>
      <c r="I81" s="216">
        <v>0.67</v>
      </c>
      <c r="J81" s="216">
        <v>9.11</v>
      </c>
      <c r="K81" s="216">
        <v>0.35</v>
      </c>
      <c r="L81" s="216">
        <v>21.46</v>
      </c>
      <c r="M81" s="216">
        <v>1.05</v>
      </c>
      <c r="N81" s="216">
        <v>1.34</v>
      </c>
      <c r="O81" s="216">
        <v>0</v>
      </c>
      <c r="P81" s="216">
        <v>1.51</v>
      </c>
      <c r="Q81" s="216">
        <v>0.25</v>
      </c>
      <c r="R81" s="216">
        <v>0.48</v>
      </c>
      <c r="S81" s="216">
        <v>0.3</v>
      </c>
      <c r="T81" s="216">
        <v>0</v>
      </c>
      <c r="U81" s="216">
        <v>3.59</v>
      </c>
      <c r="V81" s="216">
        <v>0.24</v>
      </c>
      <c r="W81" s="216">
        <v>0.32</v>
      </c>
      <c r="X81" s="216">
        <v>1.68</v>
      </c>
      <c r="Y81" s="216">
        <v>0</v>
      </c>
      <c r="Z81" s="216">
        <v>1.44</v>
      </c>
      <c r="AA81" s="216">
        <v>0.9</v>
      </c>
      <c r="AB81" s="216">
        <v>0</v>
      </c>
      <c r="AC81" s="216">
        <v>0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2.11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0</v>
      </c>
      <c r="D82" s="216">
        <v>0.28999999999999998</v>
      </c>
      <c r="E82" s="216">
        <v>0</v>
      </c>
      <c r="F82" s="216">
        <v>3.33</v>
      </c>
      <c r="G82" s="216">
        <v>0.37</v>
      </c>
      <c r="H82" s="216">
        <v>0</v>
      </c>
      <c r="I82" s="216">
        <v>0.67</v>
      </c>
      <c r="J82" s="216">
        <v>9.44</v>
      </c>
      <c r="K82" s="216">
        <v>0.35</v>
      </c>
      <c r="L82" s="216">
        <v>21.46</v>
      </c>
      <c r="M82" s="216">
        <v>1.05</v>
      </c>
      <c r="N82" s="216">
        <v>1.34</v>
      </c>
      <c r="O82" s="216">
        <v>0</v>
      </c>
      <c r="P82" s="216">
        <v>1.51</v>
      </c>
      <c r="Q82" s="216">
        <v>0.25</v>
      </c>
      <c r="R82" s="216">
        <v>0.48</v>
      </c>
      <c r="S82" s="216">
        <v>0.3</v>
      </c>
      <c r="T82" s="216">
        <v>0</v>
      </c>
      <c r="U82" s="216">
        <v>3.46</v>
      </c>
      <c r="V82" s="216">
        <v>0.24</v>
      </c>
      <c r="W82" s="216">
        <v>0.32</v>
      </c>
      <c r="X82" s="216">
        <v>1.68</v>
      </c>
      <c r="Y82" s="216">
        <v>0</v>
      </c>
      <c r="Z82" s="216">
        <v>1.44</v>
      </c>
      <c r="AA82" s="216">
        <v>0.9</v>
      </c>
      <c r="AB82" s="216">
        <v>0</v>
      </c>
      <c r="AC82" s="216">
        <v>0.59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2.11</v>
      </c>
      <c r="AL82" s="216">
        <v>0</v>
      </c>
      <c r="AM82" s="216">
        <v>0</v>
      </c>
      <c r="AN82" s="216">
        <v>0</v>
      </c>
      <c r="AO82" s="216">
        <v>6.53</v>
      </c>
      <c r="AP82" s="216">
        <v>0</v>
      </c>
    </row>
    <row r="83" spans="1:42">
      <c r="A83" t="s">
        <v>125</v>
      </c>
      <c r="B83" s="216">
        <v>0</v>
      </c>
      <c r="C83" s="216">
        <v>0</v>
      </c>
      <c r="D83" s="216">
        <v>0.28999999999999998</v>
      </c>
      <c r="E83" s="216">
        <v>0</v>
      </c>
      <c r="F83" s="216">
        <v>3.33</v>
      </c>
      <c r="G83" s="216">
        <v>3.04</v>
      </c>
      <c r="H83" s="216">
        <v>0</v>
      </c>
      <c r="I83" s="216">
        <v>0.67</v>
      </c>
      <c r="J83" s="216">
        <v>11.15</v>
      </c>
      <c r="K83" s="216">
        <v>0.35</v>
      </c>
      <c r="L83" s="216">
        <v>21.46</v>
      </c>
      <c r="M83" s="216">
        <v>1.05</v>
      </c>
      <c r="N83" s="216">
        <v>1.34</v>
      </c>
      <c r="O83" s="216">
        <v>0</v>
      </c>
      <c r="P83" s="216">
        <v>1.51</v>
      </c>
      <c r="Q83" s="216">
        <v>0.25</v>
      </c>
      <c r="R83" s="216">
        <v>0.48</v>
      </c>
      <c r="S83" s="216">
        <v>0.3</v>
      </c>
      <c r="T83" s="216">
        <v>0</v>
      </c>
      <c r="U83" s="216">
        <v>3.18</v>
      </c>
      <c r="V83" s="216">
        <v>0.24</v>
      </c>
      <c r="W83" s="216">
        <v>0.32</v>
      </c>
      <c r="X83" s="216">
        <v>1.68</v>
      </c>
      <c r="Y83" s="216">
        <v>0</v>
      </c>
      <c r="Z83" s="216">
        <v>1.44</v>
      </c>
      <c r="AA83" s="216">
        <v>0.9</v>
      </c>
      <c r="AB83" s="216">
        <v>0</v>
      </c>
      <c r="AC83" s="216">
        <v>0.59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2.11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0</v>
      </c>
      <c r="D84" s="216">
        <v>0.28999999999999998</v>
      </c>
      <c r="E84" s="216">
        <v>0</v>
      </c>
      <c r="F84" s="216">
        <v>3.33</v>
      </c>
      <c r="G84" s="216">
        <v>3.04</v>
      </c>
      <c r="H84" s="216">
        <v>0</v>
      </c>
      <c r="I84" s="216">
        <v>0.67</v>
      </c>
      <c r="J84" s="216">
        <v>6.41</v>
      </c>
      <c r="K84" s="216">
        <v>0.35</v>
      </c>
      <c r="L84" s="216">
        <v>21.46</v>
      </c>
      <c r="M84" s="216">
        <v>1.05</v>
      </c>
      <c r="N84" s="216">
        <v>1.34</v>
      </c>
      <c r="O84" s="216">
        <v>0</v>
      </c>
      <c r="P84" s="216">
        <v>1.51</v>
      </c>
      <c r="Q84" s="216">
        <v>0.25</v>
      </c>
      <c r="R84" s="216">
        <v>0.48</v>
      </c>
      <c r="S84" s="216">
        <v>0.3</v>
      </c>
      <c r="T84" s="216">
        <v>0</v>
      </c>
      <c r="U84" s="216">
        <v>3.18</v>
      </c>
      <c r="V84" s="216">
        <v>0.24</v>
      </c>
      <c r="W84" s="216">
        <v>0.32</v>
      </c>
      <c r="X84" s="216">
        <v>1.68</v>
      </c>
      <c r="Y84" s="216">
        <v>0</v>
      </c>
      <c r="Z84" s="216">
        <v>1.44</v>
      </c>
      <c r="AA84" s="216">
        <v>0.9</v>
      </c>
      <c r="AB84" s="216">
        <v>0</v>
      </c>
      <c r="AC84" s="216">
        <v>0.59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2.11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0</v>
      </c>
      <c r="D85" s="216">
        <v>0.28999999999999998</v>
      </c>
      <c r="E85" s="216">
        <v>0</v>
      </c>
      <c r="F85" s="216">
        <v>3.33</v>
      </c>
      <c r="G85" s="216">
        <v>3.71</v>
      </c>
      <c r="H85" s="216">
        <v>0</v>
      </c>
      <c r="I85" s="216">
        <v>0.67</v>
      </c>
      <c r="J85" s="216">
        <v>6.41</v>
      </c>
      <c r="K85" s="216">
        <v>0.35</v>
      </c>
      <c r="L85" s="216">
        <v>21.46</v>
      </c>
      <c r="M85" s="216">
        <v>1.05</v>
      </c>
      <c r="N85" s="216">
        <v>1.34</v>
      </c>
      <c r="O85" s="216">
        <v>0</v>
      </c>
      <c r="P85" s="216">
        <v>1.51</v>
      </c>
      <c r="Q85" s="216">
        <v>0.25</v>
      </c>
      <c r="R85" s="216">
        <v>0.48</v>
      </c>
      <c r="S85" s="216">
        <v>0.3</v>
      </c>
      <c r="T85" s="216">
        <v>0</v>
      </c>
      <c r="U85" s="216">
        <v>3.18</v>
      </c>
      <c r="V85" s="216">
        <v>0.24</v>
      </c>
      <c r="W85" s="216">
        <v>0.32</v>
      </c>
      <c r="X85" s="216">
        <v>1.68</v>
      </c>
      <c r="Y85" s="216">
        <v>0</v>
      </c>
      <c r="Z85" s="216">
        <v>1.44</v>
      </c>
      <c r="AA85" s="216">
        <v>0.9</v>
      </c>
      <c r="AB85" s="216">
        <v>0</v>
      </c>
      <c r="AC85" s="216">
        <v>0.59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2.11</v>
      </c>
      <c r="AL85" s="216">
        <v>0</v>
      </c>
      <c r="AM85" s="216">
        <v>0</v>
      </c>
      <c r="AN85" s="216">
        <v>0</v>
      </c>
      <c r="AO85" s="216">
        <v>15.25</v>
      </c>
      <c r="AP85" s="216">
        <v>0</v>
      </c>
    </row>
    <row r="86" spans="1:42">
      <c r="A86" t="s">
        <v>128</v>
      </c>
      <c r="B86" s="216">
        <v>0</v>
      </c>
      <c r="C86" s="216">
        <v>0</v>
      </c>
      <c r="D86" s="216">
        <v>0.28999999999999998</v>
      </c>
      <c r="E86" s="216">
        <v>0</v>
      </c>
      <c r="F86" s="216">
        <v>3.33</v>
      </c>
      <c r="G86" s="216">
        <v>3.71</v>
      </c>
      <c r="H86" s="216">
        <v>0</v>
      </c>
      <c r="I86" s="216">
        <v>1.01</v>
      </c>
      <c r="J86" s="216">
        <v>6.41</v>
      </c>
      <c r="K86" s="216">
        <v>0.35</v>
      </c>
      <c r="L86" s="216">
        <v>21.46</v>
      </c>
      <c r="M86" s="216">
        <v>1.05</v>
      </c>
      <c r="N86" s="216">
        <v>1.34</v>
      </c>
      <c r="O86" s="216">
        <v>0</v>
      </c>
      <c r="P86" s="216">
        <v>1.51</v>
      </c>
      <c r="Q86" s="216">
        <v>0.25</v>
      </c>
      <c r="R86" s="216">
        <v>0.48</v>
      </c>
      <c r="S86" s="216">
        <v>0.3</v>
      </c>
      <c r="T86" s="216">
        <v>0</v>
      </c>
      <c r="U86" s="216">
        <v>3.18</v>
      </c>
      <c r="V86" s="216">
        <v>0.24</v>
      </c>
      <c r="W86" s="216">
        <v>0.32</v>
      </c>
      <c r="X86" s="216">
        <v>1.68</v>
      </c>
      <c r="Y86" s="216">
        <v>0</v>
      </c>
      <c r="Z86" s="216">
        <v>1.44</v>
      </c>
      <c r="AA86" s="216">
        <v>0.9</v>
      </c>
      <c r="AB86" s="216">
        <v>0</v>
      </c>
      <c r="AC86" s="216">
        <v>0.59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2.11</v>
      </c>
      <c r="AL86" s="216">
        <v>0</v>
      </c>
      <c r="AM86" s="216">
        <v>0</v>
      </c>
      <c r="AN86" s="216">
        <v>0</v>
      </c>
      <c r="AO86" s="216">
        <v>15.25</v>
      </c>
      <c r="AP86" s="216">
        <v>0</v>
      </c>
    </row>
    <row r="87" spans="1:42">
      <c r="A87" t="s">
        <v>129</v>
      </c>
      <c r="B87" s="216">
        <v>0</v>
      </c>
      <c r="C87" s="216">
        <v>0</v>
      </c>
      <c r="D87" s="216">
        <v>0.28999999999999998</v>
      </c>
      <c r="E87" s="216">
        <v>0</v>
      </c>
      <c r="F87" s="216">
        <v>3.33</v>
      </c>
      <c r="G87" s="216">
        <v>2.04</v>
      </c>
      <c r="H87" s="216">
        <v>0</v>
      </c>
      <c r="I87" s="216">
        <v>1.01</v>
      </c>
      <c r="J87" s="216">
        <v>6.41</v>
      </c>
      <c r="K87" s="216">
        <v>0.35</v>
      </c>
      <c r="L87" s="216">
        <v>21.46</v>
      </c>
      <c r="M87" s="216">
        <v>1.05</v>
      </c>
      <c r="N87" s="216">
        <v>1.34</v>
      </c>
      <c r="O87" s="216">
        <v>0</v>
      </c>
      <c r="P87" s="216">
        <v>1.51</v>
      </c>
      <c r="Q87" s="216">
        <v>0.25</v>
      </c>
      <c r="R87" s="216">
        <v>0.48</v>
      </c>
      <c r="S87" s="216">
        <v>0.3</v>
      </c>
      <c r="T87" s="216">
        <v>0</v>
      </c>
      <c r="U87" s="216">
        <v>3.18</v>
      </c>
      <c r="V87" s="216">
        <v>0.24</v>
      </c>
      <c r="W87" s="216">
        <v>0.32</v>
      </c>
      <c r="X87" s="216">
        <v>1.68</v>
      </c>
      <c r="Y87" s="216">
        <v>0</v>
      </c>
      <c r="Z87" s="216">
        <v>1.44</v>
      </c>
      <c r="AA87" s="216">
        <v>0.9</v>
      </c>
      <c r="AB87" s="216">
        <v>0</v>
      </c>
      <c r="AC87" s="216">
        <v>0.59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1.07</v>
      </c>
      <c r="AL87" s="216">
        <v>0</v>
      </c>
      <c r="AM87" s="216">
        <v>0</v>
      </c>
      <c r="AN87" s="216">
        <v>0</v>
      </c>
      <c r="AO87" s="216">
        <v>15.25</v>
      </c>
      <c r="AP87" s="216">
        <v>0</v>
      </c>
    </row>
    <row r="88" spans="1:42">
      <c r="A88" t="s">
        <v>130</v>
      </c>
      <c r="B88" s="216">
        <v>0</v>
      </c>
      <c r="C88" s="216">
        <v>0</v>
      </c>
      <c r="D88" s="216">
        <v>0.28999999999999998</v>
      </c>
      <c r="E88" s="216">
        <v>0</v>
      </c>
      <c r="F88" s="216">
        <v>3.33</v>
      </c>
      <c r="G88" s="216">
        <v>2.04</v>
      </c>
      <c r="H88" s="216">
        <v>0</v>
      </c>
      <c r="I88" s="216">
        <v>1.01</v>
      </c>
      <c r="J88" s="216">
        <v>6.41</v>
      </c>
      <c r="K88" s="216">
        <v>0.35</v>
      </c>
      <c r="L88" s="216">
        <v>21.46</v>
      </c>
      <c r="M88" s="216">
        <v>1.05</v>
      </c>
      <c r="N88" s="216">
        <v>1.34</v>
      </c>
      <c r="O88" s="216">
        <v>0</v>
      </c>
      <c r="P88" s="216">
        <v>1.51</v>
      </c>
      <c r="Q88" s="216">
        <v>0.25</v>
      </c>
      <c r="R88" s="216">
        <v>0.48</v>
      </c>
      <c r="S88" s="216">
        <v>0.3</v>
      </c>
      <c r="T88" s="216">
        <v>0</v>
      </c>
      <c r="U88" s="216">
        <v>3.18</v>
      </c>
      <c r="V88" s="216">
        <v>0.24</v>
      </c>
      <c r="W88" s="216">
        <v>0.32</v>
      </c>
      <c r="X88" s="216">
        <v>1.68</v>
      </c>
      <c r="Y88" s="216">
        <v>0</v>
      </c>
      <c r="Z88" s="216">
        <v>1.44</v>
      </c>
      <c r="AA88" s="216">
        <v>0.9</v>
      </c>
      <c r="AB88" s="216">
        <v>0</v>
      </c>
      <c r="AC88" s="216">
        <v>0.59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1.07</v>
      </c>
      <c r="AL88" s="216">
        <v>0</v>
      </c>
      <c r="AM88" s="216">
        <v>0</v>
      </c>
      <c r="AN88" s="216">
        <v>0</v>
      </c>
      <c r="AO88" s="216">
        <v>15.25</v>
      </c>
      <c r="AP88" s="216">
        <v>0</v>
      </c>
    </row>
    <row r="89" spans="1:42">
      <c r="A89" t="s">
        <v>131</v>
      </c>
      <c r="B89" s="216">
        <v>0</v>
      </c>
      <c r="C89" s="216">
        <v>0</v>
      </c>
      <c r="D89" s="216">
        <v>0.28999999999999998</v>
      </c>
      <c r="E89" s="216">
        <v>0</v>
      </c>
      <c r="F89" s="216">
        <v>3.33</v>
      </c>
      <c r="G89" s="216">
        <v>1.67</v>
      </c>
      <c r="H89" s="216">
        <v>0</v>
      </c>
      <c r="I89" s="216">
        <v>0</v>
      </c>
      <c r="J89" s="216">
        <v>7.54</v>
      </c>
      <c r="K89" s="216">
        <v>0.35</v>
      </c>
      <c r="L89" s="216">
        <v>21.46</v>
      </c>
      <c r="M89" s="216">
        <v>1.05</v>
      </c>
      <c r="N89" s="216">
        <v>1.34</v>
      </c>
      <c r="O89" s="216">
        <v>0</v>
      </c>
      <c r="P89" s="216">
        <v>1.51</v>
      </c>
      <c r="Q89" s="216">
        <v>0.25</v>
      </c>
      <c r="R89" s="216">
        <v>0.48</v>
      </c>
      <c r="S89" s="216">
        <v>0.3</v>
      </c>
      <c r="T89" s="216">
        <v>0</v>
      </c>
      <c r="U89" s="216">
        <v>3.18</v>
      </c>
      <c r="V89" s="216">
        <v>0.24</v>
      </c>
      <c r="W89" s="216">
        <v>0.32</v>
      </c>
      <c r="X89" s="216">
        <v>1.68</v>
      </c>
      <c r="Y89" s="216">
        <v>0</v>
      </c>
      <c r="Z89" s="216">
        <v>1.44</v>
      </c>
      <c r="AA89" s="216">
        <v>0.9</v>
      </c>
      <c r="AB89" s="216">
        <v>0</v>
      </c>
      <c r="AC89" s="216">
        <v>0.59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1.07</v>
      </c>
      <c r="AL89" s="216">
        <v>0</v>
      </c>
      <c r="AM89" s="216">
        <v>0</v>
      </c>
      <c r="AN89" s="216">
        <v>0</v>
      </c>
      <c r="AO89" s="216">
        <v>15.25</v>
      </c>
      <c r="AP89" s="216">
        <v>0</v>
      </c>
    </row>
    <row r="90" spans="1:42">
      <c r="A90" t="s">
        <v>132</v>
      </c>
      <c r="B90" s="216">
        <v>0</v>
      </c>
      <c r="C90" s="216">
        <v>0</v>
      </c>
      <c r="D90" s="216">
        <v>0.28999999999999998</v>
      </c>
      <c r="E90" s="216">
        <v>0</v>
      </c>
      <c r="F90" s="216">
        <v>3.33</v>
      </c>
      <c r="G90" s="216">
        <v>1.67</v>
      </c>
      <c r="H90" s="216">
        <v>0</v>
      </c>
      <c r="I90" s="216">
        <v>0</v>
      </c>
      <c r="J90" s="216">
        <v>7.54</v>
      </c>
      <c r="K90" s="216">
        <v>0.35</v>
      </c>
      <c r="L90" s="216">
        <v>21.46</v>
      </c>
      <c r="M90" s="216">
        <v>1.05</v>
      </c>
      <c r="N90" s="216">
        <v>1.34</v>
      </c>
      <c r="O90" s="216">
        <v>0</v>
      </c>
      <c r="P90" s="216">
        <v>1.51</v>
      </c>
      <c r="Q90" s="216">
        <v>0.25</v>
      </c>
      <c r="R90" s="216">
        <v>0.48</v>
      </c>
      <c r="S90" s="216">
        <v>0.3</v>
      </c>
      <c r="T90" s="216">
        <v>0</v>
      </c>
      <c r="U90" s="216">
        <v>3.18</v>
      </c>
      <c r="V90" s="216">
        <v>0.24</v>
      </c>
      <c r="W90" s="216">
        <v>0.32</v>
      </c>
      <c r="X90" s="216">
        <v>1.68</v>
      </c>
      <c r="Y90" s="216">
        <v>0</v>
      </c>
      <c r="Z90" s="216">
        <v>1.44</v>
      </c>
      <c r="AA90" s="216">
        <v>0.9</v>
      </c>
      <c r="AB90" s="216">
        <v>0</v>
      </c>
      <c r="AC90" s="216">
        <v>0.59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1.07</v>
      </c>
      <c r="AL90" s="216">
        <v>0</v>
      </c>
      <c r="AM90" s="216">
        <v>0</v>
      </c>
      <c r="AN90" s="216">
        <v>0</v>
      </c>
      <c r="AO90" s="216">
        <v>15.25</v>
      </c>
      <c r="AP90" s="216">
        <v>0</v>
      </c>
    </row>
    <row r="91" spans="1:42">
      <c r="A91" t="s">
        <v>133</v>
      </c>
      <c r="B91" s="216">
        <v>0</v>
      </c>
      <c r="C91" s="216">
        <v>0</v>
      </c>
      <c r="D91" s="216">
        <v>8.2100000000000009</v>
      </c>
      <c r="E91" s="216">
        <v>0</v>
      </c>
      <c r="F91" s="216">
        <v>0</v>
      </c>
      <c r="G91" s="216">
        <v>4.04</v>
      </c>
      <c r="H91" s="216">
        <v>0</v>
      </c>
      <c r="I91" s="216">
        <v>0</v>
      </c>
      <c r="J91" s="216">
        <v>2.04</v>
      </c>
      <c r="K91" s="216">
        <v>0.35</v>
      </c>
      <c r="L91" s="216">
        <v>21.46</v>
      </c>
      <c r="M91" s="216">
        <v>1.05</v>
      </c>
      <c r="N91" s="216">
        <v>1.34</v>
      </c>
      <c r="O91" s="216">
        <v>0</v>
      </c>
      <c r="P91" s="216">
        <v>1.51</v>
      </c>
      <c r="Q91" s="216">
        <v>0.25</v>
      </c>
      <c r="R91" s="216">
        <v>0.48</v>
      </c>
      <c r="S91" s="216">
        <v>0.3</v>
      </c>
      <c r="T91" s="216">
        <v>0</v>
      </c>
      <c r="U91" s="216">
        <v>3.18</v>
      </c>
      <c r="V91" s="216">
        <v>0.24</v>
      </c>
      <c r="W91" s="216">
        <v>0.32</v>
      </c>
      <c r="X91" s="216">
        <v>1.68</v>
      </c>
      <c r="Y91" s="216">
        <v>0</v>
      </c>
      <c r="Z91" s="216">
        <v>1.44</v>
      </c>
      <c r="AA91" s="216">
        <v>0.9</v>
      </c>
      <c r="AB91" s="216">
        <v>0</v>
      </c>
      <c r="AC91" s="216">
        <v>0.89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1.07</v>
      </c>
      <c r="AL91" s="216">
        <v>0</v>
      </c>
      <c r="AM91" s="216">
        <v>0</v>
      </c>
      <c r="AN91" s="216">
        <v>0</v>
      </c>
      <c r="AO91" s="216">
        <v>15.25</v>
      </c>
      <c r="AP91" s="216">
        <v>0</v>
      </c>
    </row>
    <row r="92" spans="1:42">
      <c r="A92" t="s">
        <v>134</v>
      </c>
      <c r="B92" s="216">
        <v>0</v>
      </c>
      <c r="C92" s="216">
        <v>0</v>
      </c>
      <c r="D92" s="216">
        <v>8.2100000000000009</v>
      </c>
      <c r="E92" s="216">
        <v>0</v>
      </c>
      <c r="F92" s="216">
        <v>0</v>
      </c>
      <c r="G92" s="216">
        <v>4.04</v>
      </c>
      <c r="H92" s="216">
        <v>0</v>
      </c>
      <c r="I92" s="216">
        <v>0</v>
      </c>
      <c r="J92" s="216">
        <v>8.1</v>
      </c>
      <c r="K92" s="216">
        <v>0.35</v>
      </c>
      <c r="L92" s="216">
        <v>21.46</v>
      </c>
      <c r="M92" s="216">
        <v>1.05</v>
      </c>
      <c r="N92" s="216">
        <v>1.34</v>
      </c>
      <c r="O92" s="216">
        <v>0</v>
      </c>
      <c r="P92" s="216">
        <v>1.51</v>
      </c>
      <c r="Q92" s="216">
        <v>0.25</v>
      </c>
      <c r="R92" s="216">
        <v>0.48</v>
      </c>
      <c r="S92" s="216">
        <v>0.3</v>
      </c>
      <c r="T92" s="216">
        <v>0</v>
      </c>
      <c r="U92" s="216">
        <v>3.18</v>
      </c>
      <c r="V92" s="216">
        <v>0.24</v>
      </c>
      <c r="W92" s="216">
        <v>0.32</v>
      </c>
      <c r="X92" s="216">
        <v>1.68</v>
      </c>
      <c r="Y92" s="216">
        <v>0</v>
      </c>
      <c r="Z92" s="216">
        <v>1.44</v>
      </c>
      <c r="AA92" s="216">
        <v>0.9</v>
      </c>
      <c r="AB92" s="216">
        <v>0</v>
      </c>
      <c r="AC92" s="216">
        <v>0.89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1.07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0</v>
      </c>
      <c r="D93" s="216">
        <v>8.2100000000000009</v>
      </c>
      <c r="E93" s="216">
        <v>0</v>
      </c>
      <c r="F93" s="216">
        <v>0</v>
      </c>
      <c r="G93" s="216">
        <v>4.04</v>
      </c>
      <c r="H93" s="216">
        <v>0</v>
      </c>
      <c r="I93" s="216">
        <v>0</v>
      </c>
      <c r="J93" s="216">
        <v>8.1</v>
      </c>
      <c r="K93" s="216">
        <v>0.35</v>
      </c>
      <c r="L93" s="216">
        <v>21.46</v>
      </c>
      <c r="M93" s="216">
        <v>1.05</v>
      </c>
      <c r="N93" s="216">
        <v>1.34</v>
      </c>
      <c r="O93" s="216">
        <v>0</v>
      </c>
      <c r="P93" s="216">
        <v>1.51</v>
      </c>
      <c r="Q93" s="216">
        <v>0.25</v>
      </c>
      <c r="R93" s="216">
        <v>0.48</v>
      </c>
      <c r="S93" s="216">
        <v>0.3</v>
      </c>
      <c r="T93" s="216">
        <v>0</v>
      </c>
      <c r="U93" s="216">
        <v>3.18</v>
      </c>
      <c r="V93" s="216">
        <v>0.24</v>
      </c>
      <c r="W93" s="216">
        <v>0.32</v>
      </c>
      <c r="X93" s="216">
        <v>1.68</v>
      </c>
      <c r="Y93" s="216">
        <v>0</v>
      </c>
      <c r="Z93" s="216">
        <v>1.44</v>
      </c>
      <c r="AA93" s="216">
        <v>0.9</v>
      </c>
      <c r="AB93" s="216">
        <v>0</v>
      </c>
      <c r="AC93" s="216">
        <v>0.89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1.07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0</v>
      </c>
      <c r="D94" s="216">
        <v>8.2100000000000009</v>
      </c>
      <c r="E94" s="216">
        <v>0</v>
      </c>
      <c r="F94" s="216">
        <v>0</v>
      </c>
      <c r="G94" s="216">
        <v>4.04</v>
      </c>
      <c r="H94" s="216">
        <v>0</v>
      </c>
      <c r="I94" s="216">
        <v>0</v>
      </c>
      <c r="J94" s="216">
        <v>8.1</v>
      </c>
      <c r="K94" s="216">
        <v>0.35</v>
      </c>
      <c r="L94" s="216">
        <v>21.46</v>
      </c>
      <c r="M94" s="216">
        <v>1.05</v>
      </c>
      <c r="N94" s="216">
        <v>1.34</v>
      </c>
      <c r="O94" s="216">
        <v>0</v>
      </c>
      <c r="P94" s="216">
        <v>1.51</v>
      </c>
      <c r="Q94" s="216">
        <v>0.25</v>
      </c>
      <c r="R94" s="216">
        <v>0.48</v>
      </c>
      <c r="S94" s="216">
        <v>0.3</v>
      </c>
      <c r="T94" s="216">
        <v>0</v>
      </c>
      <c r="U94" s="216">
        <v>3.18</v>
      </c>
      <c r="V94" s="216">
        <v>0.24</v>
      </c>
      <c r="W94" s="216">
        <v>0.32</v>
      </c>
      <c r="X94" s="216">
        <v>1.68</v>
      </c>
      <c r="Y94" s="216">
        <v>0</v>
      </c>
      <c r="Z94" s="216">
        <v>1.44</v>
      </c>
      <c r="AA94" s="216">
        <v>0.9</v>
      </c>
      <c r="AB94" s="216">
        <v>0</v>
      </c>
      <c r="AC94" s="216">
        <v>0.89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1.07</v>
      </c>
      <c r="AL94" s="216">
        <v>0</v>
      </c>
      <c r="AM94" s="216">
        <v>0</v>
      </c>
      <c r="AN94" s="216">
        <v>0</v>
      </c>
      <c r="AO94" s="216">
        <v>2.1</v>
      </c>
      <c r="AP94" s="216">
        <v>0</v>
      </c>
    </row>
    <row r="95" spans="1:42">
      <c r="A95" t="s">
        <v>137</v>
      </c>
      <c r="B95" s="216">
        <v>0</v>
      </c>
      <c r="C95" s="216">
        <v>0</v>
      </c>
      <c r="D95" s="216">
        <v>8.2100000000000009</v>
      </c>
      <c r="E95" s="216">
        <v>0</v>
      </c>
      <c r="F95" s="216">
        <v>0</v>
      </c>
      <c r="G95" s="216">
        <v>4.04</v>
      </c>
      <c r="H95" s="216">
        <v>0</v>
      </c>
      <c r="I95" s="216">
        <v>0</v>
      </c>
      <c r="J95" s="216">
        <v>8.1</v>
      </c>
      <c r="K95" s="216">
        <v>0.35</v>
      </c>
      <c r="L95" s="216">
        <v>21.46</v>
      </c>
      <c r="M95" s="216">
        <v>1.05</v>
      </c>
      <c r="N95" s="216">
        <v>1.34</v>
      </c>
      <c r="O95" s="216">
        <v>0</v>
      </c>
      <c r="P95" s="216">
        <v>1.51</v>
      </c>
      <c r="Q95" s="216">
        <v>0.25</v>
      </c>
      <c r="R95" s="216">
        <v>0.48</v>
      </c>
      <c r="S95" s="216">
        <v>0.3</v>
      </c>
      <c r="T95" s="216">
        <v>0</v>
      </c>
      <c r="U95" s="216">
        <v>3.18</v>
      </c>
      <c r="V95" s="216">
        <v>0.24</v>
      </c>
      <c r="W95" s="216">
        <v>0.5</v>
      </c>
      <c r="X95" s="216">
        <v>1.68</v>
      </c>
      <c r="Y95" s="216">
        <v>0</v>
      </c>
      <c r="Z95" s="216">
        <v>1.44</v>
      </c>
      <c r="AA95" s="216">
        <v>0.9</v>
      </c>
      <c r="AB95" s="216">
        <v>0</v>
      </c>
      <c r="AC95" s="216">
        <v>0.89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1.07</v>
      </c>
      <c r="AL95" s="216">
        <v>0</v>
      </c>
      <c r="AM95" s="216">
        <v>0</v>
      </c>
      <c r="AN95" s="216">
        <v>0</v>
      </c>
      <c r="AO95" s="216">
        <v>-17.510000000000002</v>
      </c>
      <c r="AP95" s="216">
        <v>0</v>
      </c>
    </row>
    <row r="96" spans="1:42">
      <c r="A96" t="s">
        <v>138</v>
      </c>
      <c r="B96" s="216">
        <v>0</v>
      </c>
      <c r="C96" s="216">
        <v>0</v>
      </c>
      <c r="D96" s="216">
        <v>8.2100000000000009</v>
      </c>
      <c r="E96" s="216">
        <v>0</v>
      </c>
      <c r="F96" s="216">
        <v>0</v>
      </c>
      <c r="G96" s="216">
        <v>4.04</v>
      </c>
      <c r="H96" s="216">
        <v>0</v>
      </c>
      <c r="I96" s="216">
        <v>0</v>
      </c>
      <c r="J96" s="216">
        <v>8.1</v>
      </c>
      <c r="K96" s="216">
        <v>0.35</v>
      </c>
      <c r="L96" s="216">
        <v>21.46</v>
      </c>
      <c r="M96" s="216">
        <v>1.05</v>
      </c>
      <c r="N96" s="216">
        <v>1.34</v>
      </c>
      <c r="O96" s="216">
        <v>0</v>
      </c>
      <c r="P96" s="216">
        <v>1.51</v>
      </c>
      <c r="Q96" s="216">
        <v>0.25</v>
      </c>
      <c r="R96" s="216">
        <v>0.48</v>
      </c>
      <c r="S96" s="216">
        <v>0.3</v>
      </c>
      <c r="T96" s="216">
        <v>0</v>
      </c>
      <c r="U96" s="216">
        <v>3.18</v>
      </c>
      <c r="V96" s="216">
        <v>0.24</v>
      </c>
      <c r="W96" s="216">
        <v>1.43</v>
      </c>
      <c r="X96" s="216">
        <v>1.68</v>
      </c>
      <c r="Y96" s="216">
        <v>0</v>
      </c>
      <c r="Z96" s="216">
        <v>1.44</v>
      </c>
      <c r="AA96" s="216">
        <v>0.9</v>
      </c>
      <c r="AB96" s="216">
        <v>0</v>
      </c>
      <c r="AC96" s="216">
        <v>0.89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1.07</v>
      </c>
      <c r="AL96" s="216">
        <v>0</v>
      </c>
      <c r="AM96" s="216">
        <v>0</v>
      </c>
      <c r="AN96" s="216">
        <v>0</v>
      </c>
      <c r="AO96" s="216">
        <v>-17.510000000000002</v>
      </c>
      <c r="AP96" s="216">
        <v>0</v>
      </c>
    </row>
    <row r="97" spans="1:42">
      <c r="A97" t="s">
        <v>139</v>
      </c>
      <c r="B97" s="216">
        <v>0</v>
      </c>
      <c r="C97" s="216">
        <v>0</v>
      </c>
      <c r="D97" s="216">
        <v>8.2100000000000009</v>
      </c>
      <c r="E97" s="216">
        <v>0</v>
      </c>
      <c r="F97" s="216">
        <v>0</v>
      </c>
      <c r="G97" s="216">
        <v>4.54</v>
      </c>
      <c r="H97" s="216">
        <v>0</v>
      </c>
      <c r="I97" s="216">
        <v>0</v>
      </c>
      <c r="J97" s="216">
        <v>8.1</v>
      </c>
      <c r="K97" s="216">
        <v>0.35</v>
      </c>
      <c r="L97" s="216">
        <v>21.46</v>
      </c>
      <c r="M97" s="216">
        <v>1.05</v>
      </c>
      <c r="N97" s="216">
        <v>1.34</v>
      </c>
      <c r="O97" s="216">
        <v>0</v>
      </c>
      <c r="P97" s="216">
        <v>1.51</v>
      </c>
      <c r="Q97" s="216">
        <v>0.25</v>
      </c>
      <c r="R97" s="216">
        <v>0.48</v>
      </c>
      <c r="S97" s="216">
        <v>0.3</v>
      </c>
      <c r="T97" s="216">
        <v>0</v>
      </c>
      <c r="U97" s="216">
        <v>3.18</v>
      </c>
      <c r="V97" s="216">
        <v>0.24</v>
      </c>
      <c r="W97" s="216">
        <v>1.43</v>
      </c>
      <c r="X97" s="216">
        <v>1.68</v>
      </c>
      <c r="Y97" s="216">
        <v>0</v>
      </c>
      <c r="Z97" s="216">
        <v>1.44</v>
      </c>
      <c r="AA97" s="216">
        <v>0.9</v>
      </c>
      <c r="AB97" s="216">
        <v>0</v>
      </c>
      <c r="AC97" s="216">
        <v>0.89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1.07</v>
      </c>
      <c r="AL97" s="216">
        <v>0</v>
      </c>
      <c r="AM97" s="216">
        <v>0</v>
      </c>
      <c r="AN97" s="216">
        <v>0</v>
      </c>
      <c r="AO97" s="216">
        <v>-17.510000000000002</v>
      </c>
      <c r="AP97" s="216">
        <v>0</v>
      </c>
    </row>
    <row r="98" spans="1:42">
      <c r="A98" t="s">
        <v>140</v>
      </c>
      <c r="B98" s="216">
        <v>0</v>
      </c>
      <c r="C98" s="216">
        <v>0</v>
      </c>
      <c r="D98" s="216">
        <v>8.2100000000000009</v>
      </c>
      <c r="E98" s="216">
        <v>0</v>
      </c>
      <c r="F98" s="216">
        <v>0</v>
      </c>
      <c r="G98" s="216">
        <v>4.54</v>
      </c>
      <c r="H98" s="216">
        <v>0</v>
      </c>
      <c r="I98" s="216">
        <v>0</v>
      </c>
      <c r="J98" s="216">
        <v>8.1</v>
      </c>
      <c r="K98" s="216">
        <v>0.35</v>
      </c>
      <c r="L98" s="216">
        <v>21.46</v>
      </c>
      <c r="M98" s="216">
        <v>1.05</v>
      </c>
      <c r="N98" s="216">
        <v>1.34</v>
      </c>
      <c r="O98" s="216">
        <v>0</v>
      </c>
      <c r="P98" s="216">
        <v>1.51</v>
      </c>
      <c r="Q98" s="216">
        <v>0.25</v>
      </c>
      <c r="R98" s="216">
        <v>0.48</v>
      </c>
      <c r="S98" s="216">
        <v>0.3</v>
      </c>
      <c r="T98" s="216">
        <v>0</v>
      </c>
      <c r="U98" s="216">
        <v>3.18</v>
      </c>
      <c r="V98" s="216">
        <v>0.24</v>
      </c>
      <c r="W98" s="216">
        <v>1.43</v>
      </c>
      <c r="X98" s="216">
        <v>1.68</v>
      </c>
      <c r="Y98" s="216">
        <v>0</v>
      </c>
      <c r="Z98" s="216">
        <v>1.44</v>
      </c>
      <c r="AA98" s="216">
        <v>0.9</v>
      </c>
      <c r="AB98" s="216">
        <v>0</v>
      </c>
      <c r="AC98" s="216">
        <v>0.89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1.07</v>
      </c>
      <c r="AL98" s="216">
        <v>0</v>
      </c>
      <c r="AM98" s="216">
        <v>0</v>
      </c>
      <c r="AN98" s="216">
        <v>0</v>
      </c>
      <c r="AO98" s="216">
        <v>-17.510000000000002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1.7399999999999995E-2</v>
      </c>
      <c r="D99">
        <f t="shared" si="0"/>
        <v>0.12315249999999996</v>
      </c>
      <c r="E99">
        <f t="shared" si="0"/>
        <v>0</v>
      </c>
      <c r="F99">
        <f t="shared" si="0"/>
        <v>8.3280000000000035E-2</v>
      </c>
      <c r="G99">
        <f t="shared" si="0"/>
        <v>0.15795999999999999</v>
      </c>
      <c r="H99">
        <f t="shared" si="0"/>
        <v>0</v>
      </c>
      <c r="I99">
        <f t="shared" si="0"/>
        <v>0.15253250000000002</v>
      </c>
      <c r="J99">
        <f t="shared" si="0"/>
        <v>0.29576249999999998</v>
      </c>
      <c r="K99">
        <f t="shared" si="0"/>
        <v>8.9922500000000127E-2</v>
      </c>
      <c r="L99">
        <f t="shared" si="0"/>
        <v>2.572809999999992</v>
      </c>
      <c r="M99">
        <f t="shared" si="0"/>
        <v>2.5199999999999955E-2</v>
      </c>
      <c r="N99">
        <f t="shared" si="0"/>
        <v>3.2160000000000064E-2</v>
      </c>
      <c r="O99">
        <f t="shared" si="0"/>
        <v>0</v>
      </c>
      <c r="P99">
        <f t="shared" si="0"/>
        <v>3.7525000000000003E-2</v>
      </c>
      <c r="Q99">
        <f t="shared" si="0"/>
        <v>6.4297499999999952E-2</v>
      </c>
      <c r="R99">
        <f t="shared" si="0"/>
        <v>3.0710000000000029E-2</v>
      </c>
      <c r="S99">
        <f t="shared" si="0"/>
        <v>7.5297500000000073E-2</v>
      </c>
      <c r="T99">
        <f t="shared" si="0"/>
        <v>0</v>
      </c>
      <c r="U99">
        <f t="shared" si="0"/>
        <v>9.1850000000000084E-2</v>
      </c>
      <c r="V99">
        <f t="shared" si="0"/>
        <v>1.5012500000000014E-2</v>
      </c>
      <c r="W99">
        <f t="shared" si="0"/>
        <v>2.1504999999999937E-2</v>
      </c>
      <c r="X99">
        <f t="shared" si="0"/>
        <v>5.7865000000000111E-2</v>
      </c>
      <c r="Y99">
        <f t="shared" si="0"/>
        <v>0</v>
      </c>
      <c r="Z99">
        <f t="shared" si="0"/>
        <v>7.4304999999999982E-2</v>
      </c>
      <c r="AA99">
        <f t="shared" si="0"/>
        <v>6.0052500000000064E-2</v>
      </c>
      <c r="AB99">
        <f t="shared" si="0"/>
        <v>0</v>
      </c>
      <c r="AC99">
        <f t="shared" si="0"/>
        <v>2.6924999999999994E-2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0.14773250000000016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1.1334999999999994E-2</v>
      </c>
      <c r="AP99">
        <f t="shared" si="0"/>
        <v>4.3569999999999998E-2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-45</v>
      </c>
      <c r="G3" s="124">
        <v>-45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-110</v>
      </c>
      <c r="N3" s="124">
        <v>-110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45</v>
      </c>
      <c r="AF3" s="124">
        <v>110</v>
      </c>
      <c r="AG3" s="124">
        <v>0</v>
      </c>
      <c r="AH3" s="124">
        <v>0</v>
      </c>
      <c r="AI3" s="124">
        <v>155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45</v>
      </c>
      <c r="BQ3" s="125">
        <f t="shared" ref="BQ3:BS66" si="3">IF(AF3&gt;0,AF3,0)</f>
        <v>110</v>
      </c>
      <c r="BR3" s="125">
        <f t="shared" si="3"/>
        <v>0</v>
      </c>
      <c r="BS3" s="125">
        <f t="shared" si="3"/>
        <v>0</v>
      </c>
      <c r="BT3" s="125">
        <f>-SUM(BP3:BS3)</f>
        <v>-155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450</v>
      </c>
      <c r="DA3" s="122">
        <f t="shared" ref="DA3:DC66" si="8">$AK3*BQ3</f>
        <v>1100</v>
      </c>
      <c r="DB3" s="122">
        <f t="shared" si="8"/>
        <v>0</v>
      </c>
      <c r="DC3" s="122">
        <f t="shared" si="8"/>
        <v>0</v>
      </c>
      <c r="DD3" s="122">
        <f>SUM(CZ3:DC3)</f>
        <v>1550</v>
      </c>
      <c r="DF3" s="123">
        <f>AR3+AU3+BB3+BI3+BP3</f>
        <v>45</v>
      </c>
      <c r="DG3" s="123">
        <f>AY3+AN3+BC3+BJ3+BQ3</f>
        <v>110</v>
      </c>
      <c r="DH3" s="123">
        <f>BF3+AO3+AV3+BK3+BR3</f>
        <v>0</v>
      </c>
      <c r="DI3" s="123">
        <f>BM3+BS3+BD3+AW3+AP3</f>
        <v>0</v>
      </c>
      <c r="DJ3" s="123">
        <f>BT3+BL3+BE3+AX3+AQ3</f>
        <v>-155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-14</v>
      </c>
      <c r="G4" s="124">
        <v>-14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-95</v>
      </c>
      <c r="N4" s="124">
        <v>-95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14</v>
      </c>
      <c r="AF4" s="124">
        <v>95</v>
      </c>
      <c r="AG4" s="124">
        <v>0</v>
      </c>
      <c r="AH4" s="124">
        <v>0</v>
      </c>
      <c r="AI4" s="124">
        <v>109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14</v>
      </c>
      <c r="BQ4" s="125">
        <f t="shared" si="3"/>
        <v>95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-109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140</v>
      </c>
      <c r="DA4" s="122">
        <f t="shared" si="8"/>
        <v>950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1090</v>
      </c>
      <c r="DF4" s="123">
        <f t="shared" ref="DF4:DF67" si="31">AR4+AU4+BB4+BI4+BP4</f>
        <v>14</v>
      </c>
      <c r="DG4" s="123">
        <f t="shared" ref="DG4:DG67" si="32">AY4+AN4+BC4+BJ4+BQ4</f>
        <v>95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-109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-4</v>
      </c>
      <c r="G5" s="124">
        <v>-4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-85</v>
      </c>
      <c r="N5" s="124">
        <v>-85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4</v>
      </c>
      <c r="AF5" s="124">
        <v>85</v>
      </c>
      <c r="AG5" s="124">
        <v>0</v>
      </c>
      <c r="AH5" s="124">
        <v>0</v>
      </c>
      <c r="AI5" s="124">
        <v>89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4</v>
      </c>
      <c r="BQ5" s="125">
        <f t="shared" si="3"/>
        <v>85</v>
      </c>
      <c r="BR5" s="125">
        <f t="shared" si="3"/>
        <v>0</v>
      </c>
      <c r="BS5" s="125">
        <f t="shared" si="3"/>
        <v>0</v>
      </c>
      <c r="BT5" s="125">
        <f t="shared" si="20"/>
        <v>-89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40</v>
      </c>
      <c r="DA5" s="122">
        <f t="shared" si="8"/>
        <v>850</v>
      </c>
      <c r="DB5" s="122">
        <f t="shared" si="8"/>
        <v>0</v>
      </c>
      <c r="DC5" s="122">
        <f t="shared" si="8"/>
        <v>0</v>
      </c>
      <c r="DD5" s="122">
        <f t="shared" si="30"/>
        <v>890</v>
      </c>
      <c r="DF5" s="123">
        <f t="shared" si="31"/>
        <v>4</v>
      </c>
      <c r="DG5" s="123">
        <f t="shared" si="32"/>
        <v>85</v>
      </c>
      <c r="DH5" s="123">
        <f t="shared" si="33"/>
        <v>0</v>
      </c>
      <c r="DI5" s="123">
        <f t="shared" si="34"/>
        <v>0</v>
      </c>
      <c r="DJ5" s="123">
        <f t="shared" si="35"/>
        <v>-89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-70</v>
      </c>
      <c r="N6" s="124">
        <v>-70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70</v>
      </c>
      <c r="AG6" s="124">
        <v>0</v>
      </c>
      <c r="AH6" s="124">
        <v>0</v>
      </c>
      <c r="AI6" s="124">
        <v>70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70</v>
      </c>
      <c r="BR6" s="125">
        <f t="shared" si="3"/>
        <v>0</v>
      </c>
      <c r="BS6" s="125">
        <f t="shared" si="3"/>
        <v>0</v>
      </c>
      <c r="BT6" s="125">
        <f t="shared" si="20"/>
        <v>-70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700</v>
      </c>
      <c r="DB6" s="122">
        <f t="shared" si="8"/>
        <v>0</v>
      </c>
      <c r="DC6" s="122">
        <f t="shared" si="8"/>
        <v>0</v>
      </c>
      <c r="DD6" s="122">
        <f t="shared" si="30"/>
        <v>700</v>
      </c>
      <c r="DF6" s="123">
        <f t="shared" si="31"/>
        <v>0</v>
      </c>
      <c r="DG6" s="123">
        <f t="shared" si="32"/>
        <v>70</v>
      </c>
      <c r="DH6" s="123">
        <f t="shared" si="33"/>
        <v>0</v>
      </c>
      <c r="DI6" s="123">
        <f t="shared" si="34"/>
        <v>0</v>
      </c>
      <c r="DJ6" s="123">
        <f t="shared" si="35"/>
        <v>-70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-14</v>
      </c>
      <c r="G7" s="124">
        <v>-14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-45</v>
      </c>
      <c r="N7" s="124">
        <v>-45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14</v>
      </c>
      <c r="AF7" s="124">
        <v>45</v>
      </c>
      <c r="AG7" s="124">
        <v>0</v>
      </c>
      <c r="AH7" s="124">
        <v>0</v>
      </c>
      <c r="AI7" s="124">
        <v>59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14</v>
      </c>
      <c r="BQ7" s="125">
        <f t="shared" si="3"/>
        <v>45</v>
      </c>
      <c r="BR7" s="125">
        <f t="shared" si="3"/>
        <v>0</v>
      </c>
      <c r="BS7" s="125">
        <f t="shared" si="3"/>
        <v>0</v>
      </c>
      <c r="BT7" s="125">
        <f t="shared" si="20"/>
        <v>-59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140</v>
      </c>
      <c r="DA7" s="122">
        <f t="shared" si="8"/>
        <v>450</v>
      </c>
      <c r="DB7" s="122">
        <f t="shared" si="8"/>
        <v>0</v>
      </c>
      <c r="DC7" s="122">
        <f t="shared" si="8"/>
        <v>0</v>
      </c>
      <c r="DD7" s="122">
        <f t="shared" si="30"/>
        <v>590</v>
      </c>
      <c r="DF7" s="123">
        <f t="shared" si="31"/>
        <v>14</v>
      </c>
      <c r="DG7" s="123">
        <f t="shared" si="32"/>
        <v>45</v>
      </c>
      <c r="DH7" s="123">
        <f t="shared" si="33"/>
        <v>0</v>
      </c>
      <c r="DI7" s="123">
        <f t="shared" si="34"/>
        <v>0</v>
      </c>
      <c r="DJ7" s="123">
        <f t="shared" si="35"/>
        <v>-59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-30</v>
      </c>
      <c r="N8" s="124">
        <v>-30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30</v>
      </c>
      <c r="AG8" s="124">
        <v>0</v>
      </c>
      <c r="AH8" s="124">
        <v>0</v>
      </c>
      <c r="AI8" s="124">
        <v>30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30</v>
      </c>
      <c r="BR8" s="125">
        <f t="shared" si="3"/>
        <v>0</v>
      </c>
      <c r="BS8" s="125">
        <f t="shared" si="3"/>
        <v>0</v>
      </c>
      <c r="BT8" s="125">
        <f t="shared" si="20"/>
        <v>-30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300</v>
      </c>
      <c r="DB8" s="122">
        <f t="shared" si="8"/>
        <v>0</v>
      </c>
      <c r="DC8" s="122">
        <f t="shared" si="8"/>
        <v>0</v>
      </c>
      <c r="DD8" s="122">
        <f t="shared" si="30"/>
        <v>300</v>
      </c>
      <c r="DF8" s="123">
        <f t="shared" si="31"/>
        <v>0</v>
      </c>
      <c r="DG8" s="123">
        <f t="shared" si="32"/>
        <v>30</v>
      </c>
      <c r="DH8" s="123">
        <f t="shared" si="33"/>
        <v>0</v>
      </c>
      <c r="DI8" s="123">
        <f t="shared" si="34"/>
        <v>0</v>
      </c>
      <c r="DJ8" s="123">
        <f t="shared" si="35"/>
        <v>-30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-10</v>
      </c>
      <c r="N9" s="124">
        <v>-10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10</v>
      </c>
      <c r="AG9" s="124">
        <v>0</v>
      </c>
      <c r="AH9" s="124">
        <v>0</v>
      </c>
      <c r="AI9" s="124">
        <v>10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10</v>
      </c>
      <c r="BR9" s="125">
        <f t="shared" si="3"/>
        <v>0</v>
      </c>
      <c r="BS9" s="125">
        <f t="shared" si="3"/>
        <v>0</v>
      </c>
      <c r="BT9" s="125">
        <f t="shared" si="20"/>
        <v>-10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100</v>
      </c>
      <c r="DB9" s="122">
        <f t="shared" si="8"/>
        <v>0</v>
      </c>
      <c r="DC9" s="122">
        <f t="shared" si="8"/>
        <v>0</v>
      </c>
      <c r="DD9" s="122">
        <f t="shared" si="30"/>
        <v>100</v>
      </c>
      <c r="DF9" s="123">
        <f t="shared" si="31"/>
        <v>0</v>
      </c>
      <c r="DG9" s="123">
        <f t="shared" si="32"/>
        <v>10</v>
      </c>
      <c r="DH9" s="123">
        <f t="shared" si="33"/>
        <v>0</v>
      </c>
      <c r="DI9" s="123">
        <f t="shared" si="34"/>
        <v>0</v>
      </c>
      <c r="DJ9" s="123">
        <f t="shared" si="35"/>
        <v>-10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-35</v>
      </c>
      <c r="N76" s="124">
        <v>-35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35</v>
      </c>
      <c r="AG76" s="124">
        <v>0</v>
      </c>
      <c r="AH76" s="124">
        <v>0</v>
      </c>
      <c r="AI76" s="124">
        <v>35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35</v>
      </c>
      <c r="BR76" s="125">
        <f t="shared" si="47"/>
        <v>0</v>
      </c>
      <c r="BS76" s="125">
        <f t="shared" si="47"/>
        <v>0</v>
      </c>
      <c r="BT76" s="125">
        <f t="shared" si="48"/>
        <v>-35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350</v>
      </c>
      <c r="DB76" s="122">
        <f t="shared" si="57"/>
        <v>0</v>
      </c>
      <c r="DC76" s="122">
        <f t="shared" si="57"/>
        <v>0</v>
      </c>
      <c r="DD76" s="122">
        <f t="shared" si="58"/>
        <v>350</v>
      </c>
      <c r="DF76" s="123">
        <f t="shared" si="59"/>
        <v>0</v>
      </c>
      <c r="DG76" s="123">
        <f t="shared" si="60"/>
        <v>35</v>
      </c>
      <c r="DH76" s="123">
        <f t="shared" si="61"/>
        <v>0</v>
      </c>
      <c r="DI76" s="123">
        <f t="shared" si="62"/>
        <v>0</v>
      </c>
      <c r="DJ76" s="123">
        <f t="shared" si="63"/>
        <v>-35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-10</v>
      </c>
      <c r="N77" s="124">
        <v>-10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10</v>
      </c>
      <c r="AG77" s="124">
        <v>0</v>
      </c>
      <c r="AH77" s="124">
        <v>0</v>
      </c>
      <c r="AI77" s="124">
        <v>10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10</v>
      </c>
      <c r="BR77" s="125">
        <f t="shared" si="47"/>
        <v>0</v>
      </c>
      <c r="BS77" s="125">
        <f t="shared" si="47"/>
        <v>0</v>
      </c>
      <c r="BT77" s="125">
        <f t="shared" si="48"/>
        <v>-10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100</v>
      </c>
      <c r="DB77" s="122">
        <f t="shared" si="57"/>
        <v>0</v>
      </c>
      <c r="DC77" s="122">
        <f t="shared" si="57"/>
        <v>0</v>
      </c>
      <c r="DD77" s="122">
        <f t="shared" si="58"/>
        <v>100</v>
      </c>
      <c r="DF77" s="123">
        <f t="shared" si="59"/>
        <v>0</v>
      </c>
      <c r="DG77" s="123">
        <f t="shared" si="60"/>
        <v>10</v>
      </c>
      <c r="DH77" s="123">
        <f t="shared" si="61"/>
        <v>0</v>
      </c>
      <c r="DI77" s="123">
        <f t="shared" si="62"/>
        <v>0</v>
      </c>
      <c r="DJ77" s="123">
        <f t="shared" si="63"/>
        <v>-10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-5</v>
      </c>
      <c r="N84" s="124">
        <v>-5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5</v>
      </c>
      <c r="AG84" s="124">
        <v>0</v>
      </c>
      <c r="AH84" s="124">
        <v>0</v>
      </c>
      <c r="AI84" s="124">
        <v>5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5</v>
      </c>
      <c r="BR84" s="125">
        <f t="shared" si="47"/>
        <v>0</v>
      </c>
      <c r="BS84" s="125">
        <f t="shared" si="47"/>
        <v>0</v>
      </c>
      <c r="BT84" s="125">
        <f t="shared" si="48"/>
        <v>-5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50</v>
      </c>
      <c r="DB84" s="122">
        <f t="shared" si="57"/>
        <v>0</v>
      </c>
      <c r="DC84" s="122">
        <f t="shared" si="57"/>
        <v>0</v>
      </c>
      <c r="DD84" s="122">
        <f t="shared" si="58"/>
        <v>50</v>
      </c>
      <c r="DF84" s="123">
        <f t="shared" si="59"/>
        <v>0</v>
      </c>
      <c r="DG84" s="123">
        <f t="shared" si="60"/>
        <v>5</v>
      </c>
      <c r="DH84" s="123">
        <f t="shared" si="61"/>
        <v>0</v>
      </c>
      <c r="DI84" s="123">
        <f t="shared" si="62"/>
        <v>0</v>
      </c>
      <c r="DJ84" s="123">
        <f t="shared" si="63"/>
        <v>-5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-10</v>
      </c>
      <c r="N85" s="124">
        <v>-10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10</v>
      </c>
      <c r="AG85" s="124">
        <v>0</v>
      </c>
      <c r="AH85" s="124">
        <v>0</v>
      </c>
      <c r="AI85" s="124">
        <v>10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10</v>
      </c>
      <c r="BR85" s="125">
        <f t="shared" si="47"/>
        <v>0</v>
      </c>
      <c r="BS85" s="125">
        <f t="shared" si="47"/>
        <v>0</v>
      </c>
      <c r="BT85" s="125">
        <f t="shared" si="48"/>
        <v>-10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100</v>
      </c>
      <c r="DB85" s="122">
        <f t="shared" si="57"/>
        <v>0</v>
      </c>
      <c r="DC85" s="122">
        <f t="shared" si="57"/>
        <v>0</v>
      </c>
      <c r="DD85" s="122">
        <f t="shared" si="58"/>
        <v>100</v>
      </c>
      <c r="DF85" s="123">
        <f t="shared" si="59"/>
        <v>0</v>
      </c>
      <c r="DG85" s="123">
        <f t="shared" si="60"/>
        <v>10</v>
      </c>
      <c r="DH85" s="123">
        <f t="shared" si="61"/>
        <v>0</v>
      </c>
      <c r="DI85" s="123">
        <f t="shared" si="62"/>
        <v>0</v>
      </c>
      <c r="DJ85" s="123">
        <f t="shared" si="63"/>
        <v>-10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-30</v>
      </c>
      <c r="N86" s="124">
        <v>-30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30</v>
      </c>
      <c r="AG86" s="124">
        <v>0</v>
      </c>
      <c r="AH86" s="124">
        <v>0</v>
      </c>
      <c r="AI86" s="124">
        <v>30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30</v>
      </c>
      <c r="BR86" s="125">
        <f t="shared" si="47"/>
        <v>0</v>
      </c>
      <c r="BS86" s="125">
        <f t="shared" si="47"/>
        <v>0</v>
      </c>
      <c r="BT86" s="125">
        <f t="shared" si="48"/>
        <v>-30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300</v>
      </c>
      <c r="DB86" s="122">
        <f t="shared" si="57"/>
        <v>0</v>
      </c>
      <c r="DC86" s="122">
        <f t="shared" si="57"/>
        <v>0</v>
      </c>
      <c r="DD86" s="122">
        <f t="shared" si="58"/>
        <v>300</v>
      </c>
      <c r="DF86" s="123">
        <f t="shared" si="59"/>
        <v>0</v>
      </c>
      <c r="DG86" s="123">
        <f t="shared" si="60"/>
        <v>30</v>
      </c>
      <c r="DH86" s="123">
        <f t="shared" si="61"/>
        <v>0</v>
      </c>
      <c r="DI86" s="123">
        <f t="shared" si="62"/>
        <v>0</v>
      </c>
      <c r="DJ86" s="123">
        <f t="shared" si="63"/>
        <v>-30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-45</v>
      </c>
      <c r="N87" s="124">
        <v>-45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45</v>
      </c>
      <c r="AG87" s="124">
        <v>0</v>
      </c>
      <c r="AH87" s="124">
        <v>0</v>
      </c>
      <c r="AI87" s="124">
        <v>45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45</v>
      </c>
      <c r="BR87" s="125">
        <f t="shared" si="47"/>
        <v>0</v>
      </c>
      <c r="BS87" s="125">
        <f t="shared" si="47"/>
        <v>0</v>
      </c>
      <c r="BT87" s="125">
        <f t="shared" si="48"/>
        <v>-45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450</v>
      </c>
      <c r="DB87" s="122">
        <f t="shared" si="57"/>
        <v>0</v>
      </c>
      <c r="DC87" s="122">
        <f t="shared" si="57"/>
        <v>0</v>
      </c>
      <c r="DD87" s="122">
        <f t="shared" si="58"/>
        <v>450</v>
      </c>
      <c r="DF87" s="123">
        <f t="shared" si="59"/>
        <v>0</v>
      </c>
      <c r="DG87" s="123">
        <f t="shared" si="60"/>
        <v>45</v>
      </c>
      <c r="DH87" s="123">
        <f t="shared" si="61"/>
        <v>0</v>
      </c>
      <c r="DI87" s="123">
        <f t="shared" si="62"/>
        <v>0</v>
      </c>
      <c r="DJ87" s="123">
        <f t="shared" si="63"/>
        <v>-45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-60</v>
      </c>
      <c r="N88" s="124">
        <v>-60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60</v>
      </c>
      <c r="AG88" s="124">
        <v>0</v>
      </c>
      <c r="AH88" s="124">
        <v>0</v>
      </c>
      <c r="AI88" s="124">
        <v>60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60</v>
      </c>
      <c r="BR88" s="125">
        <f t="shared" si="47"/>
        <v>0</v>
      </c>
      <c r="BS88" s="125">
        <f t="shared" si="47"/>
        <v>0</v>
      </c>
      <c r="BT88" s="125">
        <f t="shared" si="48"/>
        <v>-60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600</v>
      </c>
      <c r="DB88" s="122">
        <f t="shared" si="57"/>
        <v>0</v>
      </c>
      <c r="DC88" s="122">
        <f t="shared" si="57"/>
        <v>0</v>
      </c>
      <c r="DD88" s="122">
        <f t="shared" si="58"/>
        <v>600</v>
      </c>
      <c r="DF88" s="123">
        <f t="shared" si="59"/>
        <v>0</v>
      </c>
      <c r="DG88" s="123">
        <f t="shared" si="60"/>
        <v>60</v>
      </c>
      <c r="DH88" s="123">
        <f t="shared" si="61"/>
        <v>0</v>
      </c>
      <c r="DI88" s="123">
        <f t="shared" si="62"/>
        <v>0</v>
      </c>
      <c r="DJ88" s="123">
        <f t="shared" si="63"/>
        <v>-60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-80</v>
      </c>
      <c r="N89" s="124">
        <v>-80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80</v>
      </c>
      <c r="AG89" s="124">
        <v>0</v>
      </c>
      <c r="AH89" s="124">
        <v>0</v>
      </c>
      <c r="AI89" s="124">
        <v>80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80</v>
      </c>
      <c r="BR89" s="125">
        <f t="shared" si="47"/>
        <v>0</v>
      </c>
      <c r="BS89" s="125">
        <f t="shared" si="47"/>
        <v>0</v>
      </c>
      <c r="BT89" s="125">
        <f t="shared" si="48"/>
        <v>-80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800</v>
      </c>
      <c r="DB89" s="122">
        <f t="shared" si="57"/>
        <v>0</v>
      </c>
      <c r="DC89" s="122">
        <f t="shared" si="57"/>
        <v>0</v>
      </c>
      <c r="DD89" s="122">
        <f t="shared" si="58"/>
        <v>800</v>
      </c>
      <c r="DF89" s="123">
        <f t="shared" si="59"/>
        <v>0</v>
      </c>
      <c r="DG89" s="123">
        <f t="shared" si="60"/>
        <v>80</v>
      </c>
      <c r="DH89" s="123">
        <f t="shared" si="61"/>
        <v>0</v>
      </c>
      <c r="DI89" s="123">
        <f t="shared" si="62"/>
        <v>0</v>
      </c>
      <c r="DJ89" s="123">
        <f t="shared" si="63"/>
        <v>-80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-95</v>
      </c>
      <c r="N90" s="124">
        <v>-95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95</v>
      </c>
      <c r="AG90" s="124">
        <v>0</v>
      </c>
      <c r="AH90" s="124">
        <v>0</v>
      </c>
      <c r="AI90" s="124">
        <v>95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95</v>
      </c>
      <c r="BR90" s="125">
        <f t="shared" si="47"/>
        <v>0</v>
      </c>
      <c r="BS90" s="125">
        <f t="shared" si="47"/>
        <v>0</v>
      </c>
      <c r="BT90" s="125">
        <f t="shared" si="48"/>
        <v>-95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950</v>
      </c>
      <c r="DB90" s="122">
        <f t="shared" si="57"/>
        <v>0</v>
      </c>
      <c r="DC90" s="122">
        <f t="shared" si="57"/>
        <v>0</v>
      </c>
      <c r="DD90" s="122">
        <f t="shared" si="58"/>
        <v>950</v>
      </c>
      <c r="DF90" s="123">
        <f t="shared" si="59"/>
        <v>0</v>
      </c>
      <c r="DG90" s="123">
        <f t="shared" si="60"/>
        <v>95</v>
      </c>
      <c r="DH90" s="123">
        <f t="shared" si="61"/>
        <v>0</v>
      </c>
      <c r="DI90" s="123">
        <f t="shared" si="62"/>
        <v>0</v>
      </c>
      <c r="DJ90" s="123">
        <f t="shared" si="63"/>
        <v>-95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-30</v>
      </c>
      <c r="G91" s="124">
        <v>-30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-105</v>
      </c>
      <c r="N91" s="124">
        <v>-105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30</v>
      </c>
      <c r="AF91" s="124">
        <v>105</v>
      </c>
      <c r="AG91" s="124">
        <v>0</v>
      </c>
      <c r="AH91" s="124">
        <v>0</v>
      </c>
      <c r="AI91" s="124">
        <v>135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30</v>
      </c>
      <c r="BQ91" s="125">
        <f t="shared" si="47"/>
        <v>105</v>
      </c>
      <c r="BR91" s="125">
        <f t="shared" si="47"/>
        <v>0</v>
      </c>
      <c r="BS91" s="125">
        <f t="shared" si="47"/>
        <v>0</v>
      </c>
      <c r="BT91" s="125">
        <f t="shared" si="48"/>
        <v>-135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300</v>
      </c>
      <c r="DA91" s="122">
        <f t="shared" si="57"/>
        <v>1050</v>
      </c>
      <c r="DB91" s="122">
        <f t="shared" si="57"/>
        <v>0</v>
      </c>
      <c r="DC91" s="122">
        <f t="shared" si="57"/>
        <v>0</v>
      </c>
      <c r="DD91" s="122">
        <f t="shared" si="58"/>
        <v>1350</v>
      </c>
      <c r="DF91" s="123">
        <f t="shared" si="59"/>
        <v>30</v>
      </c>
      <c r="DG91" s="123">
        <f t="shared" si="60"/>
        <v>105</v>
      </c>
      <c r="DH91" s="123">
        <f t="shared" si="61"/>
        <v>0</v>
      </c>
      <c r="DI91" s="123">
        <f t="shared" si="62"/>
        <v>0</v>
      </c>
      <c r="DJ91" s="123">
        <f t="shared" si="63"/>
        <v>-135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-48</v>
      </c>
      <c r="G92" s="124">
        <v>-48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-115</v>
      </c>
      <c r="N92" s="124">
        <v>-115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48</v>
      </c>
      <c r="AF92" s="124">
        <v>115</v>
      </c>
      <c r="AG92" s="124">
        <v>0</v>
      </c>
      <c r="AH92" s="124">
        <v>0</v>
      </c>
      <c r="AI92" s="124">
        <v>163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48</v>
      </c>
      <c r="BQ92" s="125">
        <f t="shared" si="47"/>
        <v>115</v>
      </c>
      <c r="BR92" s="125">
        <f t="shared" si="47"/>
        <v>0</v>
      </c>
      <c r="BS92" s="125">
        <f t="shared" si="47"/>
        <v>0</v>
      </c>
      <c r="BT92" s="125">
        <f t="shared" si="48"/>
        <v>-163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480</v>
      </c>
      <c r="DA92" s="122">
        <f t="shared" si="57"/>
        <v>1150</v>
      </c>
      <c r="DB92" s="122">
        <f t="shared" si="57"/>
        <v>0</v>
      </c>
      <c r="DC92" s="122">
        <f t="shared" si="57"/>
        <v>0</v>
      </c>
      <c r="DD92" s="122">
        <f t="shared" si="58"/>
        <v>1630</v>
      </c>
      <c r="DF92" s="123">
        <f t="shared" si="59"/>
        <v>48</v>
      </c>
      <c r="DG92" s="123">
        <f t="shared" si="60"/>
        <v>115</v>
      </c>
      <c r="DH92" s="123">
        <f t="shared" si="61"/>
        <v>0</v>
      </c>
      <c r="DI92" s="123">
        <f t="shared" si="62"/>
        <v>0</v>
      </c>
      <c r="DJ92" s="123">
        <f t="shared" si="63"/>
        <v>-163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-79</v>
      </c>
      <c r="G93" s="124">
        <v>-79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-76.519000000000005</v>
      </c>
      <c r="N93" s="124">
        <v>-76.519000000000005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79</v>
      </c>
      <c r="AF93" s="124">
        <v>76.519000000000005</v>
      </c>
      <c r="AG93" s="124">
        <v>0</v>
      </c>
      <c r="AH93" s="124">
        <v>0</v>
      </c>
      <c r="AI93" s="124">
        <v>155.51900000000001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79</v>
      </c>
      <c r="BQ93" s="125">
        <f t="shared" si="47"/>
        <v>76.519000000000005</v>
      </c>
      <c r="BR93" s="125">
        <f t="shared" si="47"/>
        <v>0</v>
      </c>
      <c r="BS93" s="125">
        <f t="shared" si="47"/>
        <v>0</v>
      </c>
      <c r="BT93" s="125">
        <f t="shared" si="48"/>
        <v>-155.51900000000001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790</v>
      </c>
      <c r="DA93" s="122">
        <f t="shared" si="57"/>
        <v>765.19</v>
      </c>
      <c r="DB93" s="122">
        <f t="shared" si="57"/>
        <v>0</v>
      </c>
      <c r="DC93" s="122">
        <f t="shared" si="57"/>
        <v>0</v>
      </c>
      <c r="DD93" s="122">
        <f t="shared" si="58"/>
        <v>1555.19</v>
      </c>
      <c r="DF93" s="123">
        <f t="shared" si="59"/>
        <v>79</v>
      </c>
      <c r="DG93" s="123">
        <f t="shared" si="60"/>
        <v>76.519000000000005</v>
      </c>
      <c r="DH93" s="123">
        <f t="shared" si="61"/>
        <v>0</v>
      </c>
      <c r="DI93" s="123">
        <f t="shared" si="62"/>
        <v>0</v>
      </c>
      <c r="DJ93" s="123">
        <f t="shared" si="63"/>
        <v>-155.51900000000001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-86</v>
      </c>
      <c r="G94" s="124">
        <v>-86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-61.399000000000001</v>
      </c>
      <c r="N94" s="124">
        <v>-61.399000000000001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86</v>
      </c>
      <c r="AF94" s="124">
        <v>61.399000000000001</v>
      </c>
      <c r="AG94" s="124">
        <v>0</v>
      </c>
      <c r="AH94" s="124">
        <v>0</v>
      </c>
      <c r="AI94" s="124">
        <v>147.399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86</v>
      </c>
      <c r="BQ94" s="125">
        <f t="shared" si="47"/>
        <v>61.399000000000001</v>
      </c>
      <c r="BR94" s="125">
        <f t="shared" si="47"/>
        <v>0</v>
      </c>
      <c r="BS94" s="125">
        <f t="shared" si="47"/>
        <v>0</v>
      </c>
      <c r="BT94" s="125">
        <f t="shared" si="48"/>
        <v>-147.399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860</v>
      </c>
      <c r="DA94" s="122">
        <f t="shared" si="57"/>
        <v>613.99</v>
      </c>
      <c r="DB94" s="122">
        <f t="shared" si="57"/>
        <v>0</v>
      </c>
      <c r="DC94" s="122">
        <f t="shared" si="57"/>
        <v>0</v>
      </c>
      <c r="DD94" s="122">
        <f t="shared" si="58"/>
        <v>1473.99</v>
      </c>
      <c r="DF94" s="123">
        <f t="shared" si="59"/>
        <v>86</v>
      </c>
      <c r="DG94" s="123">
        <f t="shared" si="60"/>
        <v>61.399000000000001</v>
      </c>
      <c r="DH94" s="123">
        <f t="shared" si="61"/>
        <v>0</v>
      </c>
      <c r="DI94" s="123">
        <f t="shared" si="62"/>
        <v>0</v>
      </c>
      <c r="DJ94" s="123">
        <f t="shared" si="63"/>
        <v>-147.399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-37</v>
      </c>
      <c r="G95" s="124">
        <v>-37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-107.663</v>
      </c>
      <c r="N95" s="124">
        <v>-107.663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37</v>
      </c>
      <c r="AF95" s="124">
        <v>107.663</v>
      </c>
      <c r="AG95" s="124">
        <v>0</v>
      </c>
      <c r="AH95" s="124">
        <v>0</v>
      </c>
      <c r="AI95" s="124">
        <v>144.66300000000001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37</v>
      </c>
      <c r="BQ95" s="125">
        <f t="shared" si="47"/>
        <v>107.663</v>
      </c>
      <c r="BR95" s="125">
        <f t="shared" si="47"/>
        <v>0</v>
      </c>
      <c r="BS95" s="125">
        <f t="shared" si="47"/>
        <v>0</v>
      </c>
      <c r="BT95" s="125">
        <f t="shared" si="48"/>
        <v>-144.66300000000001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370</v>
      </c>
      <c r="DA95" s="122">
        <f t="shared" si="57"/>
        <v>1076.6299999999999</v>
      </c>
      <c r="DB95" s="122">
        <f t="shared" si="57"/>
        <v>0</v>
      </c>
      <c r="DC95" s="122">
        <f t="shared" si="57"/>
        <v>0</v>
      </c>
      <c r="DD95" s="122">
        <f t="shared" si="58"/>
        <v>1446.6299999999999</v>
      </c>
      <c r="DF95" s="123">
        <f t="shared" si="59"/>
        <v>37</v>
      </c>
      <c r="DG95" s="123">
        <f t="shared" si="60"/>
        <v>107.663</v>
      </c>
      <c r="DH95" s="123">
        <f t="shared" si="61"/>
        <v>0</v>
      </c>
      <c r="DI95" s="123">
        <f t="shared" si="62"/>
        <v>0</v>
      </c>
      <c r="DJ95" s="123">
        <f t="shared" si="63"/>
        <v>-144.66300000000001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-47</v>
      </c>
      <c r="G96" s="124">
        <v>-47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-94.641999999999996</v>
      </c>
      <c r="N96" s="124">
        <v>-94.641999999999996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47</v>
      </c>
      <c r="AF96" s="124">
        <v>94.641999999999996</v>
      </c>
      <c r="AG96" s="124">
        <v>0</v>
      </c>
      <c r="AH96" s="124">
        <v>0</v>
      </c>
      <c r="AI96" s="124">
        <v>141.642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47</v>
      </c>
      <c r="BQ96" s="125">
        <f t="shared" si="47"/>
        <v>94.641999999999996</v>
      </c>
      <c r="BR96" s="125">
        <f t="shared" si="47"/>
        <v>0</v>
      </c>
      <c r="BS96" s="125">
        <f t="shared" si="47"/>
        <v>0</v>
      </c>
      <c r="BT96" s="125">
        <f t="shared" si="48"/>
        <v>-141.642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470</v>
      </c>
      <c r="DA96" s="122">
        <f t="shared" si="57"/>
        <v>946.42</v>
      </c>
      <c r="DB96" s="122">
        <f t="shared" si="57"/>
        <v>0</v>
      </c>
      <c r="DC96" s="122">
        <f t="shared" si="57"/>
        <v>0</v>
      </c>
      <c r="DD96" s="122">
        <f t="shared" si="58"/>
        <v>1416.42</v>
      </c>
      <c r="DF96" s="123">
        <f t="shared" si="59"/>
        <v>47</v>
      </c>
      <c r="DG96" s="123">
        <f t="shared" si="60"/>
        <v>94.641999999999996</v>
      </c>
      <c r="DH96" s="123">
        <f t="shared" si="61"/>
        <v>0</v>
      </c>
      <c r="DI96" s="123">
        <f t="shared" si="62"/>
        <v>0</v>
      </c>
      <c r="DJ96" s="123">
        <f t="shared" si="63"/>
        <v>-141.642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-29</v>
      </c>
      <c r="G97" s="124">
        <v>-29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-113.94199999999999</v>
      </c>
      <c r="N97" s="124">
        <v>-113.94199999999999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29</v>
      </c>
      <c r="AF97" s="124">
        <v>113.94199999999999</v>
      </c>
      <c r="AG97" s="124">
        <v>0</v>
      </c>
      <c r="AH97" s="124">
        <v>0</v>
      </c>
      <c r="AI97" s="124">
        <v>142.94200000000001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29</v>
      </c>
      <c r="BQ97" s="125">
        <f t="shared" si="47"/>
        <v>113.94199999999999</v>
      </c>
      <c r="BR97" s="125">
        <f t="shared" si="47"/>
        <v>0</v>
      </c>
      <c r="BS97" s="125">
        <f t="shared" si="47"/>
        <v>0</v>
      </c>
      <c r="BT97" s="125">
        <f t="shared" si="48"/>
        <v>-142.94200000000001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290</v>
      </c>
      <c r="DA97" s="122">
        <f t="shared" si="57"/>
        <v>1139.4199999999998</v>
      </c>
      <c r="DB97" s="122">
        <f t="shared" si="57"/>
        <v>0</v>
      </c>
      <c r="DC97" s="122">
        <f t="shared" si="57"/>
        <v>0</v>
      </c>
      <c r="DD97" s="122">
        <f t="shared" si="58"/>
        <v>1429.4199999999998</v>
      </c>
      <c r="DF97" s="123">
        <f t="shared" si="59"/>
        <v>29</v>
      </c>
      <c r="DG97" s="123">
        <f t="shared" si="60"/>
        <v>113.94199999999999</v>
      </c>
      <c r="DH97" s="123">
        <f t="shared" si="61"/>
        <v>0</v>
      </c>
      <c r="DI97" s="123">
        <f t="shared" si="62"/>
        <v>0</v>
      </c>
      <c r="DJ97" s="123">
        <f t="shared" si="63"/>
        <v>-142.94200000000001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-140</v>
      </c>
      <c r="N98" s="124">
        <v>-140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140</v>
      </c>
      <c r="AG98" s="124">
        <v>0</v>
      </c>
      <c r="AH98" s="124">
        <v>0</v>
      </c>
      <c r="AI98" s="124">
        <v>140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140</v>
      </c>
      <c r="BR98" s="125">
        <f t="shared" si="47"/>
        <v>0</v>
      </c>
      <c r="BS98" s="125">
        <f t="shared" si="47"/>
        <v>0</v>
      </c>
      <c r="BT98" s="125">
        <f t="shared" si="48"/>
        <v>-140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35291.480000000003</v>
      </c>
      <c r="DB98" s="122">
        <f t="shared" si="57"/>
        <v>0</v>
      </c>
      <c r="DC98" s="122">
        <f t="shared" si="57"/>
        <v>0</v>
      </c>
      <c r="DD98" s="122">
        <f t="shared" si="58"/>
        <v>35291.480000000003</v>
      </c>
      <c r="DF98" s="123">
        <f t="shared" si="59"/>
        <v>0</v>
      </c>
      <c r="DG98" s="123">
        <f t="shared" si="60"/>
        <v>140</v>
      </c>
      <c r="DH98" s="123">
        <f t="shared" si="61"/>
        <v>0</v>
      </c>
      <c r="DI98" s="123">
        <f t="shared" si="62"/>
        <v>0</v>
      </c>
      <c r="DJ98" s="123">
        <f t="shared" si="63"/>
        <v>-140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0.10825</v>
      </c>
      <c r="BQ99" s="129">
        <f t="shared" ref="BQ99:BT99" si="68">SUM(BQ3:BQ98)/4000</f>
        <v>0.40729125000000005</v>
      </c>
      <c r="BR99" s="129">
        <f t="shared" si="68"/>
        <v>0</v>
      </c>
      <c r="BS99" s="129">
        <f t="shared" si="68"/>
        <v>0</v>
      </c>
      <c r="BT99" s="129">
        <f t="shared" si="68"/>
        <v>-0.51554124999999995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0.10825</v>
      </c>
      <c r="DA99" s="131">
        <f t="shared" ref="DA99:DD99" si="73">SUM(DA3:DA98)/40000</f>
        <v>1.25457825</v>
      </c>
      <c r="DB99" s="131">
        <f t="shared" si="73"/>
        <v>0</v>
      </c>
      <c r="DC99" s="131">
        <f t="shared" si="73"/>
        <v>0</v>
      </c>
      <c r="DD99" s="131">
        <f t="shared" si="73"/>
        <v>1.3628282500000002</v>
      </c>
      <c r="DE99" s="128"/>
      <c r="DF99" s="123">
        <f t="shared" si="59"/>
        <v>0.10825</v>
      </c>
      <c r="DG99" s="123">
        <f t="shared" si="60"/>
        <v>0.40729125000000005</v>
      </c>
      <c r="DH99" s="123">
        <f t="shared" si="61"/>
        <v>0</v>
      </c>
      <c r="DI99" s="123">
        <f t="shared" si="62"/>
        <v>0</v>
      </c>
      <c r="DJ99" s="123">
        <f t="shared" si="63"/>
        <v>-0.51554124999999995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45034</v>
      </c>
      <c r="B1" s="227" t="s">
        <v>220</v>
      </c>
      <c r="C1" s="227"/>
      <c r="D1" s="21"/>
      <c r="E1" s="21"/>
      <c r="F1" s="21"/>
      <c r="G1" s="21"/>
      <c r="H1" s="21"/>
      <c r="I1" s="21"/>
      <c r="J1" s="221" t="s">
        <v>308</v>
      </c>
      <c r="K1" s="222"/>
      <c r="L1" s="222"/>
      <c r="M1" s="222"/>
      <c r="N1" s="222"/>
      <c r="O1" s="223"/>
      <c r="P1" s="221" t="s">
        <v>307</v>
      </c>
      <c r="Q1" s="224" t="s">
        <v>142</v>
      </c>
      <c r="S1" s="225" t="s">
        <v>309</v>
      </c>
      <c r="T1" s="225"/>
      <c r="U1" s="225"/>
      <c r="V1" s="225"/>
      <c r="W1" s="225"/>
      <c r="Y1" s="228" t="s">
        <v>396</v>
      </c>
      <c r="Z1" s="228"/>
      <c r="AA1" s="226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1"/>
      <c r="Q2" s="22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26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45034</v>
      </c>
      <c r="B1" s="227" t="s">
        <v>202</v>
      </c>
      <c r="C1" s="227"/>
      <c r="D1" s="229" t="s">
        <v>314</v>
      </c>
      <c r="E1" s="229"/>
      <c r="F1" s="229"/>
      <c r="G1" s="229"/>
      <c r="H1" s="229"/>
      <c r="I1" s="230"/>
      <c r="J1" s="221" t="s">
        <v>308</v>
      </c>
      <c r="K1" s="222"/>
      <c r="L1" s="222"/>
      <c r="M1" s="222"/>
      <c r="N1" s="222"/>
      <c r="O1" s="223"/>
      <c r="P1" s="221"/>
      <c r="Q1" s="224" t="s">
        <v>142</v>
      </c>
      <c r="S1" s="225" t="s">
        <v>309</v>
      </c>
      <c r="T1" s="225"/>
      <c r="U1" s="225"/>
      <c r="V1" s="225"/>
      <c r="W1" s="22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1"/>
      <c r="Q2" s="22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F78" activePane="bottomRight" state="frozen"/>
      <selection pane="topRight" activeCell="B1" sqref="B1"/>
      <selection pane="bottomLeft" activeCell="A3" sqref="A3"/>
      <selection pane="bottomRight" activeCell="U8" sqref="U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Allocation!A2</f>
        <v>45034</v>
      </c>
      <c r="B1" s="231" t="s">
        <v>484</v>
      </c>
      <c r="C1" s="227"/>
      <c r="D1" s="229" t="s">
        <v>314</v>
      </c>
      <c r="E1" s="229"/>
      <c r="F1" s="229"/>
      <c r="G1" s="229"/>
      <c r="H1" s="230"/>
      <c r="I1" s="232" t="s">
        <v>485</v>
      </c>
      <c r="J1" s="233"/>
      <c r="K1" s="233"/>
      <c r="L1" s="233"/>
      <c r="M1" s="234"/>
      <c r="N1" s="221"/>
      <c r="P1" s="225" t="s">
        <v>309</v>
      </c>
      <c r="Q1" s="225"/>
      <c r="R1" s="225"/>
      <c r="S1" s="225"/>
      <c r="T1" s="225"/>
    </row>
    <row r="2" spans="1:20" ht="15.75" thickBot="1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07" t="s">
        <v>149</v>
      </c>
      <c r="J2" s="208" t="s">
        <v>150</v>
      </c>
      <c r="K2" s="208" t="s">
        <v>153</v>
      </c>
      <c r="L2" s="209" t="s">
        <v>152</v>
      </c>
      <c r="M2" s="25" t="s">
        <v>222</v>
      </c>
      <c r="N2" s="221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17">
        <v>27</v>
      </c>
      <c r="C3" s="217">
        <v>27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>
        <f>C3*D3/H3</f>
        <v>11.2644</v>
      </c>
      <c r="J3" s="23">
        <f>C3*E3/100</f>
        <v>6.2990999999999993</v>
      </c>
      <c r="K3" s="23">
        <f>C3*F3/100</f>
        <v>8.1242999999999999</v>
      </c>
      <c r="L3" s="23">
        <f>C3*G3/100</f>
        <v>1.3122</v>
      </c>
      <c r="M3" s="203">
        <f>SUM(I3:L3)</f>
        <v>26.999999999999996</v>
      </c>
      <c r="N3" s="24"/>
      <c r="P3" s="78">
        <f t="shared" ref="P3:P34" si="1">I3</f>
        <v>11.2644</v>
      </c>
      <c r="Q3" s="78">
        <f t="shared" ref="Q3:Q34" si="2">J3</f>
        <v>6.2990999999999993</v>
      </c>
      <c r="R3" s="78">
        <f t="shared" ref="R3:R34" si="3">K3</f>
        <v>8.1242999999999999</v>
      </c>
      <c r="S3" s="78">
        <f t="shared" ref="S3:S34" si="4">L3</f>
        <v>1.3122</v>
      </c>
      <c r="T3" s="78">
        <f>SUM(P3:S3)</f>
        <v>26.999999999999996</v>
      </c>
    </row>
    <row r="4" spans="1:20">
      <c r="A4" s="8" t="s">
        <v>46</v>
      </c>
      <c r="B4" s="217">
        <v>27</v>
      </c>
      <c r="C4" s="217">
        <v>27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>
        <f t="shared" ref="I4:I67" si="5">C4*D4/H4</f>
        <v>11.2644</v>
      </c>
      <c r="J4" s="23">
        <f t="shared" ref="J4:J67" si="6">C4*E4/100</f>
        <v>6.2990999999999993</v>
      </c>
      <c r="K4" s="23">
        <f t="shared" ref="K4:K67" si="7">C4*F4/100</f>
        <v>8.1242999999999999</v>
      </c>
      <c r="L4" s="23">
        <f t="shared" ref="L4:L67" si="8">C4*G4/100</f>
        <v>1.3122</v>
      </c>
      <c r="M4" s="204">
        <f t="shared" ref="M4:M67" si="9">SUM(I4:L4)</f>
        <v>26.999999999999996</v>
      </c>
      <c r="N4" s="24"/>
      <c r="P4" s="78">
        <f t="shared" si="1"/>
        <v>11.2644</v>
      </c>
      <c r="Q4" s="78">
        <f t="shared" si="2"/>
        <v>6.2990999999999993</v>
      </c>
      <c r="R4" s="78">
        <f t="shared" si="3"/>
        <v>8.1242999999999999</v>
      </c>
      <c r="S4" s="78">
        <f t="shared" si="4"/>
        <v>1.3122</v>
      </c>
      <c r="T4" s="78">
        <f t="shared" ref="T4:T67" si="10">SUM(P4:S4)</f>
        <v>26.999999999999996</v>
      </c>
    </row>
    <row r="5" spans="1:20">
      <c r="A5" s="8" t="s">
        <v>47</v>
      </c>
      <c r="B5" s="217">
        <v>27</v>
      </c>
      <c r="C5" s="217">
        <v>27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>
        <f t="shared" si="5"/>
        <v>11.2644</v>
      </c>
      <c r="J5" s="23">
        <f t="shared" si="6"/>
        <v>6.2990999999999993</v>
      </c>
      <c r="K5" s="23">
        <f t="shared" si="7"/>
        <v>8.1242999999999999</v>
      </c>
      <c r="L5" s="23">
        <f t="shared" si="8"/>
        <v>1.3122</v>
      </c>
      <c r="M5" s="204">
        <f t="shared" si="9"/>
        <v>26.999999999999996</v>
      </c>
      <c r="N5" s="24"/>
      <c r="P5" s="78">
        <f t="shared" si="1"/>
        <v>11.2644</v>
      </c>
      <c r="Q5" s="78">
        <f t="shared" si="2"/>
        <v>6.2990999999999993</v>
      </c>
      <c r="R5" s="78">
        <f t="shared" si="3"/>
        <v>8.1242999999999999</v>
      </c>
      <c r="S5" s="78">
        <f t="shared" si="4"/>
        <v>1.3122</v>
      </c>
      <c r="T5" s="78">
        <f t="shared" si="10"/>
        <v>26.999999999999996</v>
      </c>
    </row>
    <row r="6" spans="1:20">
      <c r="A6" s="8" t="s">
        <v>48</v>
      </c>
      <c r="B6" s="217">
        <v>27</v>
      </c>
      <c r="C6" s="217">
        <v>27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>
        <f t="shared" si="5"/>
        <v>11.2644</v>
      </c>
      <c r="J6" s="23">
        <f t="shared" si="6"/>
        <v>6.2990999999999993</v>
      </c>
      <c r="K6" s="23">
        <f t="shared" si="7"/>
        <v>8.1242999999999999</v>
      </c>
      <c r="L6" s="23">
        <f t="shared" si="8"/>
        <v>1.3122</v>
      </c>
      <c r="M6" s="204">
        <f t="shared" si="9"/>
        <v>26.999999999999996</v>
      </c>
      <c r="N6" s="24"/>
      <c r="P6" s="78">
        <f t="shared" si="1"/>
        <v>11.2644</v>
      </c>
      <c r="Q6" s="78">
        <f t="shared" si="2"/>
        <v>6.2990999999999993</v>
      </c>
      <c r="R6" s="78">
        <f t="shared" si="3"/>
        <v>8.1242999999999999</v>
      </c>
      <c r="S6" s="78">
        <f t="shared" si="4"/>
        <v>1.3122</v>
      </c>
      <c r="T6" s="78">
        <f t="shared" si="10"/>
        <v>26.999999999999996</v>
      </c>
    </row>
    <row r="7" spans="1:20">
      <c r="A7" s="8" t="s">
        <v>49</v>
      </c>
      <c r="B7" s="217">
        <v>27</v>
      </c>
      <c r="C7" s="217">
        <v>27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>
        <f t="shared" si="5"/>
        <v>11.2644</v>
      </c>
      <c r="J7" s="23">
        <f t="shared" si="6"/>
        <v>6.2990999999999993</v>
      </c>
      <c r="K7" s="23">
        <f t="shared" si="7"/>
        <v>8.1242999999999999</v>
      </c>
      <c r="L7" s="23">
        <f t="shared" si="8"/>
        <v>1.3122</v>
      </c>
      <c r="M7" s="204">
        <f t="shared" si="9"/>
        <v>26.999999999999996</v>
      </c>
      <c r="N7" s="24"/>
      <c r="P7" s="78">
        <f t="shared" si="1"/>
        <v>11.2644</v>
      </c>
      <c r="Q7" s="78">
        <f t="shared" si="2"/>
        <v>6.2990999999999993</v>
      </c>
      <c r="R7" s="78">
        <f t="shared" si="3"/>
        <v>8.1242999999999999</v>
      </c>
      <c r="S7" s="78">
        <f t="shared" si="4"/>
        <v>1.3122</v>
      </c>
      <c r="T7" s="78">
        <f t="shared" si="10"/>
        <v>26.999999999999996</v>
      </c>
    </row>
    <row r="8" spans="1:20">
      <c r="A8" s="8" t="s">
        <v>50</v>
      </c>
      <c r="B8" s="217">
        <v>27</v>
      </c>
      <c r="C8" s="217">
        <v>27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>
        <f t="shared" si="5"/>
        <v>11.2644</v>
      </c>
      <c r="J8" s="23">
        <f t="shared" si="6"/>
        <v>6.2990999999999993</v>
      </c>
      <c r="K8" s="23">
        <f t="shared" si="7"/>
        <v>8.1242999999999999</v>
      </c>
      <c r="L8" s="23">
        <f t="shared" si="8"/>
        <v>1.3122</v>
      </c>
      <c r="M8" s="204">
        <f t="shared" si="9"/>
        <v>26.999999999999996</v>
      </c>
      <c r="N8" s="24"/>
      <c r="P8" s="78">
        <f t="shared" si="1"/>
        <v>11.2644</v>
      </c>
      <c r="Q8" s="78">
        <f t="shared" si="2"/>
        <v>6.2990999999999993</v>
      </c>
      <c r="R8" s="78">
        <f t="shared" si="3"/>
        <v>8.1242999999999999</v>
      </c>
      <c r="S8" s="78">
        <f t="shared" si="4"/>
        <v>1.3122</v>
      </c>
      <c r="T8" s="78">
        <f t="shared" si="10"/>
        <v>26.999999999999996</v>
      </c>
    </row>
    <row r="9" spans="1:20">
      <c r="A9" s="8" t="s">
        <v>51</v>
      </c>
      <c r="B9" s="217">
        <v>27</v>
      </c>
      <c r="C9" s="217">
        <v>27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>
        <f t="shared" si="5"/>
        <v>11.2644</v>
      </c>
      <c r="J9" s="23">
        <f t="shared" si="6"/>
        <v>6.2990999999999993</v>
      </c>
      <c r="K9" s="23">
        <f t="shared" si="7"/>
        <v>8.1242999999999999</v>
      </c>
      <c r="L9" s="23">
        <f t="shared" si="8"/>
        <v>1.3122</v>
      </c>
      <c r="M9" s="204">
        <f t="shared" si="9"/>
        <v>26.999999999999996</v>
      </c>
      <c r="N9" s="24"/>
      <c r="P9" s="78">
        <f t="shared" si="1"/>
        <v>11.2644</v>
      </c>
      <c r="Q9" s="78">
        <f t="shared" si="2"/>
        <v>6.2990999999999993</v>
      </c>
      <c r="R9" s="78">
        <f t="shared" si="3"/>
        <v>8.1242999999999999</v>
      </c>
      <c r="S9" s="78">
        <f t="shared" si="4"/>
        <v>1.3122</v>
      </c>
      <c r="T9" s="78">
        <f t="shared" si="10"/>
        <v>26.999999999999996</v>
      </c>
    </row>
    <row r="10" spans="1:20">
      <c r="A10" s="8" t="s">
        <v>52</v>
      </c>
      <c r="B10" s="217">
        <v>27</v>
      </c>
      <c r="C10" s="217">
        <v>27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>
        <f t="shared" si="5"/>
        <v>11.2644</v>
      </c>
      <c r="J10" s="23">
        <f t="shared" si="6"/>
        <v>6.2990999999999993</v>
      </c>
      <c r="K10" s="23">
        <f t="shared" si="7"/>
        <v>8.1242999999999999</v>
      </c>
      <c r="L10" s="23">
        <f t="shared" si="8"/>
        <v>1.3122</v>
      </c>
      <c r="M10" s="204">
        <f t="shared" si="9"/>
        <v>26.999999999999996</v>
      </c>
      <c r="N10" s="24"/>
      <c r="P10" s="78">
        <f t="shared" si="1"/>
        <v>11.2644</v>
      </c>
      <c r="Q10" s="78">
        <f t="shared" si="2"/>
        <v>6.2990999999999993</v>
      </c>
      <c r="R10" s="78">
        <f t="shared" si="3"/>
        <v>8.1242999999999999</v>
      </c>
      <c r="S10" s="78">
        <f t="shared" si="4"/>
        <v>1.3122</v>
      </c>
      <c r="T10" s="78">
        <f t="shared" si="10"/>
        <v>26.999999999999996</v>
      </c>
    </row>
    <row r="11" spans="1:20">
      <c r="A11" s="8" t="s">
        <v>53</v>
      </c>
      <c r="B11" s="217">
        <v>27</v>
      </c>
      <c r="C11" s="217">
        <v>27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>
        <f t="shared" si="5"/>
        <v>11.2644</v>
      </c>
      <c r="J11" s="23">
        <f t="shared" si="6"/>
        <v>6.2990999999999993</v>
      </c>
      <c r="K11" s="23">
        <f t="shared" si="7"/>
        <v>8.1242999999999999</v>
      </c>
      <c r="L11" s="23">
        <f t="shared" si="8"/>
        <v>1.3122</v>
      </c>
      <c r="M11" s="204">
        <f t="shared" si="9"/>
        <v>26.999999999999996</v>
      </c>
      <c r="N11" s="24"/>
      <c r="P11" s="78">
        <f t="shared" si="1"/>
        <v>11.2644</v>
      </c>
      <c r="Q11" s="78">
        <f t="shared" si="2"/>
        <v>6.2990999999999993</v>
      </c>
      <c r="R11" s="78">
        <f t="shared" si="3"/>
        <v>8.1242999999999999</v>
      </c>
      <c r="S11" s="78">
        <f t="shared" si="4"/>
        <v>1.3122</v>
      </c>
      <c r="T11" s="78">
        <f t="shared" si="10"/>
        <v>26.999999999999996</v>
      </c>
    </row>
    <row r="12" spans="1:20">
      <c r="A12" s="8" t="s">
        <v>54</v>
      </c>
      <c r="B12" s="217">
        <v>27</v>
      </c>
      <c r="C12" s="217">
        <v>27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>
        <f t="shared" si="5"/>
        <v>11.2644</v>
      </c>
      <c r="J12" s="23">
        <f t="shared" si="6"/>
        <v>6.2990999999999993</v>
      </c>
      <c r="K12" s="23">
        <f t="shared" si="7"/>
        <v>8.1242999999999999</v>
      </c>
      <c r="L12" s="23">
        <f t="shared" si="8"/>
        <v>1.3122</v>
      </c>
      <c r="M12" s="204">
        <f t="shared" si="9"/>
        <v>26.999999999999996</v>
      </c>
      <c r="N12" s="24"/>
      <c r="P12" s="78">
        <f t="shared" si="1"/>
        <v>11.2644</v>
      </c>
      <c r="Q12" s="78">
        <f t="shared" si="2"/>
        <v>6.2990999999999993</v>
      </c>
      <c r="R12" s="78">
        <f t="shared" si="3"/>
        <v>8.1242999999999999</v>
      </c>
      <c r="S12" s="78">
        <f t="shared" si="4"/>
        <v>1.3122</v>
      </c>
      <c r="T12" s="78">
        <f t="shared" si="10"/>
        <v>26.999999999999996</v>
      </c>
    </row>
    <row r="13" spans="1:20">
      <c r="A13" s="8" t="s">
        <v>55</v>
      </c>
      <c r="B13" s="217">
        <v>27</v>
      </c>
      <c r="C13" s="217">
        <v>27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>
        <f t="shared" si="5"/>
        <v>11.2644</v>
      </c>
      <c r="J13" s="23">
        <f t="shared" si="6"/>
        <v>6.2990999999999993</v>
      </c>
      <c r="K13" s="23">
        <f t="shared" si="7"/>
        <v>8.1242999999999999</v>
      </c>
      <c r="L13" s="23">
        <f t="shared" si="8"/>
        <v>1.3122</v>
      </c>
      <c r="M13" s="204">
        <f t="shared" si="9"/>
        <v>26.999999999999996</v>
      </c>
      <c r="N13" s="24"/>
      <c r="P13" s="78">
        <f t="shared" si="1"/>
        <v>11.2644</v>
      </c>
      <c r="Q13" s="78">
        <f t="shared" si="2"/>
        <v>6.2990999999999993</v>
      </c>
      <c r="R13" s="78">
        <f t="shared" si="3"/>
        <v>8.1242999999999999</v>
      </c>
      <c r="S13" s="78">
        <f t="shared" si="4"/>
        <v>1.3122</v>
      </c>
      <c r="T13" s="78">
        <f t="shared" si="10"/>
        <v>26.999999999999996</v>
      </c>
    </row>
    <row r="14" spans="1:20">
      <c r="A14" s="8" t="s">
        <v>56</v>
      </c>
      <c r="B14" s="217">
        <v>27</v>
      </c>
      <c r="C14" s="217">
        <v>27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>
        <f t="shared" si="5"/>
        <v>11.2644</v>
      </c>
      <c r="J14" s="23">
        <f t="shared" si="6"/>
        <v>6.2990999999999993</v>
      </c>
      <c r="K14" s="23">
        <f t="shared" si="7"/>
        <v>8.1242999999999999</v>
      </c>
      <c r="L14" s="23">
        <f t="shared" si="8"/>
        <v>1.3122</v>
      </c>
      <c r="M14" s="204">
        <f t="shared" si="9"/>
        <v>26.999999999999996</v>
      </c>
      <c r="N14" s="24"/>
      <c r="P14" s="78">
        <f t="shared" si="1"/>
        <v>11.2644</v>
      </c>
      <c r="Q14" s="78">
        <f t="shared" si="2"/>
        <v>6.2990999999999993</v>
      </c>
      <c r="R14" s="78">
        <f t="shared" si="3"/>
        <v>8.1242999999999999</v>
      </c>
      <c r="S14" s="78">
        <f t="shared" si="4"/>
        <v>1.3122</v>
      </c>
      <c r="T14" s="78">
        <f t="shared" si="10"/>
        <v>26.999999999999996</v>
      </c>
    </row>
    <row r="15" spans="1:20">
      <c r="A15" s="8" t="s">
        <v>57</v>
      </c>
      <c r="B15" s="217">
        <v>27</v>
      </c>
      <c r="C15" s="217">
        <v>27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>
        <f t="shared" si="5"/>
        <v>11.2644</v>
      </c>
      <c r="J15" s="23">
        <f t="shared" si="6"/>
        <v>6.2990999999999993</v>
      </c>
      <c r="K15" s="23">
        <f t="shared" si="7"/>
        <v>8.1242999999999999</v>
      </c>
      <c r="L15" s="23">
        <f t="shared" si="8"/>
        <v>1.3122</v>
      </c>
      <c r="M15" s="204">
        <f t="shared" si="9"/>
        <v>26.999999999999996</v>
      </c>
      <c r="N15" s="24"/>
      <c r="P15" s="78">
        <f t="shared" si="1"/>
        <v>11.2644</v>
      </c>
      <c r="Q15" s="78">
        <f t="shared" si="2"/>
        <v>6.2990999999999993</v>
      </c>
      <c r="R15" s="78">
        <f t="shared" si="3"/>
        <v>8.1242999999999999</v>
      </c>
      <c r="S15" s="78">
        <f t="shared" si="4"/>
        <v>1.3122</v>
      </c>
      <c r="T15" s="78">
        <f t="shared" si="10"/>
        <v>26.999999999999996</v>
      </c>
    </row>
    <row r="16" spans="1:20">
      <c r="A16" s="8" t="s">
        <v>58</v>
      </c>
      <c r="B16" s="217">
        <v>27</v>
      </c>
      <c r="C16" s="217">
        <v>27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>
        <f t="shared" si="5"/>
        <v>11.2644</v>
      </c>
      <c r="J16" s="23">
        <f t="shared" si="6"/>
        <v>6.2990999999999993</v>
      </c>
      <c r="K16" s="23">
        <f t="shared" si="7"/>
        <v>8.1242999999999999</v>
      </c>
      <c r="L16" s="23">
        <f t="shared" si="8"/>
        <v>1.3122</v>
      </c>
      <c r="M16" s="204">
        <f t="shared" si="9"/>
        <v>26.999999999999996</v>
      </c>
      <c r="N16" s="24"/>
      <c r="P16" s="78">
        <f t="shared" si="1"/>
        <v>11.2644</v>
      </c>
      <c r="Q16" s="78">
        <f t="shared" si="2"/>
        <v>6.2990999999999993</v>
      </c>
      <c r="R16" s="78">
        <f t="shared" si="3"/>
        <v>8.1242999999999999</v>
      </c>
      <c r="S16" s="78">
        <f t="shared" si="4"/>
        <v>1.3122</v>
      </c>
      <c r="T16" s="78">
        <f t="shared" si="10"/>
        <v>26.999999999999996</v>
      </c>
    </row>
    <row r="17" spans="1:20">
      <c r="A17" s="8" t="s">
        <v>59</v>
      </c>
      <c r="B17" s="217">
        <v>27</v>
      </c>
      <c r="C17" s="217">
        <v>27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>
        <f t="shared" si="5"/>
        <v>11.2644</v>
      </c>
      <c r="J17" s="23">
        <f t="shared" si="6"/>
        <v>6.2990999999999993</v>
      </c>
      <c r="K17" s="23">
        <f t="shared" si="7"/>
        <v>8.1242999999999999</v>
      </c>
      <c r="L17" s="23">
        <f t="shared" si="8"/>
        <v>1.3122</v>
      </c>
      <c r="M17" s="204">
        <f t="shared" si="9"/>
        <v>26.999999999999996</v>
      </c>
      <c r="N17" s="24"/>
      <c r="P17" s="78">
        <f t="shared" si="1"/>
        <v>11.2644</v>
      </c>
      <c r="Q17" s="78">
        <f t="shared" si="2"/>
        <v>6.2990999999999993</v>
      </c>
      <c r="R17" s="78">
        <f t="shared" si="3"/>
        <v>8.1242999999999999</v>
      </c>
      <c r="S17" s="78">
        <f t="shared" si="4"/>
        <v>1.3122</v>
      </c>
      <c r="T17" s="78">
        <f t="shared" si="10"/>
        <v>26.999999999999996</v>
      </c>
    </row>
    <row r="18" spans="1:20">
      <c r="A18" s="8" t="s">
        <v>60</v>
      </c>
      <c r="B18" s="217">
        <v>27</v>
      </c>
      <c r="C18" s="217">
        <v>27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>
        <f t="shared" si="5"/>
        <v>11.2644</v>
      </c>
      <c r="J18" s="23">
        <f t="shared" si="6"/>
        <v>6.2990999999999993</v>
      </c>
      <c r="K18" s="23">
        <f t="shared" si="7"/>
        <v>8.1242999999999999</v>
      </c>
      <c r="L18" s="23">
        <f t="shared" si="8"/>
        <v>1.3122</v>
      </c>
      <c r="M18" s="204">
        <f t="shared" si="9"/>
        <v>26.999999999999996</v>
      </c>
      <c r="N18" s="24"/>
      <c r="P18" s="78">
        <f t="shared" si="1"/>
        <v>11.2644</v>
      </c>
      <c r="Q18" s="78">
        <f t="shared" si="2"/>
        <v>6.2990999999999993</v>
      </c>
      <c r="R18" s="78">
        <f t="shared" si="3"/>
        <v>8.1242999999999999</v>
      </c>
      <c r="S18" s="78">
        <f t="shared" si="4"/>
        <v>1.3122</v>
      </c>
      <c r="T18" s="78">
        <f t="shared" si="10"/>
        <v>26.999999999999996</v>
      </c>
    </row>
    <row r="19" spans="1:20">
      <c r="A19" s="8" t="s">
        <v>61</v>
      </c>
      <c r="B19" s="217">
        <v>27</v>
      </c>
      <c r="C19" s="217">
        <v>27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>
        <f t="shared" si="5"/>
        <v>11.2644</v>
      </c>
      <c r="J19" s="23">
        <f t="shared" si="6"/>
        <v>6.2990999999999993</v>
      </c>
      <c r="K19" s="23">
        <f t="shared" si="7"/>
        <v>8.1242999999999999</v>
      </c>
      <c r="L19" s="23">
        <f t="shared" si="8"/>
        <v>1.3122</v>
      </c>
      <c r="M19" s="204">
        <f t="shared" si="9"/>
        <v>26.999999999999996</v>
      </c>
      <c r="N19" s="24"/>
      <c r="P19" s="78">
        <f t="shared" si="1"/>
        <v>11.2644</v>
      </c>
      <c r="Q19" s="78">
        <f t="shared" si="2"/>
        <v>6.2990999999999993</v>
      </c>
      <c r="R19" s="78">
        <f t="shared" si="3"/>
        <v>8.1242999999999999</v>
      </c>
      <c r="S19" s="78">
        <f t="shared" si="4"/>
        <v>1.3122</v>
      </c>
      <c r="T19" s="78">
        <f t="shared" si="10"/>
        <v>26.999999999999996</v>
      </c>
    </row>
    <row r="20" spans="1:20">
      <c r="A20" s="8" t="s">
        <v>62</v>
      </c>
      <c r="B20" s="217">
        <v>27</v>
      </c>
      <c r="C20" s="217">
        <v>27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>
        <f t="shared" si="5"/>
        <v>11.2644</v>
      </c>
      <c r="J20" s="23">
        <f t="shared" si="6"/>
        <v>6.2990999999999993</v>
      </c>
      <c r="K20" s="23">
        <f t="shared" si="7"/>
        <v>8.1242999999999999</v>
      </c>
      <c r="L20" s="23">
        <f t="shared" si="8"/>
        <v>1.3122</v>
      </c>
      <c r="M20" s="204">
        <f t="shared" si="9"/>
        <v>26.999999999999996</v>
      </c>
      <c r="N20" s="24"/>
      <c r="P20" s="78">
        <f t="shared" si="1"/>
        <v>11.2644</v>
      </c>
      <c r="Q20" s="78">
        <f t="shared" si="2"/>
        <v>6.2990999999999993</v>
      </c>
      <c r="R20" s="78">
        <f t="shared" si="3"/>
        <v>8.1242999999999999</v>
      </c>
      <c r="S20" s="78">
        <f t="shared" si="4"/>
        <v>1.3122</v>
      </c>
      <c r="T20" s="78">
        <f t="shared" si="10"/>
        <v>26.999999999999996</v>
      </c>
    </row>
    <row r="21" spans="1:20">
      <c r="A21" s="8" t="s">
        <v>63</v>
      </c>
      <c r="B21" s="217">
        <v>27</v>
      </c>
      <c r="C21" s="217">
        <v>27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>
        <f t="shared" si="5"/>
        <v>11.2644</v>
      </c>
      <c r="J21" s="23">
        <f t="shared" si="6"/>
        <v>6.2990999999999993</v>
      </c>
      <c r="K21" s="23">
        <f t="shared" si="7"/>
        <v>8.1242999999999999</v>
      </c>
      <c r="L21" s="23">
        <f t="shared" si="8"/>
        <v>1.3122</v>
      </c>
      <c r="M21" s="204">
        <f t="shared" si="9"/>
        <v>26.999999999999996</v>
      </c>
      <c r="N21" s="24"/>
      <c r="P21" s="78">
        <f t="shared" si="1"/>
        <v>11.2644</v>
      </c>
      <c r="Q21" s="78">
        <f t="shared" si="2"/>
        <v>6.2990999999999993</v>
      </c>
      <c r="R21" s="78">
        <f t="shared" si="3"/>
        <v>8.1242999999999999</v>
      </c>
      <c r="S21" s="78">
        <f t="shared" si="4"/>
        <v>1.3122</v>
      </c>
      <c r="T21" s="78">
        <f t="shared" si="10"/>
        <v>26.999999999999996</v>
      </c>
    </row>
    <row r="22" spans="1:20">
      <c r="A22" s="8" t="s">
        <v>64</v>
      </c>
      <c r="B22" s="217">
        <v>27</v>
      </c>
      <c r="C22" s="217">
        <v>27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>
        <f t="shared" si="5"/>
        <v>11.2644</v>
      </c>
      <c r="J22" s="23">
        <f t="shared" si="6"/>
        <v>6.2990999999999993</v>
      </c>
      <c r="K22" s="23">
        <f t="shared" si="7"/>
        <v>8.1242999999999999</v>
      </c>
      <c r="L22" s="23">
        <f t="shared" si="8"/>
        <v>1.3122</v>
      </c>
      <c r="M22" s="204">
        <f t="shared" si="9"/>
        <v>26.999999999999996</v>
      </c>
      <c r="N22" s="24"/>
      <c r="P22" s="78">
        <f t="shared" si="1"/>
        <v>11.2644</v>
      </c>
      <c r="Q22" s="78">
        <f t="shared" si="2"/>
        <v>6.2990999999999993</v>
      </c>
      <c r="R22" s="78">
        <f t="shared" si="3"/>
        <v>8.1242999999999999</v>
      </c>
      <c r="S22" s="78">
        <f t="shared" si="4"/>
        <v>1.3122</v>
      </c>
      <c r="T22" s="78">
        <f t="shared" si="10"/>
        <v>26.999999999999996</v>
      </c>
    </row>
    <row r="23" spans="1:20">
      <c r="A23" s="8" t="s">
        <v>65</v>
      </c>
      <c r="B23" s="217">
        <v>27</v>
      </c>
      <c r="C23" s="217">
        <v>27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>
        <f t="shared" si="5"/>
        <v>11.2644</v>
      </c>
      <c r="J23" s="23">
        <f t="shared" si="6"/>
        <v>6.2990999999999993</v>
      </c>
      <c r="K23" s="23">
        <f t="shared" si="7"/>
        <v>8.1242999999999999</v>
      </c>
      <c r="L23" s="23">
        <f t="shared" si="8"/>
        <v>1.3122</v>
      </c>
      <c r="M23" s="204">
        <f t="shared" si="9"/>
        <v>26.999999999999996</v>
      </c>
      <c r="N23" s="24"/>
      <c r="P23" s="78">
        <f t="shared" si="1"/>
        <v>11.2644</v>
      </c>
      <c r="Q23" s="78">
        <f t="shared" si="2"/>
        <v>6.2990999999999993</v>
      </c>
      <c r="R23" s="78">
        <f t="shared" si="3"/>
        <v>8.1242999999999999</v>
      </c>
      <c r="S23" s="78">
        <f t="shared" si="4"/>
        <v>1.3122</v>
      </c>
      <c r="T23" s="78">
        <f t="shared" si="10"/>
        <v>26.999999999999996</v>
      </c>
    </row>
    <row r="24" spans="1:20">
      <c r="A24" s="8" t="s">
        <v>66</v>
      </c>
      <c r="B24" s="217">
        <v>27</v>
      </c>
      <c r="C24" s="217">
        <v>27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>
        <f t="shared" si="5"/>
        <v>11.2644</v>
      </c>
      <c r="J24" s="23">
        <f t="shared" si="6"/>
        <v>6.2990999999999993</v>
      </c>
      <c r="K24" s="23">
        <f t="shared" si="7"/>
        <v>8.1242999999999999</v>
      </c>
      <c r="L24" s="23">
        <f t="shared" si="8"/>
        <v>1.3122</v>
      </c>
      <c r="M24" s="204">
        <f t="shared" si="9"/>
        <v>26.999999999999996</v>
      </c>
      <c r="N24" s="24"/>
      <c r="P24" s="78">
        <f t="shared" si="1"/>
        <v>11.2644</v>
      </c>
      <c r="Q24" s="78">
        <f t="shared" si="2"/>
        <v>6.2990999999999993</v>
      </c>
      <c r="R24" s="78">
        <f t="shared" si="3"/>
        <v>8.1242999999999999</v>
      </c>
      <c r="S24" s="78">
        <f t="shared" si="4"/>
        <v>1.3122</v>
      </c>
      <c r="T24" s="78">
        <f t="shared" si="10"/>
        <v>26.999999999999996</v>
      </c>
    </row>
    <row r="25" spans="1:20">
      <c r="A25" s="8" t="s">
        <v>67</v>
      </c>
      <c r="B25" s="217">
        <v>27</v>
      </c>
      <c r="C25" s="217">
        <v>27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>
        <f t="shared" si="5"/>
        <v>11.2644</v>
      </c>
      <c r="J25" s="23">
        <f t="shared" si="6"/>
        <v>6.2990999999999993</v>
      </c>
      <c r="K25" s="23">
        <f t="shared" si="7"/>
        <v>8.1242999999999999</v>
      </c>
      <c r="L25" s="23">
        <f t="shared" si="8"/>
        <v>1.3122</v>
      </c>
      <c r="M25" s="204">
        <f t="shared" si="9"/>
        <v>26.999999999999996</v>
      </c>
      <c r="N25" s="24"/>
      <c r="P25" s="78">
        <f t="shared" si="1"/>
        <v>11.2644</v>
      </c>
      <c r="Q25" s="78">
        <f t="shared" si="2"/>
        <v>6.2990999999999993</v>
      </c>
      <c r="R25" s="78">
        <f t="shared" si="3"/>
        <v>8.1242999999999999</v>
      </c>
      <c r="S25" s="78">
        <f t="shared" si="4"/>
        <v>1.3122</v>
      </c>
      <c r="T25" s="78">
        <f t="shared" si="10"/>
        <v>26.999999999999996</v>
      </c>
    </row>
    <row r="26" spans="1:20">
      <c r="A26" s="8" t="s">
        <v>68</v>
      </c>
      <c r="B26" s="217">
        <v>27</v>
      </c>
      <c r="C26" s="217">
        <v>27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>
        <f t="shared" si="5"/>
        <v>11.2644</v>
      </c>
      <c r="J26" s="23">
        <f t="shared" si="6"/>
        <v>6.2990999999999993</v>
      </c>
      <c r="K26" s="23">
        <f t="shared" si="7"/>
        <v>8.1242999999999999</v>
      </c>
      <c r="L26" s="23">
        <f t="shared" si="8"/>
        <v>1.3122</v>
      </c>
      <c r="M26" s="204">
        <f t="shared" si="9"/>
        <v>26.999999999999996</v>
      </c>
      <c r="N26" s="24"/>
      <c r="P26" s="78">
        <f t="shared" si="1"/>
        <v>11.2644</v>
      </c>
      <c r="Q26" s="78">
        <f t="shared" si="2"/>
        <v>6.2990999999999993</v>
      </c>
      <c r="R26" s="78">
        <f t="shared" si="3"/>
        <v>8.1242999999999999</v>
      </c>
      <c r="S26" s="78">
        <f t="shared" si="4"/>
        <v>1.3122</v>
      </c>
      <c r="T26" s="78">
        <f t="shared" si="10"/>
        <v>26.999999999999996</v>
      </c>
    </row>
    <row r="27" spans="1:20">
      <c r="A27" s="8" t="s">
        <v>69</v>
      </c>
      <c r="B27" s="217">
        <v>27</v>
      </c>
      <c r="C27" s="217">
        <v>27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>
        <f t="shared" si="5"/>
        <v>11.2644</v>
      </c>
      <c r="J27" s="23">
        <f t="shared" si="6"/>
        <v>6.2990999999999993</v>
      </c>
      <c r="K27" s="23">
        <f t="shared" si="7"/>
        <v>8.1242999999999999</v>
      </c>
      <c r="L27" s="23">
        <f t="shared" si="8"/>
        <v>1.3122</v>
      </c>
      <c r="M27" s="204">
        <f t="shared" si="9"/>
        <v>26.999999999999996</v>
      </c>
      <c r="N27" s="24"/>
      <c r="P27" s="78">
        <f t="shared" si="1"/>
        <v>11.2644</v>
      </c>
      <c r="Q27" s="78">
        <f t="shared" si="2"/>
        <v>6.2990999999999993</v>
      </c>
      <c r="R27" s="78">
        <f t="shared" si="3"/>
        <v>8.1242999999999999</v>
      </c>
      <c r="S27" s="78">
        <f t="shared" si="4"/>
        <v>1.3122</v>
      </c>
      <c r="T27" s="78">
        <f t="shared" si="10"/>
        <v>26.999999999999996</v>
      </c>
    </row>
    <row r="28" spans="1:20">
      <c r="A28" s="8" t="s">
        <v>70</v>
      </c>
      <c r="B28" s="217">
        <v>27</v>
      </c>
      <c r="C28" s="217">
        <v>27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>
        <f t="shared" si="5"/>
        <v>11.2644</v>
      </c>
      <c r="J28" s="23">
        <f t="shared" si="6"/>
        <v>6.2990999999999993</v>
      </c>
      <c r="K28" s="23">
        <f t="shared" si="7"/>
        <v>8.1242999999999999</v>
      </c>
      <c r="L28" s="23">
        <f t="shared" si="8"/>
        <v>1.3122</v>
      </c>
      <c r="M28" s="204">
        <f t="shared" si="9"/>
        <v>26.999999999999996</v>
      </c>
      <c r="N28" s="24"/>
      <c r="P28" s="78">
        <f t="shared" si="1"/>
        <v>11.2644</v>
      </c>
      <c r="Q28" s="78">
        <f t="shared" si="2"/>
        <v>6.2990999999999993</v>
      </c>
      <c r="R28" s="78">
        <f t="shared" si="3"/>
        <v>8.1242999999999999</v>
      </c>
      <c r="S28" s="78">
        <f t="shared" si="4"/>
        <v>1.3122</v>
      </c>
      <c r="T28" s="78">
        <f t="shared" si="10"/>
        <v>26.999999999999996</v>
      </c>
    </row>
    <row r="29" spans="1:20">
      <c r="A29" s="8" t="s">
        <v>71</v>
      </c>
      <c r="B29" s="217">
        <v>27</v>
      </c>
      <c r="C29" s="217">
        <v>27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>
        <f t="shared" si="5"/>
        <v>11.2644</v>
      </c>
      <c r="J29" s="23">
        <f t="shared" si="6"/>
        <v>6.2990999999999993</v>
      </c>
      <c r="K29" s="23">
        <f t="shared" si="7"/>
        <v>8.1242999999999999</v>
      </c>
      <c r="L29" s="23">
        <f t="shared" si="8"/>
        <v>1.3122</v>
      </c>
      <c r="M29" s="204">
        <f t="shared" si="9"/>
        <v>26.999999999999996</v>
      </c>
      <c r="N29" s="24"/>
      <c r="P29" s="78">
        <f t="shared" si="1"/>
        <v>11.2644</v>
      </c>
      <c r="Q29" s="78">
        <f t="shared" si="2"/>
        <v>6.2990999999999993</v>
      </c>
      <c r="R29" s="78">
        <f t="shared" si="3"/>
        <v>8.1242999999999999</v>
      </c>
      <c r="S29" s="78">
        <f t="shared" si="4"/>
        <v>1.3122</v>
      </c>
      <c r="T29" s="78">
        <f t="shared" si="10"/>
        <v>26.999999999999996</v>
      </c>
    </row>
    <row r="30" spans="1:20">
      <c r="A30" s="8" t="s">
        <v>72</v>
      </c>
      <c r="B30" s="217">
        <v>27</v>
      </c>
      <c r="C30" s="217">
        <v>27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>
        <f t="shared" si="5"/>
        <v>11.2644</v>
      </c>
      <c r="J30" s="23">
        <f t="shared" si="6"/>
        <v>6.2990999999999993</v>
      </c>
      <c r="K30" s="23">
        <f t="shared" si="7"/>
        <v>8.1242999999999999</v>
      </c>
      <c r="L30" s="23">
        <f t="shared" si="8"/>
        <v>1.3122</v>
      </c>
      <c r="M30" s="204">
        <f t="shared" si="9"/>
        <v>26.999999999999996</v>
      </c>
      <c r="N30" s="24"/>
      <c r="P30" s="78">
        <f t="shared" si="1"/>
        <v>11.2644</v>
      </c>
      <c r="Q30" s="78">
        <f t="shared" si="2"/>
        <v>6.2990999999999993</v>
      </c>
      <c r="R30" s="78">
        <f t="shared" si="3"/>
        <v>8.1242999999999999</v>
      </c>
      <c r="S30" s="78">
        <f t="shared" si="4"/>
        <v>1.3122</v>
      </c>
      <c r="T30" s="78">
        <f t="shared" si="10"/>
        <v>26.999999999999996</v>
      </c>
    </row>
    <row r="31" spans="1:20">
      <c r="A31" s="8" t="s">
        <v>73</v>
      </c>
      <c r="B31" s="217">
        <v>27</v>
      </c>
      <c r="C31" s="217">
        <v>27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>
        <f t="shared" si="5"/>
        <v>11.2644</v>
      </c>
      <c r="J31" s="23">
        <f t="shared" si="6"/>
        <v>6.2990999999999993</v>
      </c>
      <c r="K31" s="23">
        <f t="shared" si="7"/>
        <v>8.1242999999999999</v>
      </c>
      <c r="L31" s="23">
        <f t="shared" si="8"/>
        <v>1.3122</v>
      </c>
      <c r="M31" s="204">
        <f t="shared" si="9"/>
        <v>26.999999999999996</v>
      </c>
      <c r="N31" s="24"/>
      <c r="P31" s="78">
        <f t="shared" si="1"/>
        <v>11.2644</v>
      </c>
      <c r="Q31" s="78">
        <f t="shared" si="2"/>
        <v>6.2990999999999993</v>
      </c>
      <c r="R31" s="78">
        <f t="shared" si="3"/>
        <v>8.1242999999999999</v>
      </c>
      <c r="S31" s="78">
        <f t="shared" si="4"/>
        <v>1.3122</v>
      </c>
      <c r="T31" s="78">
        <f t="shared" si="10"/>
        <v>26.999999999999996</v>
      </c>
    </row>
    <row r="32" spans="1:20">
      <c r="A32" s="8" t="s">
        <v>74</v>
      </c>
      <c r="B32" s="217">
        <v>27</v>
      </c>
      <c r="C32" s="217">
        <v>27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>
        <f t="shared" si="5"/>
        <v>11.2644</v>
      </c>
      <c r="J32" s="23">
        <f t="shared" si="6"/>
        <v>6.2990999999999993</v>
      </c>
      <c r="K32" s="23">
        <f t="shared" si="7"/>
        <v>8.1242999999999999</v>
      </c>
      <c r="L32" s="23">
        <f t="shared" si="8"/>
        <v>1.3122</v>
      </c>
      <c r="M32" s="204">
        <f t="shared" si="9"/>
        <v>26.999999999999996</v>
      </c>
      <c r="N32" s="24"/>
      <c r="P32" s="78">
        <f t="shared" si="1"/>
        <v>11.2644</v>
      </c>
      <c r="Q32" s="78">
        <f t="shared" si="2"/>
        <v>6.2990999999999993</v>
      </c>
      <c r="R32" s="78">
        <f t="shared" si="3"/>
        <v>8.1242999999999999</v>
      </c>
      <c r="S32" s="78">
        <f t="shared" si="4"/>
        <v>1.3122</v>
      </c>
      <c r="T32" s="78">
        <f t="shared" si="10"/>
        <v>26.999999999999996</v>
      </c>
    </row>
    <row r="33" spans="1:20">
      <c r="A33" s="8" t="s">
        <v>75</v>
      </c>
      <c r="B33" s="217">
        <v>27</v>
      </c>
      <c r="C33" s="217">
        <v>27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>
        <f t="shared" si="5"/>
        <v>11.2644</v>
      </c>
      <c r="J33" s="23">
        <f t="shared" si="6"/>
        <v>6.2990999999999993</v>
      </c>
      <c r="K33" s="23">
        <f t="shared" si="7"/>
        <v>8.1242999999999999</v>
      </c>
      <c r="L33" s="23">
        <f t="shared" si="8"/>
        <v>1.3122</v>
      </c>
      <c r="M33" s="204">
        <f t="shared" si="9"/>
        <v>26.999999999999996</v>
      </c>
      <c r="N33" s="24"/>
      <c r="P33" s="78">
        <f t="shared" si="1"/>
        <v>11.2644</v>
      </c>
      <c r="Q33" s="78">
        <f t="shared" si="2"/>
        <v>6.2990999999999993</v>
      </c>
      <c r="R33" s="78">
        <f t="shared" si="3"/>
        <v>8.1242999999999999</v>
      </c>
      <c r="S33" s="78">
        <f t="shared" si="4"/>
        <v>1.3122</v>
      </c>
      <c r="T33" s="78">
        <f t="shared" si="10"/>
        <v>26.999999999999996</v>
      </c>
    </row>
    <row r="34" spans="1:20">
      <c r="A34" s="8" t="s">
        <v>76</v>
      </c>
      <c r="B34" s="217">
        <v>27</v>
      </c>
      <c r="C34" s="217">
        <v>27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>
        <f t="shared" si="5"/>
        <v>11.2644</v>
      </c>
      <c r="J34" s="23">
        <f t="shared" si="6"/>
        <v>6.2990999999999993</v>
      </c>
      <c r="K34" s="23">
        <f t="shared" si="7"/>
        <v>8.1242999999999999</v>
      </c>
      <c r="L34" s="23">
        <f t="shared" si="8"/>
        <v>1.3122</v>
      </c>
      <c r="M34" s="204">
        <f t="shared" si="9"/>
        <v>26.999999999999996</v>
      </c>
      <c r="N34" s="24"/>
      <c r="P34" s="78">
        <f t="shared" si="1"/>
        <v>11.2644</v>
      </c>
      <c r="Q34" s="78">
        <f t="shared" si="2"/>
        <v>6.2990999999999993</v>
      </c>
      <c r="R34" s="78">
        <f t="shared" si="3"/>
        <v>8.1242999999999999</v>
      </c>
      <c r="S34" s="78">
        <f t="shared" si="4"/>
        <v>1.3122</v>
      </c>
      <c r="T34" s="78">
        <f t="shared" si="10"/>
        <v>26.999999999999996</v>
      </c>
    </row>
    <row r="35" spans="1:20">
      <c r="A35" s="8" t="s">
        <v>77</v>
      </c>
      <c r="B35" s="217">
        <v>27</v>
      </c>
      <c r="C35" s="217">
        <v>27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11">SUM(D35:G35)</f>
        <v>100</v>
      </c>
      <c r="I35" s="23">
        <f t="shared" si="5"/>
        <v>11.2644</v>
      </c>
      <c r="J35" s="23">
        <f t="shared" si="6"/>
        <v>6.2990999999999993</v>
      </c>
      <c r="K35" s="23">
        <f t="shared" si="7"/>
        <v>8.1242999999999999</v>
      </c>
      <c r="L35" s="23">
        <f t="shared" si="8"/>
        <v>1.3122</v>
      </c>
      <c r="M35" s="204">
        <f t="shared" si="9"/>
        <v>26.999999999999996</v>
      </c>
      <c r="N35" s="24"/>
      <c r="P35" s="78">
        <f t="shared" ref="P35:P66" si="12">I35</f>
        <v>11.2644</v>
      </c>
      <c r="Q35" s="78">
        <f t="shared" ref="Q35:Q66" si="13">J35</f>
        <v>6.2990999999999993</v>
      </c>
      <c r="R35" s="78">
        <f t="shared" ref="R35:R66" si="14">K35</f>
        <v>8.1242999999999999</v>
      </c>
      <c r="S35" s="78">
        <f t="shared" ref="S35:S66" si="15">L35</f>
        <v>1.3122</v>
      </c>
      <c r="T35" s="78">
        <f t="shared" si="10"/>
        <v>26.999999999999996</v>
      </c>
    </row>
    <row r="36" spans="1:20">
      <c r="A36" s="8" t="s">
        <v>78</v>
      </c>
      <c r="B36" s="217">
        <v>27</v>
      </c>
      <c r="C36" s="217">
        <v>27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11"/>
        <v>100</v>
      </c>
      <c r="I36" s="23">
        <f t="shared" si="5"/>
        <v>11.2644</v>
      </c>
      <c r="J36" s="23">
        <f t="shared" si="6"/>
        <v>6.2990999999999993</v>
      </c>
      <c r="K36" s="23">
        <f t="shared" si="7"/>
        <v>8.1242999999999999</v>
      </c>
      <c r="L36" s="23">
        <f t="shared" si="8"/>
        <v>1.3122</v>
      </c>
      <c r="M36" s="204">
        <f t="shared" si="9"/>
        <v>26.999999999999996</v>
      </c>
      <c r="N36" s="24"/>
      <c r="P36" s="78">
        <f t="shared" si="12"/>
        <v>11.2644</v>
      </c>
      <c r="Q36" s="78">
        <f t="shared" si="13"/>
        <v>6.2990999999999993</v>
      </c>
      <c r="R36" s="78">
        <f t="shared" si="14"/>
        <v>8.1242999999999999</v>
      </c>
      <c r="S36" s="78">
        <f t="shared" si="15"/>
        <v>1.3122</v>
      </c>
      <c r="T36" s="78">
        <f t="shared" si="10"/>
        <v>26.999999999999996</v>
      </c>
    </row>
    <row r="37" spans="1:20">
      <c r="A37" s="8" t="s">
        <v>79</v>
      </c>
      <c r="B37" s="217">
        <v>27</v>
      </c>
      <c r="C37" s="217">
        <v>27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11"/>
        <v>100</v>
      </c>
      <c r="I37" s="23">
        <f t="shared" si="5"/>
        <v>11.2644</v>
      </c>
      <c r="J37" s="23">
        <f t="shared" si="6"/>
        <v>6.2990999999999993</v>
      </c>
      <c r="K37" s="23">
        <f t="shared" si="7"/>
        <v>8.1242999999999999</v>
      </c>
      <c r="L37" s="23">
        <f t="shared" si="8"/>
        <v>1.3122</v>
      </c>
      <c r="M37" s="204">
        <f t="shared" si="9"/>
        <v>26.999999999999996</v>
      </c>
      <c r="N37" s="24"/>
      <c r="P37" s="78">
        <f t="shared" si="12"/>
        <v>11.2644</v>
      </c>
      <c r="Q37" s="78">
        <f t="shared" si="13"/>
        <v>6.2990999999999993</v>
      </c>
      <c r="R37" s="78">
        <f t="shared" si="14"/>
        <v>8.1242999999999999</v>
      </c>
      <c r="S37" s="78">
        <f t="shared" si="15"/>
        <v>1.3122</v>
      </c>
      <c r="T37" s="78">
        <f t="shared" si="10"/>
        <v>26.999999999999996</v>
      </c>
    </row>
    <row r="38" spans="1:20">
      <c r="A38" s="8" t="s">
        <v>80</v>
      </c>
      <c r="B38" s="217">
        <v>24.5</v>
      </c>
      <c r="C38" s="217">
        <v>24.5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11"/>
        <v>100</v>
      </c>
      <c r="I38" s="23">
        <f t="shared" si="5"/>
        <v>10.221399999999999</v>
      </c>
      <c r="J38" s="23">
        <f t="shared" si="6"/>
        <v>5.7158499999999997</v>
      </c>
      <c r="K38" s="23">
        <f t="shared" si="7"/>
        <v>7.3720500000000007</v>
      </c>
      <c r="L38" s="23">
        <f t="shared" si="8"/>
        <v>1.1907000000000001</v>
      </c>
      <c r="M38" s="204">
        <f t="shared" si="9"/>
        <v>24.5</v>
      </c>
      <c r="N38" s="24"/>
      <c r="P38" s="78">
        <f t="shared" si="12"/>
        <v>10.221399999999999</v>
      </c>
      <c r="Q38" s="78">
        <f t="shared" si="13"/>
        <v>5.7158499999999997</v>
      </c>
      <c r="R38" s="78">
        <f t="shared" si="14"/>
        <v>7.3720500000000007</v>
      </c>
      <c r="S38" s="78">
        <f t="shared" si="15"/>
        <v>1.1907000000000001</v>
      </c>
      <c r="T38" s="78">
        <f t="shared" si="10"/>
        <v>24.5</v>
      </c>
    </row>
    <row r="39" spans="1:20">
      <c r="A39" s="8" t="s">
        <v>81</v>
      </c>
      <c r="B39" s="217">
        <v>24.5</v>
      </c>
      <c r="C39" s="217">
        <v>24.5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11"/>
        <v>100</v>
      </c>
      <c r="I39" s="23">
        <f t="shared" si="5"/>
        <v>10.221399999999999</v>
      </c>
      <c r="J39" s="23">
        <f t="shared" si="6"/>
        <v>5.7158499999999997</v>
      </c>
      <c r="K39" s="23">
        <f t="shared" si="7"/>
        <v>7.3720500000000007</v>
      </c>
      <c r="L39" s="23">
        <f t="shared" si="8"/>
        <v>1.1907000000000001</v>
      </c>
      <c r="M39" s="204">
        <f t="shared" si="9"/>
        <v>24.5</v>
      </c>
      <c r="N39" s="24"/>
      <c r="P39" s="78">
        <f t="shared" si="12"/>
        <v>10.221399999999999</v>
      </c>
      <c r="Q39" s="78">
        <f t="shared" si="13"/>
        <v>5.7158499999999997</v>
      </c>
      <c r="R39" s="78">
        <f t="shared" si="14"/>
        <v>7.3720500000000007</v>
      </c>
      <c r="S39" s="78">
        <f t="shared" si="15"/>
        <v>1.1907000000000001</v>
      </c>
      <c r="T39" s="78">
        <f t="shared" si="10"/>
        <v>24.5</v>
      </c>
    </row>
    <row r="40" spans="1:20">
      <c r="A40" s="8" t="s">
        <v>82</v>
      </c>
      <c r="B40" s="217">
        <v>24.5</v>
      </c>
      <c r="C40" s="217">
        <v>24.5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11"/>
        <v>100</v>
      </c>
      <c r="I40" s="23">
        <f t="shared" si="5"/>
        <v>10.221399999999999</v>
      </c>
      <c r="J40" s="23">
        <f t="shared" si="6"/>
        <v>5.7158499999999997</v>
      </c>
      <c r="K40" s="23">
        <f t="shared" si="7"/>
        <v>7.3720500000000007</v>
      </c>
      <c r="L40" s="23">
        <f t="shared" si="8"/>
        <v>1.1907000000000001</v>
      </c>
      <c r="M40" s="204">
        <f t="shared" si="9"/>
        <v>24.5</v>
      </c>
      <c r="N40" s="24"/>
      <c r="P40" s="78">
        <f t="shared" si="12"/>
        <v>10.221399999999999</v>
      </c>
      <c r="Q40" s="78">
        <f t="shared" si="13"/>
        <v>5.7158499999999997</v>
      </c>
      <c r="R40" s="78">
        <f t="shared" si="14"/>
        <v>7.3720500000000007</v>
      </c>
      <c r="S40" s="78">
        <f t="shared" si="15"/>
        <v>1.1907000000000001</v>
      </c>
      <c r="T40" s="78">
        <f t="shared" si="10"/>
        <v>24.5</v>
      </c>
    </row>
    <row r="41" spans="1:20">
      <c r="A41" s="8" t="s">
        <v>83</v>
      </c>
      <c r="B41" s="217">
        <v>24.5</v>
      </c>
      <c r="C41" s="217">
        <v>24.5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11"/>
        <v>100</v>
      </c>
      <c r="I41" s="23">
        <f t="shared" si="5"/>
        <v>10.221399999999999</v>
      </c>
      <c r="J41" s="23">
        <f t="shared" si="6"/>
        <v>5.7158499999999997</v>
      </c>
      <c r="K41" s="23">
        <f t="shared" si="7"/>
        <v>7.3720500000000007</v>
      </c>
      <c r="L41" s="23">
        <f t="shared" si="8"/>
        <v>1.1907000000000001</v>
      </c>
      <c r="M41" s="204">
        <f t="shared" si="9"/>
        <v>24.5</v>
      </c>
      <c r="N41" s="24"/>
      <c r="P41" s="78">
        <f t="shared" si="12"/>
        <v>10.221399999999999</v>
      </c>
      <c r="Q41" s="78">
        <f t="shared" si="13"/>
        <v>5.7158499999999997</v>
      </c>
      <c r="R41" s="78">
        <f t="shared" si="14"/>
        <v>7.3720500000000007</v>
      </c>
      <c r="S41" s="78">
        <f t="shared" si="15"/>
        <v>1.1907000000000001</v>
      </c>
      <c r="T41" s="78">
        <f t="shared" si="10"/>
        <v>24.5</v>
      </c>
    </row>
    <row r="42" spans="1:20">
      <c r="A42" s="8" t="s">
        <v>84</v>
      </c>
      <c r="B42" s="217">
        <v>24.5</v>
      </c>
      <c r="C42" s="217">
        <v>24.5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11"/>
        <v>100</v>
      </c>
      <c r="I42" s="23">
        <f t="shared" si="5"/>
        <v>10.221399999999999</v>
      </c>
      <c r="J42" s="23">
        <f t="shared" si="6"/>
        <v>5.7158499999999997</v>
      </c>
      <c r="K42" s="23">
        <f t="shared" si="7"/>
        <v>7.3720500000000007</v>
      </c>
      <c r="L42" s="23">
        <f t="shared" si="8"/>
        <v>1.1907000000000001</v>
      </c>
      <c r="M42" s="204">
        <f t="shared" si="9"/>
        <v>24.5</v>
      </c>
      <c r="N42" s="24"/>
      <c r="P42" s="78">
        <f t="shared" si="12"/>
        <v>10.221399999999999</v>
      </c>
      <c r="Q42" s="78">
        <f t="shared" si="13"/>
        <v>5.7158499999999997</v>
      </c>
      <c r="R42" s="78">
        <f t="shared" si="14"/>
        <v>7.3720500000000007</v>
      </c>
      <c r="S42" s="78">
        <f t="shared" si="15"/>
        <v>1.1907000000000001</v>
      </c>
      <c r="T42" s="78">
        <f t="shared" si="10"/>
        <v>24.5</v>
      </c>
    </row>
    <row r="43" spans="1:20">
      <c r="A43" s="8" t="s">
        <v>85</v>
      </c>
      <c r="B43" s="217">
        <v>24.5</v>
      </c>
      <c r="C43" s="217">
        <v>24.5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11"/>
        <v>100</v>
      </c>
      <c r="I43" s="23">
        <f t="shared" si="5"/>
        <v>10.221399999999999</v>
      </c>
      <c r="J43" s="23">
        <f t="shared" si="6"/>
        <v>5.7158499999999997</v>
      </c>
      <c r="K43" s="23">
        <f t="shared" si="7"/>
        <v>7.3720500000000007</v>
      </c>
      <c r="L43" s="23">
        <f t="shared" si="8"/>
        <v>1.1907000000000001</v>
      </c>
      <c r="M43" s="204">
        <f t="shared" si="9"/>
        <v>24.5</v>
      </c>
      <c r="N43" s="24"/>
      <c r="P43" s="78">
        <f t="shared" si="12"/>
        <v>10.221399999999999</v>
      </c>
      <c r="Q43" s="78">
        <f t="shared" si="13"/>
        <v>5.7158499999999997</v>
      </c>
      <c r="R43" s="78">
        <f t="shared" si="14"/>
        <v>7.3720500000000007</v>
      </c>
      <c r="S43" s="78">
        <f t="shared" si="15"/>
        <v>1.1907000000000001</v>
      </c>
      <c r="T43" s="78">
        <f t="shared" si="10"/>
        <v>24.5</v>
      </c>
    </row>
    <row r="44" spans="1:20">
      <c r="A44" s="8" t="s">
        <v>86</v>
      </c>
      <c r="B44" s="217">
        <v>24.5</v>
      </c>
      <c r="C44" s="217">
        <v>24.5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11"/>
        <v>100</v>
      </c>
      <c r="I44" s="23">
        <f t="shared" si="5"/>
        <v>10.221399999999999</v>
      </c>
      <c r="J44" s="23">
        <f t="shared" si="6"/>
        <v>5.7158499999999997</v>
      </c>
      <c r="K44" s="23">
        <f t="shared" si="7"/>
        <v>7.3720500000000007</v>
      </c>
      <c r="L44" s="23">
        <f t="shared" si="8"/>
        <v>1.1907000000000001</v>
      </c>
      <c r="M44" s="204">
        <f t="shared" si="9"/>
        <v>24.5</v>
      </c>
      <c r="N44" s="24"/>
      <c r="P44" s="78">
        <f t="shared" si="12"/>
        <v>10.221399999999999</v>
      </c>
      <c r="Q44" s="78">
        <f t="shared" si="13"/>
        <v>5.7158499999999997</v>
      </c>
      <c r="R44" s="78">
        <f t="shared" si="14"/>
        <v>7.3720500000000007</v>
      </c>
      <c r="S44" s="78">
        <f t="shared" si="15"/>
        <v>1.1907000000000001</v>
      </c>
      <c r="T44" s="78">
        <f t="shared" si="10"/>
        <v>24.5</v>
      </c>
    </row>
    <row r="45" spans="1:20">
      <c r="A45" s="8" t="s">
        <v>87</v>
      </c>
      <c r="B45" s="217">
        <v>24.5</v>
      </c>
      <c r="C45" s="217">
        <v>24.5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11"/>
        <v>100</v>
      </c>
      <c r="I45" s="23">
        <f t="shared" si="5"/>
        <v>10.221399999999999</v>
      </c>
      <c r="J45" s="23">
        <f t="shared" si="6"/>
        <v>5.7158499999999997</v>
      </c>
      <c r="K45" s="23">
        <f t="shared" si="7"/>
        <v>7.3720500000000007</v>
      </c>
      <c r="L45" s="23">
        <f t="shared" si="8"/>
        <v>1.1907000000000001</v>
      </c>
      <c r="M45" s="204">
        <f t="shared" si="9"/>
        <v>24.5</v>
      </c>
      <c r="N45" s="24"/>
      <c r="P45" s="78">
        <f t="shared" si="12"/>
        <v>10.221399999999999</v>
      </c>
      <c r="Q45" s="78">
        <f t="shared" si="13"/>
        <v>5.7158499999999997</v>
      </c>
      <c r="R45" s="78">
        <f t="shared" si="14"/>
        <v>7.3720500000000007</v>
      </c>
      <c r="S45" s="78">
        <f t="shared" si="15"/>
        <v>1.1907000000000001</v>
      </c>
      <c r="T45" s="78">
        <f t="shared" si="10"/>
        <v>24.5</v>
      </c>
    </row>
    <row r="46" spans="1:20">
      <c r="A46" s="8" t="s">
        <v>88</v>
      </c>
      <c r="B46" s="217">
        <v>24.5</v>
      </c>
      <c r="C46" s="217">
        <v>24.5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11"/>
        <v>100</v>
      </c>
      <c r="I46" s="23">
        <f t="shared" si="5"/>
        <v>10.221399999999999</v>
      </c>
      <c r="J46" s="23">
        <f t="shared" si="6"/>
        <v>5.7158499999999997</v>
      </c>
      <c r="K46" s="23">
        <f t="shared" si="7"/>
        <v>7.3720500000000007</v>
      </c>
      <c r="L46" s="23">
        <f t="shared" si="8"/>
        <v>1.1907000000000001</v>
      </c>
      <c r="M46" s="204">
        <f t="shared" si="9"/>
        <v>24.5</v>
      </c>
      <c r="N46" s="24"/>
      <c r="P46" s="78">
        <f t="shared" si="12"/>
        <v>10.221399999999999</v>
      </c>
      <c r="Q46" s="78">
        <f t="shared" si="13"/>
        <v>5.7158499999999997</v>
      </c>
      <c r="R46" s="78">
        <f t="shared" si="14"/>
        <v>7.3720500000000007</v>
      </c>
      <c r="S46" s="78">
        <f t="shared" si="15"/>
        <v>1.1907000000000001</v>
      </c>
      <c r="T46" s="78">
        <f t="shared" si="10"/>
        <v>24.5</v>
      </c>
    </row>
    <row r="47" spans="1:20">
      <c r="A47" s="8" t="s">
        <v>89</v>
      </c>
      <c r="B47" s="217">
        <v>24.5</v>
      </c>
      <c r="C47" s="217">
        <v>24.5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11"/>
        <v>100</v>
      </c>
      <c r="I47" s="23">
        <f t="shared" si="5"/>
        <v>10.221399999999999</v>
      </c>
      <c r="J47" s="23">
        <f t="shared" si="6"/>
        <v>5.7158499999999997</v>
      </c>
      <c r="K47" s="23">
        <f t="shared" si="7"/>
        <v>7.3720500000000007</v>
      </c>
      <c r="L47" s="23">
        <f t="shared" si="8"/>
        <v>1.1907000000000001</v>
      </c>
      <c r="M47" s="204">
        <f t="shared" si="9"/>
        <v>24.5</v>
      </c>
      <c r="N47" s="24"/>
      <c r="P47" s="78">
        <f t="shared" si="12"/>
        <v>10.221399999999999</v>
      </c>
      <c r="Q47" s="78">
        <f t="shared" si="13"/>
        <v>5.7158499999999997</v>
      </c>
      <c r="R47" s="78">
        <f t="shared" si="14"/>
        <v>7.3720500000000007</v>
      </c>
      <c r="S47" s="78">
        <f t="shared" si="15"/>
        <v>1.1907000000000001</v>
      </c>
      <c r="T47" s="78">
        <f t="shared" si="10"/>
        <v>24.5</v>
      </c>
    </row>
    <row r="48" spans="1:20">
      <c r="A48" s="8" t="s">
        <v>90</v>
      </c>
      <c r="B48" s="217">
        <v>24.5</v>
      </c>
      <c r="C48" s="217">
        <v>24.5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11"/>
        <v>100</v>
      </c>
      <c r="I48" s="23">
        <f t="shared" si="5"/>
        <v>10.221399999999999</v>
      </c>
      <c r="J48" s="23">
        <f t="shared" si="6"/>
        <v>5.7158499999999997</v>
      </c>
      <c r="K48" s="23">
        <f t="shared" si="7"/>
        <v>7.3720500000000007</v>
      </c>
      <c r="L48" s="23">
        <f t="shared" si="8"/>
        <v>1.1907000000000001</v>
      </c>
      <c r="M48" s="204">
        <f t="shared" si="9"/>
        <v>24.5</v>
      </c>
      <c r="N48" s="24"/>
      <c r="P48" s="78">
        <f t="shared" si="12"/>
        <v>10.221399999999999</v>
      </c>
      <c r="Q48" s="78">
        <f t="shared" si="13"/>
        <v>5.7158499999999997</v>
      </c>
      <c r="R48" s="78">
        <f t="shared" si="14"/>
        <v>7.3720500000000007</v>
      </c>
      <c r="S48" s="78">
        <f t="shared" si="15"/>
        <v>1.1907000000000001</v>
      </c>
      <c r="T48" s="78">
        <f t="shared" si="10"/>
        <v>24.5</v>
      </c>
    </row>
    <row r="49" spans="1:20">
      <c r="A49" s="8" t="s">
        <v>91</v>
      </c>
      <c r="B49" s="217">
        <v>24.5</v>
      </c>
      <c r="C49" s="217">
        <v>24.5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11"/>
        <v>100</v>
      </c>
      <c r="I49" s="23">
        <f t="shared" si="5"/>
        <v>10.221399999999999</v>
      </c>
      <c r="J49" s="23">
        <f t="shared" si="6"/>
        <v>5.7158499999999997</v>
      </c>
      <c r="K49" s="23">
        <f t="shared" si="7"/>
        <v>7.3720500000000007</v>
      </c>
      <c r="L49" s="23">
        <f t="shared" si="8"/>
        <v>1.1907000000000001</v>
      </c>
      <c r="M49" s="204">
        <f t="shared" si="9"/>
        <v>24.5</v>
      </c>
      <c r="N49" s="24"/>
      <c r="P49" s="78">
        <f t="shared" si="12"/>
        <v>10.221399999999999</v>
      </c>
      <c r="Q49" s="78">
        <f t="shared" si="13"/>
        <v>5.7158499999999997</v>
      </c>
      <c r="R49" s="78">
        <f t="shared" si="14"/>
        <v>7.3720500000000007</v>
      </c>
      <c r="S49" s="78">
        <f t="shared" si="15"/>
        <v>1.1907000000000001</v>
      </c>
      <c r="T49" s="78">
        <f t="shared" si="10"/>
        <v>24.5</v>
      </c>
    </row>
    <row r="50" spans="1:20">
      <c r="A50" s="8" t="s">
        <v>92</v>
      </c>
      <c r="B50" s="217">
        <v>24.5</v>
      </c>
      <c r="C50" s="217">
        <v>24.5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11"/>
        <v>100</v>
      </c>
      <c r="I50" s="23">
        <f t="shared" si="5"/>
        <v>10.221399999999999</v>
      </c>
      <c r="J50" s="23">
        <f t="shared" si="6"/>
        <v>5.7158499999999997</v>
      </c>
      <c r="K50" s="23">
        <f t="shared" si="7"/>
        <v>7.3720500000000007</v>
      </c>
      <c r="L50" s="23">
        <f t="shared" si="8"/>
        <v>1.1907000000000001</v>
      </c>
      <c r="M50" s="204">
        <f t="shared" si="9"/>
        <v>24.5</v>
      </c>
      <c r="N50" s="24"/>
      <c r="P50" s="78">
        <f t="shared" si="12"/>
        <v>10.221399999999999</v>
      </c>
      <c r="Q50" s="78">
        <f t="shared" si="13"/>
        <v>5.7158499999999997</v>
      </c>
      <c r="R50" s="78">
        <f t="shared" si="14"/>
        <v>7.3720500000000007</v>
      </c>
      <c r="S50" s="78">
        <f t="shared" si="15"/>
        <v>1.1907000000000001</v>
      </c>
      <c r="T50" s="78">
        <f t="shared" si="10"/>
        <v>24.5</v>
      </c>
    </row>
    <row r="51" spans="1:20">
      <c r="A51" s="8" t="s">
        <v>93</v>
      </c>
      <c r="B51" s="217">
        <v>24.5</v>
      </c>
      <c r="C51" s="217">
        <v>24.5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11"/>
        <v>100</v>
      </c>
      <c r="I51" s="23">
        <f t="shared" si="5"/>
        <v>10.221399999999999</v>
      </c>
      <c r="J51" s="23">
        <f t="shared" si="6"/>
        <v>5.7158499999999997</v>
      </c>
      <c r="K51" s="23">
        <f t="shared" si="7"/>
        <v>7.3720500000000007</v>
      </c>
      <c r="L51" s="23">
        <f t="shared" si="8"/>
        <v>1.1907000000000001</v>
      </c>
      <c r="M51" s="204">
        <f t="shared" si="9"/>
        <v>24.5</v>
      </c>
      <c r="N51" s="24"/>
      <c r="P51" s="78">
        <f t="shared" si="12"/>
        <v>10.221399999999999</v>
      </c>
      <c r="Q51" s="78">
        <f t="shared" si="13"/>
        <v>5.7158499999999997</v>
      </c>
      <c r="R51" s="78">
        <f t="shared" si="14"/>
        <v>7.3720500000000007</v>
      </c>
      <c r="S51" s="78">
        <f t="shared" si="15"/>
        <v>1.1907000000000001</v>
      </c>
      <c r="T51" s="78">
        <f t="shared" si="10"/>
        <v>24.5</v>
      </c>
    </row>
    <row r="52" spans="1:20">
      <c r="A52" s="8" t="s">
        <v>94</v>
      </c>
      <c r="B52" s="217">
        <v>24.5</v>
      </c>
      <c r="C52" s="217">
        <v>24.5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11"/>
        <v>100</v>
      </c>
      <c r="I52" s="23">
        <f t="shared" si="5"/>
        <v>10.221399999999999</v>
      </c>
      <c r="J52" s="23">
        <f t="shared" si="6"/>
        <v>5.7158499999999997</v>
      </c>
      <c r="K52" s="23">
        <f t="shared" si="7"/>
        <v>7.3720500000000007</v>
      </c>
      <c r="L52" s="23">
        <f t="shared" si="8"/>
        <v>1.1907000000000001</v>
      </c>
      <c r="M52" s="204">
        <f t="shared" si="9"/>
        <v>24.5</v>
      </c>
      <c r="N52" s="24"/>
      <c r="P52" s="78">
        <f t="shared" si="12"/>
        <v>10.221399999999999</v>
      </c>
      <c r="Q52" s="78">
        <f t="shared" si="13"/>
        <v>5.7158499999999997</v>
      </c>
      <c r="R52" s="78">
        <f t="shared" si="14"/>
        <v>7.3720500000000007</v>
      </c>
      <c r="S52" s="78">
        <f t="shared" si="15"/>
        <v>1.1907000000000001</v>
      </c>
      <c r="T52" s="78">
        <f t="shared" si="10"/>
        <v>24.5</v>
      </c>
    </row>
    <row r="53" spans="1:20">
      <c r="A53" s="8" t="s">
        <v>95</v>
      </c>
      <c r="B53" s="217">
        <v>24.5</v>
      </c>
      <c r="C53" s="217">
        <v>24.5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11"/>
        <v>100</v>
      </c>
      <c r="I53" s="23">
        <f t="shared" si="5"/>
        <v>10.221399999999999</v>
      </c>
      <c r="J53" s="23">
        <f t="shared" si="6"/>
        <v>5.7158499999999997</v>
      </c>
      <c r="K53" s="23">
        <f t="shared" si="7"/>
        <v>7.3720500000000007</v>
      </c>
      <c r="L53" s="23">
        <f t="shared" si="8"/>
        <v>1.1907000000000001</v>
      </c>
      <c r="M53" s="204">
        <f t="shared" si="9"/>
        <v>24.5</v>
      </c>
      <c r="N53" s="24"/>
      <c r="P53" s="78">
        <f t="shared" si="12"/>
        <v>10.221399999999999</v>
      </c>
      <c r="Q53" s="78">
        <f t="shared" si="13"/>
        <v>5.7158499999999997</v>
      </c>
      <c r="R53" s="78">
        <f t="shared" si="14"/>
        <v>7.3720500000000007</v>
      </c>
      <c r="S53" s="78">
        <f t="shared" si="15"/>
        <v>1.1907000000000001</v>
      </c>
      <c r="T53" s="78">
        <f t="shared" si="10"/>
        <v>24.5</v>
      </c>
    </row>
    <row r="54" spans="1:20">
      <c r="A54" s="8" t="s">
        <v>96</v>
      </c>
      <c r="B54" s="217">
        <v>24.5</v>
      </c>
      <c r="C54" s="217">
        <v>24.5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11"/>
        <v>100</v>
      </c>
      <c r="I54" s="23">
        <f t="shared" si="5"/>
        <v>10.221399999999999</v>
      </c>
      <c r="J54" s="23">
        <f t="shared" si="6"/>
        <v>5.7158499999999997</v>
      </c>
      <c r="K54" s="23">
        <f t="shared" si="7"/>
        <v>7.3720500000000007</v>
      </c>
      <c r="L54" s="23">
        <f t="shared" si="8"/>
        <v>1.1907000000000001</v>
      </c>
      <c r="M54" s="204">
        <f t="shared" si="9"/>
        <v>24.5</v>
      </c>
      <c r="N54" s="24"/>
      <c r="P54" s="78">
        <f t="shared" si="12"/>
        <v>10.221399999999999</v>
      </c>
      <c r="Q54" s="78">
        <f t="shared" si="13"/>
        <v>5.7158499999999997</v>
      </c>
      <c r="R54" s="78">
        <f t="shared" si="14"/>
        <v>7.3720500000000007</v>
      </c>
      <c r="S54" s="78">
        <f t="shared" si="15"/>
        <v>1.1907000000000001</v>
      </c>
      <c r="T54" s="78">
        <f t="shared" si="10"/>
        <v>24.5</v>
      </c>
    </row>
    <row r="55" spans="1:20">
      <c r="A55" s="8" t="s">
        <v>97</v>
      </c>
      <c r="B55" s="217">
        <v>24.5</v>
      </c>
      <c r="C55" s="217">
        <v>24.5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11"/>
        <v>100</v>
      </c>
      <c r="I55" s="23">
        <f t="shared" si="5"/>
        <v>10.221399999999999</v>
      </c>
      <c r="J55" s="23">
        <f t="shared" si="6"/>
        <v>5.7158499999999997</v>
      </c>
      <c r="K55" s="23">
        <f t="shared" si="7"/>
        <v>7.3720500000000007</v>
      </c>
      <c r="L55" s="23">
        <f t="shared" si="8"/>
        <v>1.1907000000000001</v>
      </c>
      <c r="M55" s="204">
        <f t="shared" si="9"/>
        <v>24.5</v>
      </c>
      <c r="N55" s="24"/>
      <c r="P55" s="78">
        <f t="shared" si="12"/>
        <v>10.221399999999999</v>
      </c>
      <c r="Q55" s="78">
        <f t="shared" si="13"/>
        <v>5.7158499999999997</v>
      </c>
      <c r="R55" s="78">
        <f t="shared" si="14"/>
        <v>7.3720500000000007</v>
      </c>
      <c r="S55" s="78">
        <f t="shared" si="15"/>
        <v>1.1907000000000001</v>
      </c>
      <c r="T55" s="78">
        <f t="shared" si="10"/>
        <v>24.5</v>
      </c>
    </row>
    <row r="56" spans="1:20">
      <c r="A56" s="8" t="s">
        <v>98</v>
      </c>
      <c r="B56" s="217">
        <v>24.5</v>
      </c>
      <c r="C56" s="217">
        <v>24.5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11"/>
        <v>100</v>
      </c>
      <c r="I56" s="23">
        <f t="shared" si="5"/>
        <v>10.221399999999999</v>
      </c>
      <c r="J56" s="23">
        <f t="shared" si="6"/>
        <v>5.7158499999999997</v>
      </c>
      <c r="K56" s="23">
        <f t="shared" si="7"/>
        <v>7.3720500000000007</v>
      </c>
      <c r="L56" s="23">
        <f t="shared" si="8"/>
        <v>1.1907000000000001</v>
      </c>
      <c r="M56" s="204">
        <f t="shared" si="9"/>
        <v>24.5</v>
      </c>
      <c r="N56" s="24"/>
      <c r="P56" s="78">
        <f t="shared" si="12"/>
        <v>10.221399999999999</v>
      </c>
      <c r="Q56" s="78">
        <f t="shared" si="13"/>
        <v>5.7158499999999997</v>
      </c>
      <c r="R56" s="78">
        <f t="shared" si="14"/>
        <v>7.3720500000000007</v>
      </c>
      <c r="S56" s="78">
        <f t="shared" si="15"/>
        <v>1.1907000000000001</v>
      </c>
      <c r="T56" s="78">
        <f t="shared" si="10"/>
        <v>24.5</v>
      </c>
    </row>
    <row r="57" spans="1:20">
      <c r="A57" s="8" t="s">
        <v>99</v>
      </c>
      <c r="B57" s="217">
        <v>24.5</v>
      </c>
      <c r="C57" s="217">
        <v>24.5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11"/>
        <v>100</v>
      </c>
      <c r="I57" s="23">
        <f t="shared" si="5"/>
        <v>10.221399999999999</v>
      </c>
      <c r="J57" s="23">
        <f t="shared" si="6"/>
        <v>5.7158499999999997</v>
      </c>
      <c r="K57" s="23">
        <f t="shared" si="7"/>
        <v>7.3720500000000007</v>
      </c>
      <c r="L57" s="23">
        <f t="shared" si="8"/>
        <v>1.1907000000000001</v>
      </c>
      <c r="M57" s="204">
        <f t="shared" si="9"/>
        <v>24.5</v>
      </c>
      <c r="N57" s="24"/>
      <c r="P57" s="78">
        <f t="shared" si="12"/>
        <v>10.221399999999999</v>
      </c>
      <c r="Q57" s="78">
        <f t="shared" si="13"/>
        <v>5.7158499999999997</v>
      </c>
      <c r="R57" s="78">
        <f t="shared" si="14"/>
        <v>7.3720500000000007</v>
      </c>
      <c r="S57" s="78">
        <f t="shared" si="15"/>
        <v>1.1907000000000001</v>
      </c>
      <c r="T57" s="78">
        <f t="shared" si="10"/>
        <v>24.5</v>
      </c>
    </row>
    <row r="58" spans="1:20">
      <c r="A58" s="8" t="s">
        <v>100</v>
      </c>
      <c r="B58" s="217">
        <v>24.5</v>
      </c>
      <c r="C58" s="217">
        <v>24.5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11"/>
        <v>100</v>
      </c>
      <c r="I58" s="23">
        <f t="shared" si="5"/>
        <v>10.221399999999999</v>
      </c>
      <c r="J58" s="23">
        <f t="shared" si="6"/>
        <v>5.7158499999999997</v>
      </c>
      <c r="K58" s="23">
        <f t="shared" si="7"/>
        <v>7.3720500000000007</v>
      </c>
      <c r="L58" s="23">
        <f t="shared" si="8"/>
        <v>1.1907000000000001</v>
      </c>
      <c r="M58" s="204">
        <f t="shared" si="9"/>
        <v>24.5</v>
      </c>
      <c r="N58" s="24"/>
      <c r="P58" s="78">
        <f t="shared" si="12"/>
        <v>10.221399999999999</v>
      </c>
      <c r="Q58" s="78">
        <f t="shared" si="13"/>
        <v>5.7158499999999997</v>
      </c>
      <c r="R58" s="78">
        <f t="shared" si="14"/>
        <v>7.3720500000000007</v>
      </c>
      <c r="S58" s="78">
        <f t="shared" si="15"/>
        <v>1.1907000000000001</v>
      </c>
      <c r="T58" s="78">
        <f t="shared" si="10"/>
        <v>24.5</v>
      </c>
    </row>
    <row r="59" spans="1:20">
      <c r="A59" s="8" t="s">
        <v>101</v>
      </c>
      <c r="B59" s="217">
        <v>24.5</v>
      </c>
      <c r="C59" s="217">
        <v>24.5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11"/>
        <v>100</v>
      </c>
      <c r="I59" s="23">
        <f t="shared" si="5"/>
        <v>10.221399999999999</v>
      </c>
      <c r="J59" s="23">
        <f t="shared" si="6"/>
        <v>5.7158499999999997</v>
      </c>
      <c r="K59" s="23">
        <f t="shared" si="7"/>
        <v>7.3720500000000007</v>
      </c>
      <c r="L59" s="23">
        <f t="shared" si="8"/>
        <v>1.1907000000000001</v>
      </c>
      <c r="M59" s="204">
        <f t="shared" si="9"/>
        <v>24.5</v>
      </c>
      <c r="N59" s="24"/>
      <c r="P59" s="78">
        <f t="shared" si="12"/>
        <v>10.221399999999999</v>
      </c>
      <c r="Q59" s="78">
        <f t="shared" si="13"/>
        <v>5.7158499999999997</v>
      </c>
      <c r="R59" s="78">
        <f t="shared" si="14"/>
        <v>7.3720500000000007</v>
      </c>
      <c r="S59" s="78">
        <f t="shared" si="15"/>
        <v>1.1907000000000001</v>
      </c>
      <c r="T59" s="78">
        <f t="shared" si="10"/>
        <v>24.5</v>
      </c>
    </row>
    <row r="60" spans="1:20">
      <c r="A60" s="8" t="s">
        <v>102</v>
      </c>
      <c r="B60" s="217">
        <v>24.5</v>
      </c>
      <c r="C60" s="217">
        <v>24.5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11"/>
        <v>100</v>
      </c>
      <c r="I60" s="23">
        <f t="shared" si="5"/>
        <v>10.221399999999999</v>
      </c>
      <c r="J60" s="23">
        <f t="shared" si="6"/>
        <v>5.7158499999999997</v>
      </c>
      <c r="K60" s="23">
        <f t="shared" si="7"/>
        <v>7.3720500000000007</v>
      </c>
      <c r="L60" s="23">
        <f t="shared" si="8"/>
        <v>1.1907000000000001</v>
      </c>
      <c r="M60" s="204">
        <f t="shared" si="9"/>
        <v>24.5</v>
      </c>
      <c r="N60" s="24"/>
      <c r="P60" s="78">
        <f t="shared" si="12"/>
        <v>10.221399999999999</v>
      </c>
      <c r="Q60" s="78">
        <f t="shared" si="13"/>
        <v>5.7158499999999997</v>
      </c>
      <c r="R60" s="78">
        <f t="shared" si="14"/>
        <v>7.3720500000000007</v>
      </c>
      <c r="S60" s="78">
        <f t="shared" si="15"/>
        <v>1.1907000000000001</v>
      </c>
      <c r="T60" s="78">
        <f t="shared" si="10"/>
        <v>24.5</v>
      </c>
    </row>
    <row r="61" spans="1:20">
      <c r="A61" s="8" t="s">
        <v>103</v>
      </c>
      <c r="B61" s="217">
        <v>24.5</v>
      </c>
      <c r="C61" s="217">
        <v>24.5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11"/>
        <v>100</v>
      </c>
      <c r="I61" s="23">
        <f t="shared" si="5"/>
        <v>10.221399999999999</v>
      </c>
      <c r="J61" s="23">
        <f t="shared" si="6"/>
        <v>5.7158499999999997</v>
      </c>
      <c r="K61" s="23">
        <f t="shared" si="7"/>
        <v>7.3720500000000007</v>
      </c>
      <c r="L61" s="23">
        <f t="shared" si="8"/>
        <v>1.1907000000000001</v>
      </c>
      <c r="M61" s="204">
        <f t="shared" si="9"/>
        <v>24.5</v>
      </c>
      <c r="N61" s="24"/>
      <c r="P61" s="78">
        <f t="shared" si="12"/>
        <v>10.221399999999999</v>
      </c>
      <c r="Q61" s="78">
        <f t="shared" si="13"/>
        <v>5.7158499999999997</v>
      </c>
      <c r="R61" s="78">
        <f t="shared" si="14"/>
        <v>7.3720500000000007</v>
      </c>
      <c r="S61" s="78">
        <f t="shared" si="15"/>
        <v>1.1907000000000001</v>
      </c>
      <c r="T61" s="78">
        <f t="shared" si="10"/>
        <v>24.5</v>
      </c>
    </row>
    <row r="62" spans="1:20">
      <c r="A62" s="8" t="s">
        <v>104</v>
      </c>
      <c r="B62" s="217">
        <v>24.5</v>
      </c>
      <c r="C62" s="217">
        <v>24.5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11"/>
        <v>100</v>
      </c>
      <c r="I62" s="23">
        <f t="shared" si="5"/>
        <v>10.221399999999999</v>
      </c>
      <c r="J62" s="23">
        <f t="shared" si="6"/>
        <v>5.7158499999999997</v>
      </c>
      <c r="K62" s="23">
        <f t="shared" si="7"/>
        <v>7.3720500000000007</v>
      </c>
      <c r="L62" s="23">
        <f t="shared" si="8"/>
        <v>1.1907000000000001</v>
      </c>
      <c r="M62" s="204">
        <f t="shared" si="9"/>
        <v>24.5</v>
      </c>
      <c r="N62" s="24"/>
      <c r="P62" s="78">
        <f t="shared" si="12"/>
        <v>10.221399999999999</v>
      </c>
      <c r="Q62" s="78">
        <f t="shared" si="13"/>
        <v>5.7158499999999997</v>
      </c>
      <c r="R62" s="78">
        <f t="shared" si="14"/>
        <v>7.3720500000000007</v>
      </c>
      <c r="S62" s="78">
        <f t="shared" si="15"/>
        <v>1.1907000000000001</v>
      </c>
      <c r="T62" s="78">
        <f t="shared" si="10"/>
        <v>24.5</v>
      </c>
    </row>
    <row r="63" spans="1:20">
      <c r="A63" s="8" t="s">
        <v>105</v>
      </c>
      <c r="B63" s="217">
        <v>24.5</v>
      </c>
      <c r="C63" s="217">
        <v>24.5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11"/>
        <v>100</v>
      </c>
      <c r="I63" s="23">
        <f t="shared" si="5"/>
        <v>10.221399999999999</v>
      </c>
      <c r="J63" s="23">
        <f t="shared" si="6"/>
        <v>5.7158499999999997</v>
      </c>
      <c r="K63" s="23">
        <f t="shared" si="7"/>
        <v>7.3720500000000007</v>
      </c>
      <c r="L63" s="23">
        <f t="shared" si="8"/>
        <v>1.1907000000000001</v>
      </c>
      <c r="M63" s="204">
        <f t="shared" si="9"/>
        <v>24.5</v>
      </c>
      <c r="N63" s="24"/>
      <c r="P63" s="78">
        <f t="shared" si="12"/>
        <v>10.221399999999999</v>
      </c>
      <c r="Q63" s="78">
        <f t="shared" si="13"/>
        <v>5.7158499999999997</v>
      </c>
      <c r="R63" s="78">
        <f t="shared" si="14"/>
        <v>7.3720500000000007</v>
      </c>
      <c r="S63" s="78">
        <f t="shared" si="15"/>
        <v>1.1907000000000001</v>
      </c>
      <c r="T63" s="78">
        <f t="shared" si="10"/>
        <v>24.5</v>
      </c>
    </row>
    <row r="64" spans="1:20">
      <c r="A64" s="8" t="s">
        <v>106</v>
      </c>
      <c r="B64" s="217">
        <v>24.5</v>
      </c>
      <c r="C64" s="217">
        <v>24.5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11"/>
        <v>100</v>
      </c>
      <c r="I64" s="23">
        <f t="shared" si="5"/>
        <v>10.221399999999999</v>
      </c>
      <c r="J64" s="23">
        <f t="shared" si="6"/>
        <v>5.7158499999999997</v>
      </c>
      <c r="K64" s="23">
        <f t="shared" si="7"/>
        <v>7.3720500000000007</v>
      </c>
      <c r="L64" s="23">
        <f t="shared" si="8"/>
        <v>1.1907000000000001</v>
      </c>
      <c r="M64" s="204">
        <f t="shared" si="9"/>
        <v>24.5</v>
      </c>
      <c r="N64" s="24"/>
      <c r="P64" s="78">
        <f t="shared" si="12"/>
        <v>10.221399999999999</v>
      </c>
      <c r="Q64" s="78">
        <f t="shared" si="13"/>
        <v>5.7158499999999997</v>
      </c>
      <c r="R64" s="78">
        <f t="shared" si="14"/>
        <v>7.3720500000000007</v>
      </c>
      <c r="S64" s="78">
        <f t="shared" si="15"/>
        <v>1.1907000000000001</v>
      </c>
      <c r="T64" s="78">
        <f t="shared" si="10"/>
        <v>24.5</v>
      </c>
    </row>
    <row r="65" spans="1:20">
      <c r="A65" s="8" t="s">
        <v>107</v>
      </c>
      <c r="B65" s="217">
        <v>24.5</v>
      </c>
      <c r="C65" s="217">
        <v>24.5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11"/>
        <v>100</v>
      </c>
      <c r="I65" s="23">
        <f t="shared" si="5"/>
        <v>10.221399999999999</v>
      </c>
      <c r="J65" s="23">
        <f t="shared" si="6"/>
        <v>5.7158499999999997</v>
      </c>
      <c r="K65" s="23">
        <f t="shared" si="7"/>
        <v>7.3720500000000007</v>
      </c>
      <c r="L65" s="23">
        <f t="shared" si="8"/>
        <v>1.1907000000000001</v>
      </c>
      <c r="M65" s="204">
        <f t="shared" si="9"/>
        <v>24.5</v>
      </c>
      <c r="N65" s="24"/>
      <c r="P65" s="78">
        <f t="shared" si="12"/>
        <v>10.221399999999999</v>
      </c>
      <c r="Q65" s="78">
        <f t="shared" si="13"/>
        <v>5.7158499999999997</v>
      </c>
      <c r="R65" s="78">
        <f t="shared" si="14"/>
        <v>7.3720500000000007</v>
      </c>
      <c r="S65" s="78">
        <f t="shared" si="15"/>
        <v>1.1907000000000001</v>
      </c>
      <c r="T65" s="78">
        <f t="shared" si="10"/>
        <v>24.5</v>
      </c>
    </row>
    <row r="66" spans="1:20">
      <c r="A66" s="8" t="s">
        <v>108</v>
      </c>
      <c r="B66" s="217">
        <v>24.5</v>
      </c>
      <c r="C66" s="217">
        <v>24.5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11"/>
        <v>100</v>
      </c>
      <c r="I66" s="23">
        <f t="shared" si="5"/>
        <v>10.221399999999999</v>
      </c>
      <c r="J66" s="23">
        <f t="shared" si="6"/>
        <v>5.7158499999999997</v>
      </c>
      <c r="K66" s="23">
        <f t="shared" si="7"/>
        <v>7.3720500000000007</v>
      </c>
      <c r="L66" s="23">
        <f t="shared" si="8"/>
        <v>1.1907000000000001</v>
      </c>
      <c r="M66" s="204">
        <f t="shared" si="9"/>
        <v>24.5</v>
      </c>
      <c r="N66" s="24"/>
      <c r="P66" s="78">
        <f t="shared" si="12"/>
        <v>10.221399999999999</v>
      </c>
      <c r="Q66" s="78">
        <f t="shared" si="13"/>
        <v>5.7158499999999997</v>
      </c>
      <c r="R66" s="78">
        <f t="shared" si="14"/>
        <v>7.3720500000000007</v>
      </c>
      <c r="S66" s="78">
        <f t="shared" si="15"/>
        <v>1.1907000000000001</v>
      </c>
      <c r="T66" s="78">
        <f t="shared" si="10"/>
        <v>24.5</v>
      </c>
    </row>
    <row r="67" spans="1:20">
      <c r="A67" s="8" t="s">
        <v>109</v>
      </c>
      <c r="B67" s="217">
        <v>24.5</v>
      </c>
      <c r="C67" s="217">
        <v>24.5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6">SUM(D67:G67)</f>
        <v>100</v>
      </c>
      <c r="I67" s="23">
        <f t="shared" si="5"/>
        <v>10.221399999999999</v>
      </c>
      <c r="J67" s="23">
        <f t="shared" si="6"/>
        <v>5.7158499999999997</v>
      </c>
      <c r="K67" s="23">
        <f t="shared" si="7"/>
        <v>7.3720500000000007</v>
      </c>
      <c r="L67" s="23">
        <f t="shared" si="8"/>
        <v>1.1907000000000001</v>
      </c>
      <c r="M67" s="204">
        <f t="shared" si="9"/>
        <v>24.5</v>
      </c>
      <c r="N67" s="24"/>
      <c r="P67" s="78">
        <f t="shared" ref="P67:P98" si="17">I67</f>
        <v>10.221399999999999</v>
      </c>
      <c r="Q67" s="78">
        <f t="shared" ref="Q67:Q98" si="18">J67</f>
        <v>5.7158499999999997</v>
      </c>
      <c r="R67" s="78">
        <f t="shared" ref="R67:R98" si="19">K67</f>
        <v>7.3720500000000007</v>
      </c>
      <c r="S67" s="78">
        <f t="shared" ref="S67:S98" si="20">L67</f>
        <v>1.1907000000000001</v>
      </c>
      <c r="T67" s="78">
        <f t="shared" si="10"/>
        <v>24.5</v>
      </c>
    </row>
    <row r="68" spans="1:20">
      <c r="A68" s="8" t="s">
        <v>110</v>
      </c>
      <c r="B68" s="217">
        <v>24.5</v>
      </c>
      <c r="C68" s="217">
        <v>24.5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6"/>
        <v>100</v>
      </c>
      <c r="I68" s="23">
        <f t="shared" ref="I68:I98" si="21">C68*D68/H68</f>
        <v>10.221399999999999</v>
      </c>
      <c r="J68" s="23">
        <f t="shared" ref="J68:J98" si="22">C68*E68/100</f>
        <v>5.7158499999999997</v>
      </c>
      <c r="K68" s="23">
        <f t="shared" ref="K68:K98" si="23">C68*F68/100</f>
        <v>7.3720500000000007</v>
      </c>
      <c r="L68" s="23">
        <f t="shared" ref="L68:L98" si="24">C68*G68/100</f>
        <v>1.1907000000000001</v>
      </c>
      <c r="M68" s="204">
        <f t="shared" ref="M68:M98" si="25">SUM(I68:L68)</f>
        <v>24.5</v>
      </c>
      <c r="N68" s="24"/>
      <c r="P68" s="78">
        <f t="shared" si="17"/>
        <v>10.221399999999999</v>
      </c>
      <c r="Q68" s="78">
        <f t="shared" si="18"/>
        <v>5.7158499999999997</v>
      </c>
      <c r="R68" s="78">
        <f t="shared" si="19"/>
        <v>7.3720500000000007</v>
      </c>
      <c r="S68" s="78">
        <f t="shared" si="20"/>
        <v>1.1907000000000001</v>
      </c>
      <c r="T68" s="78">
        <f t="shared" ref="T68:T99" si="26">SUM(P68:S68)</f>
        <v>24.5</v>
      </c>
    </row>
    <row r="69" spans="1:20">
      <c r="A69" s="8" t="s">
        <v>111</v>
      </c>
      <c r="B69" s="217">
        <v>24.5</v>
      </c>
      <c r="C69" s="217">
        <v>24.5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6"/>
        <v>100</v>
      </c>
      <c r="I69" s="23">
        <f t="shared" si="21"/>
        <v>10.221399999999999</v>
      </c>
      <c r="J69" s="23">
        <f t="shared" si="22"/>
        <v>5.7158499999999997</v>
      </c>
      <c r="K69" s="23">
        <f t="shared" si="23"/>
        <v>7.3720500000000007</v>
      </c>
      <c r="L69" s="23">
        <f t="shared" si="24"/>
        <v>1.1907000000000001</v>
      </c>
      <c r="M69" s="204">
        <f t="shared" si="25"/>
        <v>24.5</v>
      </c>
      <c r="N69" s="24"/>
      <c r="P69" s="78">
        <f t="shared" si="17"/>
        <v>10.221399999999999</v>
      </c>
      <c r="Q69" s="78">
        <f t="shared" si="18"/>
        <v>5.7158499999999997</v>
      </c>
      <c r="R69" s="78">
        <f t="shared" si="19"/>
        <v>7.3720500000000007</v>
      </c>
      <c r="S69" s="78">
        <f t="shared" si="20"/>
        <v>1.1907000000000001</v>
      </c>
      <c r="T69" s="78">
        <f t="shared" si="26"/>
        <v>24.5</v>
      </c>
    </row>
    <row r="70" spans="1:20">
      <c r="A70" s="8" t="s">
        <v>112</v>
      </c>
      <c r="B70" s="217">
        <v>24.5</v>
      </c>
      <c r="C70" s="217">
        <v>24.5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6"/>
        <v>100</v>
      </c>
      <c r="I70" s="23">
        <f t="shared" si="21"/>
        <v>10.221399999999999</v>
      </c>
      <c r="J70" s="23">
        <f t="shared" si="22"/>
        <v>5.7158499999999997</v>
      </c>
      <c r="K70" s="23">
        <f t="shared" si="23"/>
        <v>7.3720500000000007</v>
      </c>
      <c r="L70" s="23">
        <f t="shared" si="24"/>
        <v>1.1907000000000001</v>
      </c>
      <c r="M70" s="204">
        <f t="shared" si="25"/>
        <v>24.5</v>
      </c>
      <c r="N70" s="24"/>
      <c r="P70" s="78">
        <f t="shared" si="17"/>
        <v>10.221399999999999</v>
      </c>
      <c r="Q70" s="78">
        <f t="shared" si="18"/>
        <v>5.7158499999999997</v>
      </c>
      <c r="R70" s="78">
        <f t="shared" si="19"/>
        <v>7.3720500000000007</v>
      </c>
      <c r="S70" s="78">
        <f t="shared" si="20"/>
        <v>1.1907000000000001</v>
      </c>
      <c r="T70" s="78">
        <f t="shared" si="26"/>
        <v>24.5</v>
      </c>
    </row>
    <row r="71" spans="1:20">
      <c r="A71" s="8" t="s">
        <v>113</v>
      </c>
      <c r="B71" s="217">
        <v>24.5</v>
      </c>
      <c r="C71" s="217">
        <v>24.5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6"/>
        <v>100</v>
      </c>
      <c r="I71" s="23">
        <f t="shared" si="21"/>
        <v>10.221399999999999</v>
      </c>
      <c r="J71" s="23">
        <f t="shared" si="22"/>
        <v>5.7158499999999997</v>
      </c>
      <c r="K71" s="23">
        <f t="shared" si="23"/>
        <v>7.3720500000000007</v>
      </c>
      <c r="L71" s="23">
        <f t="shared" si="24"/>
        <v>1.1907000000000001</v>
      </c>
      <c r="M71" s="204">
        <f t="shared" si="25"/>
        <v>24.5</v>
      </c>
      <c r="N71" s="24"/>
      <c r="P71" s="78">
        <f t="shared" si="17"/>
        <v>10.221399999999999</v>
      </c>
      <c r="Q71" s="78">
        <f t="shared" si="18"/>
        <v>5.7158499999999997</v>
      </c>
      <c r="R71" s="78">
        <f t="shared" si="19"/>
        <v>7.3720500000000007</v>
      </c>
      <c r="S71" s="78">
        <f t="shared" si="20"/>
        <v>1.1907000000000001</v>
      </c>
      <c r="T71" s="78">
        <f t="shared" si="26"/>
        <v>24.5</v>
      </c>
    </row>
    <row r="72" spans="1:20">
      <c r="A72" s="8" t="s">
        <v>114</v>
      </c>
      <c r="B72" s="217">
        <v>24.5</v>
      </c>
      <c r="C72" s="217">
        <v>24.5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6"/>
        <v>100</v>
      </c>
      <c r="I72" s="23">
        <f t="shared" si="21"/>
        <v>10.221399999999999</v>
      </c>
      <c r="J72" s="23">
        <f t="shared" si="22"/>
        <v>5.7158499999999997</v>
      </c>
      <c r="K72" s="23">
        <f t="shared" si="23"/>
        <v>7.3720500000000007</v>
      </c>
      <c r="L72" s="23">
        <f t="shared" si="24"/>
        <v>1.1907000000000001</v>
      </c>
      <c r="M72" s="204">
        <f t="shared" si="25"/>
        <v>24.5</v>
      </c>
      <c r="N72" s="24"/>
      <c r="P72" s="78">
        <f t="shared" si="17"/>
        <v>10.221399999999999</v>
      </c>
      <c r="Q72" s="78">
        <f t="shared" si="18"/>
        <v>5.7158499999999997</v>
      </c>
      <c r="R72" s="78">
        <f t="shared" si="19"/>
        <v>7.3720500000000007</v>
      </c>
      <c r="S72" s="78">
        <f t="shared" si="20"/>
        <v>1.1907000000000001</v>
      </c>
      <c r="T72" s="78">
        <f t="shared" si="26"/>
        <v>24.5</v>
      </c>
    </row>
    <row r="73" spans="1:20">
      <c r="A73" s="8" t="s">
        <v>115</v>
      </c>
      <c r="B73" s="217">
        <v>24.5</v>
      </c>
      <c r="C73" s="217">
        <v>24.5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6"/>
        <v>100</v>
      </c>
      <c r="I73" s="23">
        <f t="shared" si="21"/>
        <v>10.221399999999999</v>
      </c>
      <c r="J73" s="23">
        <f t="shared" si="22"/>
        <v>5.7158499999999997</v>
      </c>
      <c r="K73" s="23">
        <f t="shared" si="23"/>
        <v>7.3720500000000007</v>
      </c>
      <c r="L73" s="23">
        <f t="shared" si="24"/>
        <v>1.1907000000000001</v>
      </c>
      <c r="M73" s="204">
        <f t="shared" si="25"/>
        <v>24.5</v>
      </c>
      <c r="N73" s="24"/>
      <c r="P73" s="78">
        <f t="shared" si="17"/>
        <v>10.221399999999999</v>
      </c>
      <c r="Q73" s="78">
        <f t="shared" si="18"/>
        <v>5.7158499999999997</v>
      </c>
      <c r="R73" s="78">
        <f t="shared" si="19"/>
        <v>7.3720500000000007</v>
      </c>
      <c r="S73" s="78">
        <f t="shared" si="20"/>
        <v>1.1907000000000001</v>
      </c>
      <c r="T73" s="78">
        <f t="shared" si="26"/>
        <v>24.5</v>
      </c>
    </row>
    <row r="74" spans="1:20">
      <c r="A74" s="8" t="s">
        <v>116</v>
      </c>
      <c r="B74" s="217">
        <v>24.5</v>
      </c>
      <c r="C74" s="217">
        <v>24.5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6"/>
        <v>100</v>
      </c>
      <c r="I74" s="23">
        <f t="shared" si="21"/>
        <v>10.221399999999999</v>
      </c>
      <c r="J74" s="23">
        <f t="shared" si="22"/>
        <v>5.7158499999999997</v>
      </c>
      <c r="K74" s="23">
        <f t="shared" si="23"/>
        <v>7.3720500000000007</v>
      </c>
      <c r="L74" s="23">
        <f t="shared" si="24"/>
        <v>1.1907000000000001</v>
      </c>
      <c r="M74" s="204">
        <f t="shared" si="25"/>
        <v>24.5</v>
      </c>
      <c r="N74" s="24"/>
      <c r="P74" s="78">
        <f t="shared" si="17"/>
        <v>10.221399999999999</v>
      </c>
      <c r="Q74" s="78">
        <f t="shared" si="18"/>
        <v>5.7158499999999997</v>
      </c>
      <c r="R74" s="78">
        <f t="shared" si="19"/>
        <v>7.3720500000000007</v>
      </c>
      <c r="S74" s="78">
        <f t="shared" si="20"/>
        <v>1.1907000000000001</v>
      </c>
      <c r="T74" s="78">
        <f t="shared" si="26"/>
        <v>24.5</v>
      </c>
    </row>
    <row r="75" spans="1:20">
      <c r="A75" s="8" t="s">
        <v>117</v>
      </c>
      <c r="B75" s="217">
        <v>24.5</v>
      </c>
      <c r="C75" s="217">
        <v>24.5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6"/>
        <v>100</v>
      </c>
      <c r="I75" s="23">
        <f t="shared" si="21"/>
        <v>10.221399999999999</v>
      </c>
      <c r="J75" s="23">
        <f t="shared" si="22"/>
        <v>5.7158499999999997</v>
      </c>
      <c r="K75" s="23">
        <f t="shared" si="23"/>
        <v>7.3720500000000007</v>
      </c>
      <c r="L75" s="23">
        <f t="shared" si="24"/>
        <v>1.1907000000000001</v>
      </c>
      <c r="M75" s="204">
        <f t="shared" si="25"/>
        <v>24.5</v>
      </c>
      <c r="N75" s="24"/>
      <c r="P75" s="78">
        <f t="shared" si="17"/>
        <v>10.221399999999999</v>
      </c>
      <c r="Q75" s="78">
        <f t="shared" si="18"/>
        <v>5.7158499999999997</v>
      </c>
      <c r="R75" s="78">
        <f t="shared" si="19"/>
        <v>7.3720500000000007</v>
      </c>
      <c r="S75" s="78">
        <f t="shared" si="20"/>
        <v>1.1907000000000001</v>
      </c>
      <c r="T75" s="78">
        <f t="shared" si="26"/>
        <v>24.5</v>
      </c>
    </row>
    <row r="76" spans="1:20">
      <c r="A76" s="8" t="s">
        <v>118</v>
      </c>
      <c r="B76" s="217">
        <v>24.5</v>
      </c>
      <c r="C76" s="217">
        <v>24.5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6"/>
        <v>100</v>
      </c>
      <c r="I76" s="23">
        <f t="shared" si="21"/>
        <v>10.221399999999999</v>
      </c>
      <c r="J76" s="23">
        <f t="shared" si="22"/>
        <v>5.7158499999999997</v>
      </c>
      <c r="K76" s="23">
        <f t="shared" si="23"/>
        <v>7.3720500000000007</v>
      </c>
      <c r="L76" s="23">
        <f t="shared" si="24"/>
        <v>1.1907000000000001</v>
      </c>
      <c r="M76" s="204">
        <f t="shared" si="25"/>
        <v>24.5</v>
      </c>
      <c r="N76" s="24"/>
      <c r="P76" s="78">
        <f t="shared" si="17"/>
        <v>10.221399999999999</v>
      </c>
      <c r="Q76" s="78">
        <f t="shared" si="18"/>
        <v>5.7158499999999997</v>
      </c>
      <c r="R76" s="78">
        <f t="shared" si="19"/>
        <v>7.3720500000000007</v>
      </c>
      <c r="S76" s="78">
        <f t="shared" si="20"/>
        <v>1.1907000000000001</v>
      </c>
      <c r="T76" s="78">
        <f t="shared" si="26"/>
        <v>24.5</v>
      </c>
    </row>
    <row r="77" spans="1:20">
      <c r="A77" s="8" t="s">
        <v>119</v>
      </c>
      <c r="B77" s="217">
        <v>24.5</v>
      </c>
      <c r="C77" s="217">
        <v>24.5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6"/>
        <v>100</v>
      </c>
      <c r="I77" s="23">
        <f t="shared" si="21"/>
        <v>10.221399999999999</v>
      </c>
      <c r="J77" s="23">
        <f t="shared" si="22"/>
        <v>5.7158499999999997</v>
      </c>
      <c r="K77" s="23">
        <f t="shared" si="23"/>
        <v>7.3720500000000007</v>
      </c>
      <c r="L77" s="23">
        <f t="shared" si="24"/>
        <v>1.1907000000000001</v>
      </c>
      <c r="M77" s="204">
        <f t="shared" si="25"/>
        <v>24.5</v>
      </c>
      <c r="N77" s="24"/>
      <c r="P77" s="78">
        <f t="shared" si="17"/>
        <v>10.221399999999999</v>
      </c>
      <c r="Q77" s="78">
        <f t="shared" si="18"/>
        <v>5.7158499999999997</v>
      </c>
      <c r="R77" s="78">
        <f t="shared" si="19"/>
        <v>7.3720500000000007</v>
      </c>
      <c r="S77" s="78">
        <f t="shared" si="20"/>
        <v>1.1907000000000001</v>
      </c>
      <c r="T77" s="78">
        <f t="shared" si="26"/>
        <v>24.5</v>
      </c>
    </row>
    <row r="78" spans="1:20">
      <c r="A78" s="8" t="s">
        <v>120</v>
      </c>
      <c r="B78" s="217">
        <v>24.5</v>
      </c>
      <c r="C78" s="217">
        <v>24.5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6"/>
        <v>100</v>
      </c>
      <c r="I78" s="23">
        <f t="shared" si="21"/>
        <v>10.221399999999999</v>
      </c>
      <c r="J78" s="23">
        <f t="shared" si="22"/>
        <v>5.7158499999999997</v>
      </c>
      <c r="K78" s="23">
        <f t="shared" si="23"/>
        <v>7.3720500000000007</v>
      </c>
      <c r="L78" s="23">
        <f t="shared" si="24"/>
        <v>1.1907000000000001</v>
      </c>
      <c r="M78" s="204">
        <f t="shared" si="25"/>
        <v>24.5</v>
      </c>
      <c r="N78" s="24"/>
      <c r="P78" s="78">
        <f t="shared" si="17"/>
        <v>10.221399999999999</v>
      </c>
      <c r="Q78" s="78">
        <f t="shared" si="18"/>
        <v>5.7158499999999997</v>
      </c>
      <c r="R78" s="78">
        <f t="shared" si="19"/>
        <v>7.3720500000000007</v>
      </c>
      <c r="S78" s="78">
        <f t="shared" si="20"/>
        <v>1.1907000000000001</v>
      </c>
      <c r="T78" s="78">
        <f t="shared" si="26"/>
        <v>24.5</v>
      </c>
    </row>
    <row r="79" spans="1:20">
      <c r="A79" s="8" t="s">
        <v>121</v>
      </c>
      <c r="B79" s="217">
        <v>24.5</v>
      </c>
      <c r="C79" s="217">
        <v>24.5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6"/>
        <v>100</v>
      </c>
      <c r="I79" s="23">
        <f t="shared" si="21"/>
        <v>10.221399999999999</v>
      </c>
      <c r="J79" s="23">
        <f t="shared" si="22"/>
        <v>5.7158499999999997</v>
      </c>
      <c r="K79" s="23">
        <f t="shared" si="23"/>
        <v>7.3720500000000007</v>
      </c>
      <c r="L79" s="23">
        <f t="shared" si="24"/>
        <v>1.1907000000000001</v>
      </c>
      <c r="M79" s="204">
        <f t="shared" si="25"/>
        <v>24.5</v>
      </c>
      <c r="N79" s="24"/>
      <c r="P79" s="78">
        <f t="shared" si="17"/>
        <v>10.221399999999999</v>
      </c>
      <c r="Q79" s="78">
        <f t="shared" si="18"/>
        <v>5.7158499999999997</v>
      </c>
      <c r="R79" s="78">
        <f t="shared" si="19"/>
        <v>7.3720500000000007</v>
      </c>
      <c r="S79" s="78">
        <f t="shared" si="20"/>
        <v>1.1907000000000001</v>
      </c>
      <c r="T79" s="78">
        <f t="shared" si="26"/>
        <v>24.5</v>
      </c>
    </row>
    <row r="80" spans="1:20">
      <c r="A80" s="8" t="s">
        <v>122</v>
      </c>
      <c r="B80" s="217">
        <v>26.5</v>
      </c>
      <c r="C80" s="217">
        <v>24.5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6"/>
        <v>100</v>
      </c>
      <c r="I80" s="23">
        <f t="shared" si="21"/>
        <v>10.221399999999999</v>
      </c>
      <c r="J80" s="23">
        <f t="shared" si="22"/>
        <v>5.7158499999999997</v>
      </c>
      <c r="K80" s="23">
        <f t="shared" si="23"/>
        <v>7.3720500000000007</v>
      </c>
      <c r="L80" s="23">
        <f t="shared" si="24"/>
        <v>1.1907000000000001</v>
      </c>
      <c r="M80" s="204">
        <f t="shared" si="25"/>
        <v>24.5</v>
      </c>
      <c r="N80" s="24"/>
      <c r="P80" s="78">
        <f t="shared" si="17"/>
        <v>10.221399999999999</v>
      </c>
      <c r="Q80" s="78">
        <f t="shared" si="18"/>
        <v>5.7158499999999997</v>
      </c>
      <c r="R80" s="78">
        <f t="shared" si="19"/>
        <v>7.3720500000000007</v>
      </c>
      <c r="S80" s="78">
        <f t="shared" si="20"/>
        <v>1.1907000000000001</v>
      </c>
      <c r="T80" s="78">
        <f t="shared" si="26"/>
        <v>24.5</v>
      </c>
    </row>
    <row r="81" spans="1:20">
      <c r="A81" s="8" t="s">
        <v>123</v>
      </c>
      <c r="B81" s="217">
        <v>26.5</v>
      </c>
      <c r="C81" s="217">
        <v>26.5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6"/>
        <v>100</v>
      </c>
      <c r="I81" s="23">
        <f t="shared" si="21"/>
        <v>11.0558</v>
      </c>
      <c r="J81" s="23">
        <f t="shared" si="22"/>
        <v>6.1824500000000002</v>
      </c>
      <c r="K81" s="23">
        <f t="shared" si="23"/>
        <v>7.9738499999999997</v>
      </c>
      <c r="L81" s="23">
        <f t="shared" si="24"/>
        <v>1.2879000000000003</v>
      </c>
      <c r="M81" s="204">
        <f t="shared" si="25"/>
        <v>26.5</v>
      </c>
      <c r="N81" s="24"/>
      <c r="P81" s="78">
        <f t="shared" si="17"/>
        <v>11.0558</v>
      </c>
      <c r="Q81" s="78">
        <f t="shared" si="18"/>
        <v>6.1824500000000002</v>
      </c>
      <c r="R81" s="78">
        <f t="shared" si="19"/>
        <v>7.9738499999999997</v>
      </c>
      <c r="S81" s="78">
        <f t="shared" si="20"/>
        <v>1.2879000000000003</v>
      </c>
      <c r="T81" s="78">
        <f t="shared" si="26"/>
        <v>26.5</v>
      </c>
    </row>
    <row r="82" spans="1:20">
      <c r="A82" s="8" t="s">
        <v>124</v>
      </c>
      <c r="B82" s="217">
        <v>26.5</v>
      </c>
      <c r="C82" s="217">
        <v>26.5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6"/>
        <v>100</v>
      </c>
      <c r="I82" s="23">
        <f t="shared" si="21"/>
        <v>11.0558</v>
      </c>
      <c r="J82" s="23">
        <f t="shared" si="22"/>
        <v>6.1824500000000002</v>
      </c>
      <c r="K82" s="23">
        <f t="shared" si="23"/>
        <v>7.9738499999999997</v>
      </c>
      <c r="L82" s="23">
        <f t="shared" si="24"/>
        <v>1.2879000000000003</v>
      </c>
      <c r="M82" s="204">
        <f t="shared" si="25"/>
        <v>26.5</v>
      </c>
      <c r="N82" s="24"/>
      <c r="P82" s="78">
        <f t="shared" si="17"/>
        <v>11.0558</v>
      </c>
      <c r="Q82" s="78">
        <f t="shared" si="18"/>
        <v>6.1824500000000002</v>
      </c>
      <c r="R82" s="78">
        <f t="shared" si="19"/>
        <v>7.9738499999999997</v>
      </c>
      <c r="S82" s="78">
        <f t="shared" si="20"/>
        <v>1.2879000000000003</v>
      </c>
      <c r="T82" s="78">
        <f t="shared" si="26"/>
        <v>26.5</v>
      </c>
    </row>
    <row r="83" spans="1:20">
      <c r="A83" s="8" t="s">
        <v>125</v>
      </c>
      <c r="B83" s="217">
        <v>26.5</v>
      </c>
      <c r="C83" s="217">
        <v>26.5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6"/>
        <v>100</v>
      </c>
      <c r="I83" s="23">
        <f t="shared" si="21"/>
        <v>11.0558</v>
      </c>
      <c r="J83" s="23">
        <f t="shared" si="22"/>
        <v>6.1824500000000002</v>
      </c>
      <c r="K83" s="23">
        <f t="shared" si="23"/>
        <v>7.9738499999999997</v>
      </c>
      <c r="L83" s="23">
        <f t="shared" si="24"/>
        <v>1.2879000000000003</v>
      </c>
      <c r="M83" s="204">
        <f t="shared" si="25"/>
        <v>26.5</v>
      </c>
      <c r="N83" s="24"/>
      <c r="P83" s="78">
        <f t="shared" si="17"/>
        <v>11.0558</v>
      </c>
      <c r="Q83" s="78">
        <f t="shared" si="18"/>
        <v>6.1824500000000002</v>
      </c>
      <c r="R83" s="78">
        <f t="shared" si="19"/>
        <v>7.9738499999999997</v>
      </c>
      <c r="S83" s="78">
        <f t="shared" si="20"/>
        <v>1.2879000000000003</v>
      </c>
      <c r="T83" s="78">
        <f t="shared" si="26"/>
        <v>26.5</v>
      </c>
    </row>
    <row r="84" spans="1:20">
      <c r="A84" s="8" t="s">
        <v>126</v>
      </c>
      <c r="B84" s="217">
        <v>26.5</v>
      </c>
      <c r="C84" s="217">
        <v>26.5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6"/>
        <v>100</v>
      </c>
      <c r="I84" s="23">
        <f t="shared" si="21"/>
        <v>11.0558</v>
      </c>
      <c r="J84" s="23">
        <f t="shared" si="22"/>
        <v>6.1824500000000002</v>
      </c>
      <c r="K84" s="23">
        <f t="shared" si="23"/>
        <v>7.9738499999999997</v>
      </c>
      <c r="L84" s="23">
        <f t="shared" si="24"/>
        <v>1.2879000000000003</v>
      </c>
      <c r="M84" s="204">
        <f t="shared" si="25"/>
        <v>26.5</v>
      </c>
      <c r="N84" s="24"/>
      <c r="P84" s="78">
        <f t="shared" si="17"/>
        <v>11.0558</v>
      </c>
      <c r="Q84" s="78">
        <f t="shared" si="18"/>
        <v>6.1824500000000002</v>
      </c>
      <c r="R84" s="78">
        <f t="shared" si="19"/>
        <v>7.9738499999999997</v>
      </c>
      <c r="S84" s="78">
        <f t="shared" si="20"/>
        <v>1.2879000000000003</v>
      </c>
      <c r="T84" s="78">
        <f t="shared" si="26"/>
        <v>26.5</v>
      </c>
    </row>
    <row r="85" spans="1:20">
      <c r="A85" s="8" t="s">
        <v>127</v>
      </c>
      <c r="B85" s="217">
        <v>26.5</v>
      </c>
      <c r="C85" s="217">
        <v>26.5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6"/>
        <v>100</v>
      </c>
      <c r="I85" s="23">
        <f t="shared" si="21"/>
        <v>11.0558</v>
      </c>
      <c r="J85" s="23">
        <f t="shared" si="22"/>
        <v>6.1824500000000002</v>
      </c>
      <c r="K85" s="23">
        <f t="shared" si="23"/>
        <v>7.9738499999999997</v>
      </c>
      <c r="L85" s="23">
        <f t="shared" si="24"/>
        <v>1.2879000000000003</v>
      </c>
      <c r="M85" s="204">
        <f t="shared" si="25"/>
        <v>26.5</v>
      </c>
      <c r="N85" s="24"/>
      <c r="P85" s="78">
        <f t="shared" si="17"/>
        <v>11.0558</v>
      </c>
      <c r="Q85" s="78">
        <f t="shared" si="18"/>
        <v>6.1824500000000002</v>
      </c>
      <c r="R85" s="78">
        <f t="shared" si="19"/>
        <v>7.9738499999999997</v>
      </c>
      <c r="S85" s="78">
        <f t="shared" si="20"/>
        <v>1.2879000000000003</v>
      </c>
      <c r="T85" s="78">
        <f t="shared" si="26"/>
        <v>26.5</v>
      </c>
    </row>
    <row r="86" spans="1:20">
      <c r="A86" s="8" t="s">
        <v>128</v>
      </c>
      <c r="B86" s="217">
        <v>26.5</v>
      </c>
      <c r="C86" s="217">
        <v>26.5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6"/>
        <v>100</v>
      </c>
      <c r="I86" s="23">
        <f t="shared" si="21"/>
        <v>11.0558</v>
      </c>
      <c r="J86" s="23">
        <f t="shared" si="22"/>
        <v>6.1824500000000002</v>
      </c>
      <c r="K86" s="23">
        <f t="shared" si="23"/>
        <v>7.9738499999999997</v>
      </c>
      <c r="L86" s="23">
        <f t="shared" si="24"/>
        <v>1.2879000000000003</v>
      </c>
      <c r="M86" s="204">
        <f t="shared" si="25"/>
        <v>26.5</v>
      </c>
      <c r="N86" s="24"/>
      <c r="P86" s="78">
        <f t="shared" si="17"/>
        <v>11.0558</v>
      </c>
      <c r="Q86" s="78">
        <f t="shared" si="18"/>
        <v>6.1824500000000002</v>
      </c>
      <c r="R86" s="78">
        <f t="shared" si="19"/>
        <v>7.9738499999999997</v>
      </c>
      <c r="S86" s="78">
        <f t="shared" si="20"/>
        <v>1.2879000000000003</v>
      </c>
      <c r="T86" s="78">
        <f t="shared" si="26"/>
        <v>26.5</v>
      </c>
    </row>
    <row r="87" spans="1:20">
      <c r="A87" s="8" t="s">
        <v>129</v>
      </c>
      <c r="B87" s="217">
        <v>26.5</v>
      </c>
      <c r="C87" s="217">
        <v>26.5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6"/>
        <v>100</v>
      </c>
      <c r="I87" s="23">
        <f t="shared" si="21"/>
        <v>11.0558</v>
      </c>
      <c r="J87" s="23">
        <f t="shared" si="22"/>
        <v>6.1824500000000002</v>
      </c>
      <c r="K87" s="23">
        <f t="shared" si="23"/>
        <v>7.9738499999999997</v>
      </c>
      <c r="L87" s="23">
        <f t="shared" si="24"/>
        <v>1.2879000000000003</v>
      </c>
      <c r="M87" s="204">
        <f t="shared" si="25"/>
        <v>26.5</v>
      </c>
      <c r="N87" s="24"/>
      <c r="P87" s="78">
        <f t="shared" si="17"/>
        <v>11.0558</v>
      </c>
      <c r="Q87" s="78">
        <f t="shared" si="18"/>
        <v>6.1824500000000002</v>
      </c>
      <c r="R87" s="78">
        <f t="shared" si="19"/>
        <v>7.9738499999999997</v>
      </c>
      <c r="S87" s="78">
        <f t="shared" si="20"/>
        <v>1.2879000000000003</v>
      </c>
      <c r="T87" s="78">
        <f t="shared" si="26"/>
        <v>26.5</v>
      </c>
    </row>
    <row r="88" spans="1:20">
      <c r="A88" s="8" t="s">
        <v>130</v>
      </c>
      <c r="B88" s="217">
        <v>26.5</v>
      </c>
      <c r="C88" s="217">
        <v>26.5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6"/>
        <v>100</v>
      </c>
      <c r="I88" s="23">
        <f t="shared" si="21"/>
        <v>11.0558</v>
      </c>
      <c r="J88" s="23">
        <f t="shared" si="22"/>
        <v>6.1824500000000002</v>
      </c>
      <c r="K88" s="23">
        <f t="shared" si="23"/>
        <v>7.9738499999999997</v>
      </c>
      <c r="L88" s="23">
        <f t="shared" si="24"/>
        <v>1.2879000000000003</v>
      </c>
      <c r="M88" s="204">
        <f t="shared" si="25"/>
        <v>26.5</v>
      </c>
      <c r="N88" s="24"/>
      <c r="P88" s="78">
        <f t="shared" si="17"/>
        <v>11.0558</v>
      </c>
      <c r="Q88" s="78">
        <f t="shared" si="18"/>
        <v>6.1824500000000002</v>
      </c>
      <c r="R88" s="78">
        <f t="shared" si="19"/>
        <v>7.9738499999999997</v>
      </c>
      <c r="S88" s="78">
        <f t="shared" si="20"/>
        <v>1.2879000000000003</v>
      </c>
      <c r="T88" s="78">
        <f t="shared" si="26"/>
        <v>26.5</v>
      </c>
    </row>
    <row r="89" spans="1:20">
      <c r="A89" s="8" t="s">
        <v>131</v>
      </c>
      <c r="B89" s="217">
        <v>26.5</v>
      </c>
      <c r="C89" s="217">
        <v>26.5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6"/>
        <v>100</v>
      </c>
      <c r="I89" s="23">
        <f t="shared" si="21"/>
        <v>11.0558</v>
      </c>
      <c r="J89" s="23">
        <f t="shared" si="22"/>
        <v>6.1824500000000002</v>
      </c>
      <c r="K89" s="23">
        <f t="shared" si="23"/>
        <v>7.9738499999999997</v>
      </c>
      <c r="L89" s="23">
        <f t="shared" si="24"/>
        <v>1.2879000000000003</v>
      </c>
      <c r="M89" s="204">
        <f t="shared" si="25"/>
        <v>26.5</v>
      </c>
      <c r="N89" s="24"/>
      <c r="P89" s="78">
        <f t="shared" si="17"/>
        <v>11.0558</v>
      </c>
      <c r="Q89" s="78">
        <f t="shared" si="18"/>
        <v>6.1824500000000002</v>
      </c>
      <c r="R89" s="78">
        <f t="shared" si="19"/>
        <v>7.9738499999999997</v>
      </c>
      <c r="S89" s="78">
        <f t="shared" si="20"/>
        <v>1.2879000000000003</v>
      </c>
      <c r="T89" s="78">
        <f t="shared" si="26"/>
        <v>26.5</v>
      </c>
    </row>
    <row r="90" spans="1:20">
      <c r="A90" s="8" t="s">
        <v>132</v>
      </c>
      <c r="B90" s="217">
        <v>26.5</v>
      </c>
      <c r="C90" s="217">
        <v>26.5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6"/>
        <v>100</v>
      </c>
      <c r="I90" s="23">
        <f t="shared" si="21"/>
        <v>11.0558</v>
      </c>
      <c r="J90" s="23">
        <f t="shared" si="22"/>
        <v>6.1824500000000002</v>
      </c>
      <c r="K90" s="23">
        <f t="shared" si="23"/>
        <v>7.9738499999999997</v>
      </c>
      <c r="L90" s="23">
        <f t="shared" si="24"/>
        <v>1.2879000000000003</v>
      </c>
      <c r="M90" s="204">
        <f t="shared" si="25"/>
        <v>26.5</v>
      </c>
      <c r="N90" s="24"/>
      <c r="P90" s="78">
        <f t="shared" si="17"/>
        <v>11.0558</v>
      </c>
      <c r="Q90" s="78">
        <f t="shared" si="18"/>
        <v>6.1824500000000002</v>
      </c>
      <c r="R90" s="78">
        <f t="shared" si="19"/>
        <v>7.9738499999999997</v>
      </c>
      <c r="S90" s="78">
        <f t="shared" si="20"/>
        <v>1.2879000000000003</v>
      </c>
      <c r="T90" s="78">
        <f t="shared" si="26"/>
        <v>26.5</v>
      </c>
    </row>
    <row r="91" spans="1:20">
      <c r="A91" s="8" t="s">
        <v>133</v>
      </c>
      <c r="B91" s="217">
        <v>26.5</v>
      </c>
      <c r="C91" s="217">
        <v>26.5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6"/>
        <v>100</v>
      </c>
      <c r="I91" s="23">
        <f t="shared" si="21"/>
        <v>11.0558</v>
      </c>
      <c r="J91" s="23">
        <f t="shared" si="22"/>
        <v>6.1824500000000002</v>
      </c>
      <c r="K91" s="23">
        <f t="shared" si="23"/>
        <v>7.9738499999999997</v>
      </c>
      <c r="L91" s="23">
        <f t="shared" si="24"/>
        <v>1.2879000000000003</v>
      </c>
      <c r="M91" s="204">
        <f t="shared" si="25"/>
        <v>26.5</v>
      </c>
      <c r="N91" s="24"/>
      <c r="P91" s="78">
        <f t="shared" si="17"/>
        <v>11.0558</v>
      </c>
      <c r="Q91" s="78">
        <f t="shared" si="18"/>
        <v>6.1824500000000002</v>
      </c>
      <c r="R91" s="78">
        <f t="shared" si="19"/>
        <v>7.9738499999999997</v>
      </c>
      <c r="S91" s="78">
        <f t="shared" si="20"/>
        <v>1.2879000000000003</v>
      </c>
      <c r="T91" s="78">
        <f t="shared" si="26"/>
        <v>26.5</v>
      </c>
    </row>
    <row r="92" spans="1:20">
      <c r="A92" s="8" t="s">
        <v>134</v>
      </c>
      <c r="B92" s="217">
        <v>26.5</v>
      </c>
      <c r="C92" s="217">
        <v>26.5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6"/>
        <v>100</v>
      </c>
      <c r="I92" s="23">
        <f t="shared" si="21"/>
        <v>11.0558</v>
      </c>
      <c r="J92" s="23">
        <f t="shared" si="22"/>
        <v>6.1824500000000002</v>
      </c>
      <c r="K92" s="23">
        <f t="shared" si="23"/>
        <v>7.9738499999999997</v>
      </c>
      <c r="L92" s="23">
        <f t="shared" si="24"/>
        <v>1.2879000000000003</v>
      </c>
      <c r="M92" s="204">
        <f t="shared" si="25"/>
        <v>26.5</v>
      </c>
      <c r="N92" s="24"/>
      <c r="P92" s="78">
        <f t="shared" si="17"/>
        <v>11.0558</v>
      </c>
      <c r="Q92" s="78">
        <f t="shared" si="18"/>
        <v>6.1824500000000002</v>
      </c>
      <c r="R92" s="78">
        <f t="shared" si="19"/>
        <v>7.9738499999999997</v>
      </c>
      <c r="S92" s="78">
        <f t="shared" si="20"/>
        <v>1.2879000000000003</v>
      </c>
      <c r="T92" s="78">
        <f t="shared" si="26"/>
        <v>26.5</v>
      </c>
    </row>
    <row r="93" spans="1:20">
      <c r="A93" s="8" t="s">
        <v>135</v>
      </c>
      <c r="B93" s="217">
        <v>26.5</v>
      </c>
      <c r="C93" s="217">
        <v>26.5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6"/>
        <v>100</v>
      </c>
      <c r="I93" s="23">
        <f t="shared" si="21"/>
        <v>11.0558</v>
      </c>
      <c r="J93" s="23">
        <f t="shared" si="22"/>
        <v>6.1824500000000002</v>
      </c>
      <c r="K93" s="23">
        <f t="shared" si="23"/>
        <v>7.9738499999999997</v>
      </c>
      <c r="L93" s="23">
        <f t="shared" si="24"/>
        <v>1.2879000000000003</v>
      </c>
      <c r="M93" s="204">
        <f t="shared" si="25"/>
        <v>26.5</v>
      </c>
      <c r="N93" s="24"/>
      <c r="P93" s="78">
        <f t="shared" si="17"/>
        <v>11.0558</v>
      </c>
      <c r="Q93" s="78">
        <f t="shared" si="18"/>
        <v>6.1824500000000002</v>
      </c>
      <c r="R93" s="78">
        <f t="shared" si="19"/>
        <v>7.9738499999999997</v>
      </c>
      <c r="S93" s="78">
        <f t="shared" si="20"/>
        <v>1.2879000000000003</v>
      </c>
      <c r="T93" s="78">
        <f t="shared" si="26"/>
        <v>26.5</v>
      </c>
    </row>
    <row r="94" spans="1:20">
      <c r="A94" s="8" t="s">
        <v>136</v>
      </c>
      <c r="B94" s="217">
        <v>26.5</v>
      </c>
      <c r="C94" s="217">
        <v>26.5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6"/>
        <v>100</v>
      </c>
      <c r="I94" s="23">
        <f t="shared" si="21"/>
        <v>11.0558</v>
      </c>
      <c r="J94" s="23">
        <f t="shared" si="22"/>
        <v>6.1824500000000002</v>
      </c>
      <c r="K94" s="23">
        <f t="shared" si="23"/>
        <v>7.9738499999999997</v>
      </c>
      <c r="L94" s="23">
        <f t="shared" si="24"/>
        <v>1.2879000000000003</v>
      </c>
      <c r="M94" s="204">
        <f t="shared" si="25"/>
        <v>26.5</v>
      </c>
      <c r="N94" s="24"/>
      <c r="P94" s="78">
        <f t="shared" si="17"/>
        <v>11.0558</v>
      </c>
      <c r="Q94" s="78">
        <f t="shared" si="18"/>
        <v>6.1824500000000002</v>
      </c>
      <c r="R94" s="78">
        <f t="shared" si="19"/>
        <v>7.9738499999999997</v>
      </c>
      <c r="S94" s="78">
        <f t="shared" si="20"/>
        <v>1.2879000000000003</v>
      </c>
      <c r="T94" s="78">
        <f t="shared" si="26"/>
        <v>26.5</v>
      </c>
    </row>
    <row r="95" spans="1:20">
      <c r="A95" s="8" t="s">
        <v>137</v>
      </c>
      <c r="B95" s="217">
        <v>26.5</v>
      </c>
      <c r="C95" s="217">
        <v>26.5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6"/>
        <v>100</v>
      </c>
      <c r="I95" s="23">
        <f t="shared" si="21"/>
        <v>11.0558</v>
      </c>
      <c r="J95" s="23">
        <f t="shared" si="22"/>
        <v>6.1824500000000002</v>
      </c>
      <c r="K95" s="23">
        <f t="shared" si="23"/>
        <v>7.9738499999999997</v>
      </c>
      <c r="L95" s="23">
        <f t="shared" si="24"/>
        <v>1.2879000000000003</v>
      </c>
      <c r="M95" s="204">
        <f t="shared" si="25"/>
        <v>26.5</v>
      </c>
      <c r="N95" s="24"/>
      <c r="P95" s="78">
        <f t="shared" si="17"/>
        <v>11.0558</v>
      </c>
      <c r="Q95" s="78">
        <f t="shared" si="18"/>
        <v>6.1824500000000002</v>
      </c>
      <c r="R95" s="78">
        <f t="shared" si="19"/>
        <v>7.9738499999999997</v>
      </c>
      <c r="S95" s="78">
        <f t="shared" si="20"/>
        <v>1.2879000000000003</v>
      </c>
      <c r="T95" s="78">
        <f t="shared" si="26"/>
        <v>26.5</v>
      </c>
    </row>
    <row r="96" spans="1:20">
      <c r="A96" s="8" t="s">
        <v>138</v>
      </c>
      <c r="B96" s="217">
        <v>26.5</v>
      </c>
      <c r="C96" s="217">
        <v>26.5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6"/>
        <v>100</v>
      </c>
      <c r="I96" s="23">
        <f t="shared" si="21"/>
        <v>11.0558</v>
      </c>
      <c r="J96" s="23">
        <f t="shared" si="22"/>
        <v>6.1824500000000002</v>
      </c>
      <c r="K96" s="23">
        <f t="shared" si="23"/>
        <v>7.9738499999999997</v>
      </c>
      <c r="L96" s="23">
        <f t="shared" si="24"/>
        <v>1.2879000000000003</v>
      </c>
      <c r="M96" s="204">
        <f t="shared" si="25"/>
        <v>26.5</v>
      </c>
      <c r="N96" s="24"/>
      <c r="P96" s="78">
        <f t="shared" si="17"/>
        <v>11.0558</v>
      </c>
      <c r="Q96" s="78">
        <f t="shared" si="18"/>
        <v>6.1824500000000002</v>
      </c>
      <c r="R96" s="78">
        <f t="shared" si="19"/>
        <v>7.9738499999999997</v>
      </c>
      <c r="S96" s="78">
        <f t="shared" si="20"/>
        <v>1.2879000000000003</v>
      </c>
      <c r="T96" s="78">
        <f t="shared" si="26"/>
        <v>26.5</v>
      </c>
    </row>
    <row r="97" spans="1:23">
      <c r="A97" s="8" t="s">
        <v>139</v>
      </c>
      <c r="B97" s="217">
        <v>26.5</v>
      </c>
      <c r="C97" s="217">
        <v>26.5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6"/>
        <v>100</v>
      </c>
      <c r="I97" s="23">
        <f t="shared" si="21"/>
        <v>11.0558</v>
      </c>
      <c r="J97" s="23">
        <f t="shared" si="22"/>
        <v>6.1824500000000002</v>
      </c>
      <c r="K97" s="23">
        <f t="shared" si="23"/>
        <v>7.9738499999999997</v>
      </c>
      <c r="L97" s="23">
        <f t="shared" si="24"/>
        <v>1.2879000000000003</v>
      </c>
      <c r="M97" s="204">
        <f t="shared" si="25"/>
        <v>26.5</v>
      </c>
      <c r="N97" s="24"/>
      <c r="P97" s="78">
        <f t="shared" si="17"/>
        <v>11.0558</v>
      </c>
      <c r="Q97" s="78">
        <f t="shared" si="18"/>
        <v>6.1824500000000002</v>
      </c>
      <c r="R97" s="78">
        <f t="shared" si="19"/>
        <v>7.9738499999999997</v>
      </c>
      <c r="S97" s="78">
        <f t="shared" si="20"/>
        <v>1.2879000000000003</v>
      </c>
      <c r="T97" s="78">
        <f t="shared" si="26"/>
        <v>26.5</v>
      </c>
    </row>
    <row r="98" spans="1:23" ht="15.75" thickBot="1">
      <c r="A98" s="8" t="s">
        <v>140</v>
      </c>
      <c r="B98" s="217">
        <v>26.5</v>
      </c>
      <c r="C98" s="217">
        <v>26.5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6"/>
        <v>100</v>
      </c>
      <c r="I98" s="23">
        <f t="shared" si="21"/>
        <v>11.0558</v>
      </c>
      <c r="J98" s="23">
        <f t="shared" si="22"/>
        <v>6.1824500000000002</v>
      </c>
      <c r="K98" s="23">
        <f t="shared" si="23"/>
        <v>7.9738499999999997</v>
      </c>
      <c r="L98" s="23">
        <f t="shared" si="24"/>
        <v>1.2879000000000003</v>
      </c>
      <c r="M98" s="204">
        <f t="shared" si="25"/>
        <v>26.5</v>
      </c>
      <c r="N98" s="24"/>
      <c r="P98" s="78">
        <f t="shared" si="17"/>
        <v>11.0558</v>
      </c>
      <c r="Q98" s="78">
        <f t="shared" si="18"/>
        <v>6.1824500000000002</v>
      </c>
      <c r="R98" s="78">
        <f t="shared" si="19"/>
        <v>7.9738499999999997</v>
      </c>
      <c r="S98" s="78">
        <f t="shared" si="20"/>
        <v>1.2879000000000003</v>
      </c>
      <c r="T98" s="78">
        <f t="shared" si="26"/>
        <v>26.5</v>
      </c>
    </row>
    <row r="99" spans="1:23" ht="15.75" thickBot="1">
      <c r="A99" s="8" t="s">
        <v>175</v>
      </c>
      <c r="B99" s="22">
        <f t="shared" ref="B99:H99" si="27">SUM(B3:B98)/4000</f>
        <v>0.61937500000000001</v>
      </c>
      <c r="C99" s="22">
        <f t="shared" si="27"/>
        <v>0.61887499999999995</v>
      </c>
      <c r="D99" s="22">
        <f t="shared" si="27"/>
        <v>1.0012799999999979</v>
      </c>
      <c r="E99" s="22">
        <f t="shared" si="27"/>
        <v>0.55991999999999931</v>
      </c>
      <c r="F99" s="22">
        <f t="shared" si="27"/>
        <v>0.72216000000000047</v>
      </c>
      <c r="G99" s="22">
        <f t="shared" si="27"/>
        <v>0.11664000000000023</v>
      </c>
      <c r="H99" s="22">
        <f t="shared" si="27"/>
        <v>2.4</v>
      </c>
      <c r="I99" s="205">
        <f>SUM(I3:I98)/4000</f>
        <v>0.25819465000000014</v>
      </c>
      <c r="J99" s="205">
        <f t="shared" ref="J99:M99" si="28">SUM(J3:J98)/4000</f>
        <v>0.14438353749999999</v>
      </c>
      <c r="K99" s="205">
        <f t="shared" si="28"/>
        <v>0.18621948749999973</v>
      </c>
      <c r="L99" s="205">
        <f t="shared" si="28"/>
        <v>3.0077325000000009E-2</v>
      </c>
      <c r="M99" s="206">
        <f t="shared" si="28"/>
        <v>0.61887499999999995</v>
      </c>
      <c r="N99" s="25"/>
      <c r="P99" s="78">
        <f>SUM(P3:P98)/4000</f>
        <v>0.25819465000000014</v>
      </c>
      <c r="Q99" s="78">
        <f t="shared" ref="Q99:S99" si="29">SUM(Q3:Q98)/4000</f>
        <v>0.14438353749999999</v>
      </c>
      <c r="R99" s="78">
        <f t="shared" si="29"/>
        <v>0.18621948749999973</v>
      </c>
      <c r="S99" s="78">
        <f t="shared" si="29"/>
        <v>3.0077325000000009E-2</v>
      </c>
      <c r="T99" s="78">
        <f t="shared" si="26"/>
        <v>0.61887499999999995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75" activePane="bottomRight" state="frozen"/>
      <selection sqref="A1:D35"/>
      <selection pane="topRight" sqref="A1:D35"/>
      <selection pane="bottomLeft" sqref="A1:D35"/>
      <selection pane="bottomRight" activeCell="W2" sqref="W2:Y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5">
      <c r="A1" s="235" t="s">
        <v>229</v>
      </c>
      <c r="B1" s="235"/>
      <c r="C1" s="235"/>
      <c r="D1" s="235"/>
      <c r="E1" s="109"/>
      <c r="F1" s="109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45034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271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5.0199999999999996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-13</v>
      </c>
      <c r="Q3" s="95">
        <v>0</v>
      </c>
      <c r="R3" s="95">
        <v>0</v>
      </c>
      <c r="S3" s="114">
        <v>0</v>
      </c>
      <c r="U3" s="115">
        <v>-13</v>
      </c>
      <c r="V3" s="116">
        <v>5.0199999999999996</v>
      </c>
      <c r="W3">
        <v>5.0199999999999996</v>
      </c>
      <c r="X3">
        <v>0</v>
      </c>
      <c r="Y3">
        <v>-13</v>
      </c>
    </row>
    <row r="4" spans="1:25">
      <c r="D4" t="s">
        <v>490</v>
      </c>
      <c r="F4" t="s">
        <v>488</v>
      </c>
      <c r="G4" t="s">
        <v>46</v>
      </c>
      <c r="H4" s="115">
        <v>5.0599999999999996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-74</v>
      </c>
      <c r="Q4" s="88">
        <v>0</v>
      </c>
      <c r="R4" s="88">
        <v>0</v>
      </c>
      <c r="S4" s="116">
        <v>0</v>
      </c>
      <c r="U4" s="115">
        <v>-74</v>
      </c>
      <c r="V4" s="116">
        <v>5.0599999999999996</v>
      </c>
      <c r="W4">
        <v>5.0599999999999996</v>
      </c>
      <c r="X4">
        <v>0</v>
      </c>
      <c r="Y4">
        <v>-74</v>
      </c>
    </row>
    <row r="5" spans="1:25">
      <c r="G5" t="s">
        <v>47</v>
      </c>
      <c r="H5" s="115">
        <v>5.23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-101</v>
      </c>
      <c r="Q5" s="88">
        <v>0</v>
      </c>
      <c r="R5" s="88">
        <v>0</v>
      </c>
      <c r="S5" s="116">
        <v>0</v>
      </c>
      <c r="U5" s="115">
        <v>-101</v>
      </c>
      <c r="V5" s="116">
        <v>5.23</v>
      </c>
      <c r="W5">
        <v>5.23</v>
      </c>
      <c r="X5">
        <v>0</v>
      </c>
      <c r="Y5">
        <v>-101</v>
      </c>
    </row>
    <row r="6" spans="1:25">
      <c r="G6" t="s">
        <v>48</v>
      </c>
      <c r="H6" s="115">
        <v>3.23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-137</v>
      </c>
      <c r="Q6" s="88">
        <v>0</v>
      </c>
      <c r="R6" s="88">
        <v>0</v>
      </c>
      <c r="S6" s="116">
        <v>0</v>
      </c>
      <c r="U6" s="115">
        <v>-137</v>
      </c>
      <c r="V6" s="116">
        <v>3.23</v>
      </c>
      <c r="W6">
        <v>3.23</v>
      </c>
      <c r="X6">
        <v>0</v>
      </c>
      <c r="Y6">
        <v>-137</v>
      </c>
    </row>
    <row r="7" spans="1:25">
      <c r="G7" t="s">
        <v>49</v>
      </c>
      <c r="H7" s="115">
        <v>5.7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-167</v>
      </c>
      <c r="Q7" s="88">
        <v>0</v>
      </c>
      <c r="R7" s="88">
        <v>0</v>
      </c>
      <c r="S7" s="116">
        <v>0</v>
      </c>
      <c r="U7" s="115">
        <v>-167</v>
      </c>
      <c r="V7" s="116">
        <v>5.7</v>
      </c>
      <c r="W7">
        <v>5.7</v>
      </c>
      <c r="X7">
        <v>0</v>
      </c>
      <c r="Y7">
        <v>-167</v>
      </c>
    </row>
    <row r="8" spans="1:25">
      <c r="G8" t="s">
        <v>50</v>
      </c>
      <c r="H8" s="115">
        <v>4.62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-215</v>
      </c>
      <c r="Q8" s="88">
        <v>0</v>
      </c>
      <c r="R8" s="88">
        <v>0</v>
      </c>
      <c r="S8" s="116">
        <v>0</v>
      </c>
      <c r="U8" s="115">
        <v>-215</v>
      </c>
      <c r="V8" s="116">
        <v>4.62</v>
      </c>
      <c r="W8">
        <v>4.62</v>
      </c>
      <c r="X8">
        <v>0</v>
      </c>
      <c r="Y8">
        <v>-215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-246</v>
      </c>
      <c r="Q9" s="88">
        <v>0</v>
      </c>
      <c r="R9" s="88">
        <v>0</v>
      </c>
      <c r="S9" s="116">
        <v>0</v>
      </c>
      <c r="U9" s="115">
        <v>-246</v>
      </c>
      <c r="V9" s="116">
        <v>0</v>
      </c>
      <c r="W9">
        <v>0</v>
      </c>
      <c r="X9">
        <v>0</v>
      </c>
      <c r="Y9">
        <v>-246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-10</v>
      </c>
      <c r="P10" s="88">
        <v>-271.99</v>
      </c>
      <c r="Q10" s="88">
        <v>0</v>
      </c>
      <c r="R10" s="88">
        <v>0</v>
      </c>
      <c r="S10" s="116">
        <v>0</v>
      </c>
      <c r="U10" s="115">
        <v>-281.99</v>
      </c>
      <c r="V10" s="116">
        <v>0</v>
      </c>
      <c r="W10">
        <v>0</v>
      </c>
      <c r="X10">
        <v>-10</v>
      </c>
      <c r="Y10">
        <v>-271.99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-25</v>
      </c>
      <c r="P11" s="88">
        <v>-306</v>
      </c>
      <c r="Q11" s="88">
        <v>0</v>
      </c>
      <c r="R11" s="88">
        <v>0</v>
      </c>
      <c r="S11" s="116">
        <v>0</v>
      </c>
      <c r="U11" s="115">
        <v>-331</v>
      </c>
      <c r="V11" s="116">
        <v>0</v>
      </c>
      <c r="W11">
        <v>0</v>
      </c>
      <c r="X11">
        <v>-25</v>
      </c>
      <c r="Y11">
        <v>-306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-40</v>
      </c>
      <c r="P12" s="88">
        <v>-321</v>
      </c>
      <c r="Q12" s="88">
        <v>0</v>
      </c>
      <c r="R12" s="88">
        <v>0</v>
      </c>
      <c r="S12" s="116">
        <v>0</v>
      </c>
      <c r="U12" s="115">
        <v>-361</v>
      </c>
      <c r="V12" s="116">
        <v>0</v>
      </c>
      <c r="W12">
        <v>0</v>
      </c>
      <c r="X12">
        <v>-40</v>
      </c>
      <c r="Y12">
        <v>-321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-45</v>
      </c>
      <c r="P13" s="88">
        <v>-338</v>
      </c>
      <c r="Q13" s="88">
        <v>0</v>
      </c>
      <c r="R13" s="88">
        <v>0</v>
      </c>
      <c r="S13" s="116">
        <v>0</v>
      </c>
      <c r="U13" s="115">
        <v>-383</v>
      </c>
      <c r="V13" s="116">
        <v>0</v>
      </c>
      <c r="W13">
        <v>0</v>
      </c>
      <c r="X13">
        <v>-45</v>
      </c>
      <c r="Y13">
        <v>-338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-55</v>
      </c>
      <c r="P14" s="88">
        <v>-354.99</v>
      </c>
      <c r="Q14" s="88">
        <v>0</v>
      </c>
      <c r="R14" s="88">
        <v>0</v>
      </c>
      <c r="S14" s="116">
        <v>0</v>
      </c>
      <c r="U14" s="115">
        <v>-409.99</v>
      </c>
      <c r="V14" s="116">
        <v>0</v>
      </c>
      <c r="W14">
        <v>0</v>
      </c>
      <c r="X14">
        <v>-55</v>
      </c>
      <c r="Y14">
        <v>-354.99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-65</v>
      </c>
      <c r="P15" s="88">
        <v>-371</v>
      </c>
      <c r="Q15" s="88">
        <v>0</v>
      </c>
      <c r="R15" s="88">
        <v>0</v>
      </c>
      <c r="S15" s="116">
        <v>0</v>
      </c>
      <c r="U15" s="115">
        <v>-436</v>
      </c>
      <c r="V15" s="116">
        <v>0</v>
      </c>
      <c r="W15">
        <v>0</v>
      </c>
      <c r="X15">
        <v>-65</v>
      </c>
      <c r="Y15">
        <v>-371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-75</v>
      </c>
      <c r="P16" s="88">
        <v>-385</v>
      </c>
      <c r="Q16" s="88">
        <v>0</v>
      </c>
      <c r="R16" s="88">
        <v>0</v>
      </c>
      <c r="S16" s="116">
        <v>0</v>
      </c>
      <c r="U16" s="115">
        <v>-460</v>
      </c>
      <c r="V16" s="116">
        <v>0</v>
      </c>
      <c r="W16">
        <v>0</v>
      </c>
      <c r="X16">
        <v>-75</v>
      </c>
      <c r="Y16">
        <v>-385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-85</v>
      </c>
      <c r="P17" s="88">
        <v>-401</v>
      </c>
      <c r="Q17" s="88">
        <v>0</v>
      </c>
      <c r="R17" s="88">
        <v>0</v>
      </c>
      <c r="S17" s="116">
        <v>0</v>
      </c>
      <c r="U17" s="115">
        <v>-486</v>
      </c>
      <c r="V17" s="116">
        <v>0</v>
      </c>
      <c r="W17">
        <v>0</v>
      </c>
      <c r="X17">
        <v>-85</v>
      </c>
      <c r="Y17">
        <v>-401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-95</v>
      </c>
      <c r="P18" s="88">
        <v>-409</v>
      </c>
      <c r="Q18" s="88">
        <v>0</v>
      </c>
      <c r="R18" s="88">
        <v>0</v>
      </c>
      <c r="S18" s="116">
        <v>0</v>
      </c>
      <c r="U18" s="115">
        <v>-504</v>
      </c>
      <c r="V18" s="116">
        <v>0</v>
      </c>
      <c r="W18">
        <v>0</v>
      </c>
      <c r="X18">
        <v>-95</v>
      </c>
      <c r="Y18">
        <v>-409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-110</v>
      </c>
      <c r="P19" s="88">
        <v>-420</v>
      </c>
      <c r="Q19" s="88">
        <v>0</v>
      </c>
      <c r="R19" s="88">
        <v>0</v>
      </c>
      <c r="S19" s="116">
        <v>0</v>
      </c>
      <c r="U19" s="115">
        <v>-530</v>
      </c>
      <c r="V19" s="116">
        <v>0</v>
      </c>
      <c r="W19">
        <v>0</v>
      </c>
      <c r="X19">
        <v>-110</v>
      </c>
      <c r="Y19">
        <v>-420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-120</v>
      </c>
      <c r="P20" s="88">
        <v>-428</v>
      </c>
      <c r="Q20" s="88">
        <v>0</v>
      </c>
      <c r="R20" s="88">
        <v>0</v>
      </c>
      <c r="S20" s="116">
        <v>0</v>
      </c>
      <c r="U20" s="115">
        <v>-548</v>
      </c>
      <c r="V20" s="116">
        <v>0</v>
      </c>
      <c r="W20">
        <v>0</v>
      </c>
      <c r="X20">
        <v>-120</v>
      </c>
      <c r="Y20">
        <v>-428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-130</v>
      </c>
      <c r="P21" s="88">
        <v>-429</v>
      </c>
      <c r="Q21" s="88">
        <v>0</v>
      </c>
      <c r="R21" s="88">
        <v>0</v>
      </c>
      <c r="S21" s="116">
        <v>0</v>
      </c>
      <c r="U21" s="115">
        <v>-559</v>
      </c>
      <c r="V21" s="116">
        <v>0</v>
      </c>
      <c r="W21">
        <v>0</v>
      </c>
      <c r="X21">
        <v>-130</v>
      </c>
      <c r="Y21">
        <v>-429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-140</v>
      </c>
      <c r="P22" s="88">
        <v>-435</v>
      </c>
      <c r="Q22" s="88">
        <v>0</v>
      </c>
      <c r="R22" s="88">
        <v>0</v>
      </c>
      <c r="S22" s="116">
        <v>0</v>
      </c>
      <c r="U22" s="115">
        <v>-575</v>
      </c>
      <c r="V22" s="116">
        <v>0</v>
      </c>
      <c r="W22">
        <v>0</v>
      </c>
      <c r="X22">
        <v>-140</v>
      </c>
      <c r="Y22">
        <v>-435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-145</v>
      </c>
      <c r="P23" s="88">
        <v>-455</v>
      </c>
      <c r="Q23" s="88">
        <v>0</v>
      </c>
      <c r="R23" s="88">
        <v>0</v>
      </c>
      <c r="S23" s="116">
        <v>0</v>
      </c>
      <c r="U23" s="115">
        <v>-600</v>
      </c>
      <c r="V23" s="116">
        <v>0</v>
      </c>
      <c r="W23">
        <v>0</v>
      </c>
      <c r="X23">
        <v>-145</v>
      </c>
      <c r="Y23">
        <v>-455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-155</v>
      </c>
      <c r="P24" s="88">
        <v>-466</v>
      </c>
      <c r="Q24" s="88">
        <v>0</v>
      </c>
      <c r="R24" s="88">
        <v>0</v>
      </c>
      <c r="S24" s="116">
        <v>0</v>
      </c>
      <c r="U24" s="115">
        <v>-621</v>
      </c>
      <c r="V24" s="116">
        <v>0</v>
      </c>
      <c r="W24">
        <v>0</v>
      </c>
      <c r="X24">
        <v>-155</v>
      </c>
      <c r="Y24">
        <v>-466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-160</v>
      </c>
      <c r="P25" s="88">
        <v>-469.99</v>
      </c>
      <c r="Q25" s="88">
        <v>0</v>
      </c>
      <c r="R25" s="88">
        <v>0</v>
      </c>
      <c r="S25" s="116">
        <v>0</v>
      </c>
      <c r="U25" s="115">
        <v>-629.99</v>
      </c>
      <c r="V25" s="116">
        <v>0</v>
      </c>
      <c r="W25">
        <v>0</v>
      </c>
      <c r="X25">
        <v>-160</v>
      </c>
      <c r="Y25">
        <v>-469.99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-170</v>
      </c>
      <c r="P26" s="88">
        <v>-475</v>
      </c>
      <c r="Q26" s="88">
        <v>0</v>
      </c>
      <c r="R26" s="88">
        <v>0</v>
      </c>
      <c r="S26" s="116">
        <v>0</v>
      </c>
      <c r="U26" s="115">
        <v>-645</v>
      </c>
      <c r="V26" s="116">
        <v>0</v>
      </c>
      <c r="W26">
        <v>0</v>
      </c>
      <c r="X26">
        <v>-170</v>
      </c>
      <c r="Y26">
        <v>-475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-160</v>
      </c>
      <c r="P27" s="88">
        <v>-477</v>
      </c>
      <c r="Q27" s="88">
        <v>0</v>
      </c>
      <c r="R27" s="88">
        <v>0</v>
      </c>
      <c r="S27" s="116">
        <v>0</v>
      </c>
      <c r="U27" s="115">
        <v>-637</v>
      </c>
      <c r="V27" s="116">
        <v>0</v>
      </c>
      <c r="W27">
        <v>0</v>
      </c>
      <c r="X27">
        <v>-160</v>
      </c>
      <c r="Y27">
        <v>-477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-55</v>
      </c>
      <c r="P28" s="88">
        <v>-193</v>
      </c>
      <c r="Q28" s="88">
        <v>0</v>
      </c>
      <c r="R28" s="88">
        <v>0</v>
      </c>
      <c r="S28" s="116">
        <v>0</v>
      </c>
      <c r="U28" s="115">
        <v>-248</v>
      </c>
      <c r="V28" s="116">
        <v>0</v>
      </c>
      <c r="W28">
        <v>0</v>
      </c>
      <c r="X28">
        <v>-55</v>
      </c>
      <c r="Y28">
        <v>-193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-45</v>
      </c>
      <c r="P29" s="88">
        <v>-110</v>
      </c>
      <c r="Q29" s="88">
        <v>0</v>
      </c>
      <c r="R29" s="88">
        <v>0</v>
      </c>
      <c r="S29" s="116">
        <v>0</v>
      </c>
      <c r="U29" s="115">
        <v>-155</v>
      </c>
      <c r="V29" s="116">
        <v>0</v>
      </c>
      <c r="W29">
        <v>0</v>
      </c>
      <c r="X29">
        <v>-45</v>
      </c>
      <c r="Y29">
        <v>-110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-60</v>
      </c>
      <c r="P30" s="88">
        <v>-252</v>
      </c>
      <c r="Q30" s="88">
        <v>0</v>
      </c>
      <c r="R30" s="88">
        <v>0</v>
      </c>
      <c r="S30" s="116">
        <v>0</v>
      </c>
      <c r="U30" s="115">
        <v>-312</v>
      </c>
      <c r="V30" s="116">
        <v>0</v>
      </c>
      <c r="W30">
        <v>0</v>
      </c>
      <c r="X30">
        <v>-60</v>
      </c>
      <c r="Y30">
        <v>-252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-11</v>
      </c>
      <c r="P31" s="88">
        <v>-281</v>
      </c>
      <c r="Q31" s="88">
        <v>0</v>
      </c>
      <c r="R31" s="88">
        <v>0</v>
      </c>
      <c r="S31" s="116">
        <v>0</v>
      </c>
      <c r="U31" s="115">
        <v>-292</v>
      </c>
      <c r="V31" s="116">
        <v>0</v>
      </c>
      <c r="W31">
        <v>0</v>
      </c>
      <c r="X31">
        <v>-11</v>
      </c>
      <c r="Y31">
        <v>-281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-10</v>
      </c>
      <c r="O32" s="88">
        <v>-15</v>
      </c>
      <c r="P32" s="88">
        <v>-76</v>
      </c>
      <c r="Q32" s="88">
        <v>0</v>
      </c>
      <c r="R32" s="88">
        <v>0</v>
      </c>
      <c r="S32" s="116">
        <v>0</v>
      </c>
      <c r="U32" s="115">
        <v>-101</v>
      </c>
      <c r="V32" s="116">
        <v>0</v>
      </c>
      <c r="W32">
        <v>-10</v>
      </c>
      <c r="X32">
        <v>-15</v>
      </c>
      <c r="Y32">
        <v>-76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-44</v>
      </c>
      <c r="O33" s="88">
        <v>-46</v>
      </c>
      <c r="P33" s="88">
        <v>-321</v>
      </c>
      <c r="Q33" s="88">
        <v>0</v>
      </c>
      <c r="R33" s="88">
        <v>0</v>
      </c>
      <c r="S33" s="116">
        <v>0</v>
      </c>
      <c r="U33" s="115">
        <v>-411</v>
      </c>
      <c r="V33" s="116">
        <v>0</v>
      </c>
      <c r="W33">
        <v>-44</v>
      </c>
      <c r="X33">
        <v>-46</v>
      </c>
      <c r="Y33">
        <v>-321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-61</v>
      </c>
      <c r="O34" s="88">
        <v>-66</v>
      </c>
      <c r="P34" s="88">
        <v>-205.6</v>
      </c>
      <c r="Q34" s="88">
        <v>0</v>
      </c>
      <c r="R34" s="88">
        <v>0</v>
      </c>
      <c r="S34" s="116">
        <v>0</v>
      </c>
      <c r="U34" s="115">
        <v>-332.6</v>
      </c>
      <c r="V34" s="116">
        <v>0</v>
      </c>
      <c r="W34">
        <v>-61</v>
      </c>
      <c r="X34">
        <v>-66</v>
      </c>
      <c r="Y34">
        <v>-205.6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-89</v>
      </c>
      <c r="O35" s="88">
        <v>-155</v>
      </c>
      <c r="P35" s="88">
        <v>-338</v>
      </c>
      <c r="Q35" s="88">
        <v>0</v>
      </c>
      <c r="R35" s="88">
        <v>0</v>
      </c>
      <c r="S35" s="116">
        <v>0</v>
      </c>
      <c r="U35" s="115">
        <v>-582</v>
      </c>
      <c r="V35" s="116">
        <v>0</v>
      </c>
      <c r="W35">
        <v>-89</v>
      </c>
      <c r="X35">
        <v>-155</v>
      </c>
      <c r="Y35">
        <v>-338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-94</v>
      </c>
      <c r="O36" s="88">
        <v>-175</v>
      </c>
      <c r="P36" s="88">
        <v>-345</v>
      </c>
      <c r="Q36" s="88">
        <v>0</v>
      </c>
      <c r="R36" s="88">
        <v>0</v>
      </c>
      <c r="S36" s="116">
        <v>0</v>
      </c>
      <c r="U36" s="115">
        <v>-614</v>
      </c>
      <c r="V36" s="116">
        <v>0</v>
      </c>
      <c r="W36">
        <v>-94</v>
      </c>
      <c r="X36">
        <v>-175</v>
      </c>
      <c r="Y36">
        <v>-345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-77</v>
      </c>
      <c r="O37" s="88">
        <v>-185</v>
      </c>
      <c r="P37" s="88">
        <v>-338</v>
      </c>
      <c r="Q37" s="88">
        <v>0</v>
      </c>
      <c r="R37" s="88">
        <v>0</v>
      </c>
      <c r="S37" s="116">
        <v>0</v>
      </c>
      <c r="U37" s="115">
        <v>-600</v>
      </c>
      <c r="V37" s="116">
        <v>0</v>
      </c>
      <c r="W37">
        <v>-77</v>
      </c>
      <c r="X37">
        <v>-185</v>
      </c>
      <c r="Y37">
        <v>-338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-76</v>
      </c>
      <c r="O38" s="88">
        <v>-190</v>
      </c>
      <c r="P38" s="88">
        <v>-337</v>
      </c>
      <c r="Q38" s="88">
        <v>0</v>
      </c>
      <c r="R38" s="88">
        <v>0</v>
      </c>
      <c r="S38" s="116">
        <v>0</v>
      </c>
      <c r="U38" s="115">
        <v>-603</v>
      </c>
      <c r="V38" s="116">
        <v>0</v>
      </c>
      <c r="W38">
        <v>-76</v>
      </c>
      <c r="X38">
        <v>-190</v>
      </c>
      <c r="Y38">
        <v>-337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-71</v>
      </c>
      <c r="O39" s="88">
        <v>-180</v>
      </c>
      <c r="P39" s="88">
        <v>-304</v>
      </c>
      <c r="Q39" s="88">
        <v>0</v>
      </c>
      <c r="R39" s="88">
        <v>0</v>
      </c>
      <c r="S39" s="116">
        <v>0</v>
      </c>
      <c r="U39" s="115">
        <v>-555</v>
      </c>
      <c r="V39" s="116">
        <v>0</v>
      </c>
      <c r="W39">
        <v>-71</v>
      </c>
      <c r="X39">
        <v>-180</v>
      </c>
      <c r="Y39">
        <v>-304</v>
      </c>
    </row>
    <row r="40" spans="7:25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-58</v>
      </c>
      <c r="O40" s="88">
        <v>-155</v>
      </c>
      <c r="P40" s="88">
        <v>-113</v>
      </c>
      <c r="Q40" s="88">
        <v>0</v>
      </c>
      <c r="R40" s="88">
        <v>0</v>
      </c>
      <c r="S40" s="116">
        <v>0</v>
      </c>
      <c r="U40" s="115">
        <v>-326</v>
      </c>
      <c r="V40" s="116">
        <v>0</v>
      </c>
      <c r="W40">
        <v>-58</v>
      </c>
      <c r="X40">
        <v>-155</v>
      </c>
      <c r="Y40">
        <v>-113</v>
      </c>
    </row>
    <row r="41" spans="7:25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-40</v>
      </c>
      <c r="O41" s="88">
        <v>-145</v>
      </c>
      <c r="P41" s="88">
        <v>-54</v>
      </c>
      <c r="Q41" s="88">
        <v>0</v>
      </c>
      <c r="R41" s="88">
        <v>0</v>
      </c>
      <c r="S41" s="116">
        <v>0</v>
      </c>
      <c r="U41" s="115">
        <v>-239</v>
      </c>
      <c r="V41" s="116">
        <v>0</v>
      </c>
      <c r="W41">
        <v>-40</v>
      </c>
      <c r="X41">
        <v>-145</v>
      </c>
      <c r="Y41">
        <v>-54</v>
      </c>
    </row>
    <row r="42" spans="7:25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-33</v>
      </c>
      <c r="O42" s="88">
        <v>-135</v>
      </c>
      <c r="P42" s="88">
        <v>-17</v>
      </c>
      <c r="Q42" s="88">
        <v>0</v>
      </c>
      <c r="R42" s="88">
        <v>0</v>
      </c>
      <c r="S42" s="116">
        <v>0</v>
      </c>
      <c r="U42" s="115">
        <v>-185</v>
      </c>
      <c r="V42" s="116">
        <v>0</v>
      </c>
      <c r="W42">
        <v>-33</v>
      </c>
      <c r="X42">
        <v>-135</v>
      </c>
      <c r="Y42">
        <v>-17</v>
      </c>
    </row>
    <row r="43" spans="7:25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-49</v>
      </c>
      <c r="O43" s="88">
        <v>-125</v>
      </c>
      <c r="P43" s="88">
        <v>-2</v>
      </c>
      <c r="Q43" s="88">
        <v>0</v>
      </c>
      <c r="R43" s="88">
        <v>0</v>
      </c>
      <c r="S43" s="116">
        <v>0</v>
      </c>
      <c r="U43" s="115">
        <v>-176</v>
      </c>
      <c r="V43" s="116">
        <v>0</v>
      </c>
      <c r="W43">
        <v>-49</v>
      </c>
      <c r="X43">
        <v>-125</v>
      </c>
      <c r="Y43">
        <v>-2</v>
      </c>
    </row>
    <row r="44" spans="7:25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-39</v>
      </c>
      <c r="O44" s="88">
        <v>-115</v>
      </c>
      <c r="P44" s="88">
        <v>0</v>
      </c>
      <c r="Q44" s="88">
        <v>0</v>
      </c>
      <c r="R44" s="88">
        <v>0</v>
      </c>
      <c r="S44" s="116">
        <v>0</v>
      </c>
      <c r="U44" s="115">
        <v>-154</v>
      </c>
      <c r="V44" s="116">
        <v>0</v>
      </c>
      <c r="W44">
        <v>-39</v>
      </c>
      <c r="X44">
        <v>-115</v>
      </c>
      <c r="Y44">
        <v>0</v>
      </c>
    </row>
    <row r="45" spans="7:25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-47</v>
      </c>
      <c r="O45" s="88">
        <v>-105</v>
      </c>
      <c r="P45" s="88">
        <v>0</v>
      </c>
      <c r="Q45" s="88">
        <v>0</v>
      </c>
      <c r="R45" s="88">
        <v>0</v>
      </c>
      <c r="S45" s="116">
        <v>0</v>
      </c>
      <c r="U45" s="115">
        <v>-152</v>
      </c>
      <c r="V45" s="116">
        <v>0</v>
      </c>
      <c r="W45">
        <v>-47</v>
      </c>
      <c r="X45">
        <v>-105</v>
      </c>
      <c r="Y45">
        <v>0</v>
      </c>
    </row>
    <row r="46" spans="7:25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-42</v>
      </c>
      <c r="O46" s="88">
        <v>-95</v>
      </c>
      <c r="P46" s="88">
        <v>0</v>
      </c>
      <c r="Q46" s="88">
        <v>0</v>
      </c>
      <c r="R46" s="88">
        <v>0</v>
      </c>
      <c r="S46" s="116">
        <v>0</v>
      </c>
      <c r="U46" s="115">
        <v>-137</v>
      </c>
      <c r="V46" s="116">
        <v>0</v>
      </c>
      <c r="W46">
        <v>-42</v>
      </c>
      <c r="X46">
        <v>-95</v>
      </c>
      <c r="Y46">
        <v>0</v>
      </c>
    </row>
    <row r="47" spans="7:25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-36</v>
      </c>
      <c r="O47" s="88">
        <v>-75</v>
      </c>
      <c r="P47" s="88">
        <v>0</v>
      </c>
      <c r="Q47" s="88">
        <v>0</v>
      </c>
      <c r="R47" s="88">
        <v>0</v>
      </c>
      <c r="S47" s="116">
        <v>0</v>
      </c>
      <c r="U47" s="115">
        <v>-111</v>
      </c>
      <c r="V47" s="116">
        <v>0</v>
      </c>
      <c r="W47">
        <v>-36</v>
      </c>
      <c r="X47">
        <v>-75</v>
      </c>
      <c r="Y47">
        <v>0</v>
      </c>
    </row>
    <row r="48" spans="7:25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-40</v>
      </c>
      <c r="O48" s="88">
        <v>-16</v>
      </c>
      <c r="P48" s="88">
        <v>0</v>
      </c>
      <c r="Q48" s="88">
        <v>0</v>
      </c>
      <c r="R48" s="88">
        <v>0</v>
      </c>
      <c r="S48" s="116">
        <v>0</v>
      </c>
      <c r="U48" s="115">
        <v>-56</v>
      </c>
      <c r="V48" s="116">
        <v>0</v>
      </c>
      <c r="W48">
        <v>-40</v>
      </c>
      <c r="X48">
        <v>-16</v>
      </c>
      <c r="Y48">
        <v>0</v>
      </c>
    </row>
    <row r="49" spans="7:25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-43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-43</v>
      </c>
      <c r="V49" s="116">
        <v>0</v>
      </c>
      <c r="W49">
        <v>-43</v>
      </c>
      <c r="X49">
        <v>0</v>
      </c>
      <c r="Y49">
        <v>0</v>
      </c>
    </row>
    <row r="50" spans="7:25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-53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-53</v>
      </c>
      <c r="V50" s="116">
        <v>0</v>
      </c>
      <c r="W50">
        <v>-53</v>
      </c>
      <c r="X50">
        <v>0</v>
      </c>
      <c r="Y50">
        <v>0</v>
      </c>
    </row>
    <row r="51" spans="7:25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-72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-72</v>
      </c>
      <c r="V51" s="116">
        <v>0</v>
      </c>
      <c r="W51">
        <v>-72</v>
      </c>
      <c r="X51">
        <v>0</v>
      </c>
      <c r="Y51">
        <v>0</v>
      </c>
    </row>
    <row r="52" spans="7:25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-79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-79</v>
      </c>
      <c r="V52" s="116">
        <v>0</v>
      </c>
      <c r="W52">
        <v>-79</v>
      </c>
      <c r="X52">
        <v>0</v>
      </c>
      <c r="Y52">
        <v>0</v>
      </c>
    </row>
    <row r="53" spans="7:25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-108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-108</v>
      </c>
      <c r="V53" s="116">
        <v>0</v>
      </c>
      <c r="W53">
        <v>-108</v>
      </c>
      <c r="X53">
        <v>0</v>
      </c>
      <c r="Y53">
        <v>0</v>
      </c>
    </row>
    <row r="54" spans="7:25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-156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-156</v>
      </c>
      <c r="V54" s="116">
        <v>0</v>
      </c>
      <c r="W54">
        <v>-156</v>
      </c>
      <c r="X54">
        <v>0</v>
      </c>
      <c r="Y54">
        <v>0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-186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-186</v>
      </c>
      <c r="V55" s="116">
        <v>0</v>
      </c>
      <c r="W55">
        <v>-186</v>
      </c>
      <c r="X55">
        <v>0</v>
      </c>
      <c r="Y55">
        <v>0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-191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-191</v>
      </c>
      <c r="V56" s="116">
        <v>0</v>
      </c>
      <c r="W56">
        <v>-191</v>
      </c>
      <c r="X56">
        <v>0</v>
      </c>
      <c r="Y56">
        <v>0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-181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-181</v>
      </c>
      <c r="V57" s="116">
        <v>0</v>
      </c>
      <c r="W57">
        <v>-181</v>
      </c>
      <c r="X57">
        <v>0</v>
      </c>
      <c r="Y57">
        <v>0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-160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-160</v>
      </c>
      <c r="V58" s="116">
        <v>0</v>
      </c>
      <c r="W58">
        <v>-160</v>
      </c>
      <c r="X58">
        <v>0</v>
      </c>
      <c r="Y58">
        <v>0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-142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-142</v>
      </c>
      <c r="V59" s="116">
        <v>0</v>
      </c>
      <c r="W59">
        <v>-142</v>
      </c>
      <c r="X59">
        <v>0</v>
      </c>
      <c r="Y59">
        <v>0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-108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-108</v>
      </c>
      <c r="V60" s="116">
        <v>0</v>
      </c>
      <c r="W60">
        <v>-108</v>
      </c>
      <c r="X60">
        <v>0</v>
      </c>
      <c r="Y60">
        <v>0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-88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-88</v>
      </c>
      <c r="V61" s="116">
        <v>0</v>
      </c>
      <c r="W61">
        <v>-88</v>
      </c>
      <c r="X61">
        <v>0</v>
      </c>
      <c r="Y61">
        <v>0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-63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-63</v>
      </c>
      <c r="V62" s="116">
        <v>0</v>
      </c>
      <c r="W62">
        <v>-63</v>
      </c>
      <c r="X62">
        <v>0</v>
      </c>
      <c r="Y62">
        <v>0</v>
      </c>
    </row>
    <row r="63" spans="7:25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-36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-36</v>
      </c>
      <c r="V63" s="116">
        <v>0</v>
      </c>
      <c r="W63">
        <v>-36</v>
      </c>
      <c r="X63">
        <v>0</v>
      </c>
      <c r="Y63">
        <v>0</v>
      </c>
    </row>
    <row r="64" spans="7:25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0</v>
      </c>
      <c r="W64">
        <v>0</v>
      </c>
      <c r="X64">
        <v>0</v>
      </c>
      <c r="Y64">
        <v>0</v>
      </c>
    </row>
    <row r="65" spans="7:25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0</v>
      </c>
      <c r="W65">
        <v>0</v>
      </c>
      <c r="X65">
        <v>0</v>
      </c>
      <c r="Y65">
        <v>0</v>
      </c>
    </row>
    <row r="66" spans="7:25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0</v>
      </c>
      <c r="W66">
        <v>0</v>
      </c>
      <c r="X66">
        <v>0</v>
      </c>
      <c r="Y66">
        <v>0</v>
      </c>
    </row>
    <row r="67" spans="7:25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0</v>
      </c>
      <c r="W67">
        <v>0</v>
      </c>
      <c r="X67">
        <v>0</v>
      </c>
      <c r="Y67">
        <v>0</v>
      </c>
    </row>
    <row r="68" spans="7:25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0</v>
      </c>
      <c r="W68">
        <v>0</v>
      </c>
      <c r="X68">
        <v>0</v>
      </c>
      <c r="Y68">
        <v>0</v>
      </c>
    </row>
    <row r="69" spans="7:25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0</v>
      </c>
      <c r="W69">
        <v>0</v>
      </c>
      <c r="X69">
        <v>0</v>
      </c>
      <c r="Y69">
        <v>0</v>
      </c>
    </row>
    <row r="70" spans="7:25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0</v>
      </c>
      <c r="W70">
        <v>0</v>
      </c>
      <c r="X70">
        <v>0</v>
      </c>
      <c r="Y70">
        <v>0</v>
      </c>
    </row>
    <row r="71" spans="7:25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0</v>
      </c>
      <c r="W71">
        <v>0</v>
      </c>
      <c r="X71">
        <v>0</v>
      </c>
      <c r="Y71">
        <v>0</v>
      </c>
    </row>
    <row r="72" spans="7:25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0</v>
      </c>
      <c r="W72">
        <v>0</v>
      </c>
      <c r="X72">
        <v>0</v>
      </c>
      <c r="Y72">
        <v>0</v>
      </c>
    </row>
    <row r="73" spans="7:25">
      <c r="G73" t="s">
        <v>115</v>
      </c>
      <c r="H73" s="115">
        <v>0</v>
      </c>
      <c r="I73" s="88">
        <v>14.15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14.15</v>
      </c>
      <c r="W73">
        <v>0</v>
      </c>
      <c r="X73">
        <v>14.15</v>
      </c>
      <c r="Y73">
        <v>0</v>
      </c>
    </row>
    <row r="74" spans="7:25">
      <c r="G74" t="s">
        <v>116</v>
      </c>
      <c r="H74" s="115">
        <v>0</v>
      </c>
      <c r="I74" s="88">
        <v>21.09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21.09</v>
      </c>
      <c r="W74">
        <v>0</v>
      </c>
      <c r="X74">
        <v>21.09</v>
      </c>
      <c r="Y74">
        <v>0</v>
      </c>
    </row>
    <row r="75" spans="7:25">
      <c r="G75" t="s">
        <v>117</v>
      </c>
      <c r="H75" s="115">
        <v>0</v>
      </c>
      <c r="I75" s="88">
        <v>33.61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33.61</v>
      </c>
      <c r="W75">
        <v>0</v>
      </c>
      <c r="X75">
        <v>33.61</v>
      </c>
      <c r="Y75">
        <v>0</v>
      </c>
    </row>
    <row r="76" spans="7:25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0</v>
      </c>
      <c r="W76">
        <v>0</v>
      </c>
      <c r="X76">
        <v>0</v>
      </c>
      <c r="Y76">
        <v>0</v>
      </c>
    </row>
    <row r="77" spans="7:25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-206</v>
      </c>
      <c r="Q77" s="88">
        <v>0</v>
      </c>
      <c r="R77" s="88">
        <v>0</v>
      </c>
      <c r="S77" s="116">
        <v>0</v>
      </c>
      <c r="U77" s="115">
        <v>-206</v>
      </c>
      <c r="V77" s="116">
        <v>0</v>
      </c>
      <c r="W77">
        <v>0</v>
      </c>
      <c r="X77">
        <v>0</v>
      </c>
      <c r="Y77">
        <v>-206</v>
      </c>
    </row>
    <row r="78" spans="7:25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-15</v>
      </c>
      <c r="P78" s="88">
        <v>-261</v>
      </c>
      <c r="Q78" s="88">
        <v>0</v>
      </c>
      <c r="R78" s="88">
        <v>0</v>
      </c>
      <c r="S78" s="116">
        <v>0</v>
      </c>
      <c r="U78" s="115">
        <v>-276</v>
      </c>
      <c r="V78" s="116">
        <v>0</v>
      </c>
      <c r="W78">
        <v>0</v>
      </c>
      <c r="X78">
        <v>-15</v>
      </c>
      <c r="Y78">
        <v>-261</v>
      </c>
    </row>
    <row r="79" spans="7:25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-25</v>
      </c>
      <c r="P79" s="88">
        <v>-255</v>
      </c>
      <c r="Q79" s="88">
        <v>0</v>
      </c>
      <c r="R79" s="88">
        <v>0</v>
      </c>
      <c r="S79" s="116">
        <v>0</v>
      </c>
      <c r="U79" s="115">
        <v>-280</v>
      </c>
      <c r="V79" s="116">
        <v>0</v>
      </c>
      <c r="W79">
        <v>0</v>
      </c>
      <c r="X79">
        <v>-25</v>
      </c>
      <c r="Y79">
        <v>-255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-20</v>
      </c>
      <c r="P80" s="88">
        <v>-260</v>
      </c>
      <c r="Q80" s="88">
        <v>0</v>
      </c>
      <c r="R80" s="88">
        <v>0</v>
      </c>
      <c r="S80" s="116">
        <v>0</v>
      </c>
      <c r="U80" s="115">
        <v>-280</v>
      </c>
      <c r="V80" s="116">
        <v>0</v>
      </c>
      <c r="W80">
        <v>0</v>
      </c>
      <c r="X80">
        <v>-20</v>
      </c>
      <c r="Y80">
        <v>-260</v>
      </c>
    </row>
    <row r="81" spans="7:25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-15</v>
      </c>
      <c r="P81" s="88">
        <v>-266</v>
      </c>
      <c r="Q81" s="88">
        <v>0</v>
      </c>
      <c r="R81" s="88">
        <v>0</v>
      </c>
      <c r="S81" s="116">
        <v>0</v>
      </c>
      <c r="U81" s="115">
        <v>-281</v>
      </c>
      <c r="V81" s="116">
        <v>0</v>
      </c>
      <c r="W81">
        <v>0</v>
      </c>
      <c r="X81">
        <v>-15</v>
      </c>
      <c r="Y81">
        <v>-266</v>
      </c>
    </row>
    <row r="82" spans="7:25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-268</v>
      </c>
      <c r="Q82" s="88">
        <v>0</v>
      </c>
      <c r="R82" s="88">
        <v>0</v>
      </c>
      <c r="S82" s="116">
        <v>0</v>
      </c>
      <c r="U82" s="115">
        <v>-268</v>
      </c>
      <c r="V82" s="116">
        <v>0</v>
      </c>
      <c r="W82">
        <v>0</v>
      </c>
      <c r="X82">
        <v>0</v>
      </c>
      <c r="Y82">
        <v>-268</v>
      </c>
    </row>
    <row r="83" spans="7:25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-281</v>
      </c>
      <c r="Q83" s="88">
        <v>0</v>
      </c>
      <c r="R83" s="88">
        <v>0</v>
      </c>
      <c r="S83" s="116">
        <v>0</v>
      </c>
      <c r="U83" s="115">
        <v>-281</v>
      </c>
      <c r="V83" s="116">
        <v>0</v>
      </c>
      <c r="W83">
        <v>0</v>
      </c>
      <c r="X83">
        <v>0</v>
      </c>
      <c r="Y83">
        <v>-281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-292</v>
      </c>
      <c r="Q84" s="88">
        <v>0</v>
      </c>
      <c r="R84" s="88">
        <v>0</v>
      </c>
      <c r="S84" s="116">
        <v>0</v>
      </c>
      <c r="U84" s="115">
        <v>-292</v>
      </c>
      <c r="V84" s="116">
        <v>0</v>
      </c>
      <c r="W84">
        <v>0</v>
      </c>
      <c r="X84">
        <v>0</v>
      </c>
      <c r="Y84">
        <v>-292</v>
      </c>
    </row>
    <row r="85" spans="7:25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-314</v>
      </c>
      <c r="Q85" s="88">
        <v>0</v>
      </c>
      <c r="R85" s="88">
        <v>0</v>
      </c>
      <c r="S85" s="116">
        <v>0</v>
      </c>
      <c r="U85" s="115">
        <v>-314</v>
      </c>
      <c r="V85" s="116">
        <v>0</v>
      </c>
      <c r="W85">
        <v>0</v>
      </c>
      <c r="X85">
        <v>0</v>
      </c>
      <c r="Y85">
        <v>-314</v>
      </c>
    </row>
    <row r="86" spans="7:25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-291</v>
      </c>
      <c r="Q86" s="88">
        <v>0</v>
      </c>
      <c r="R86" s="88">
        <v>0</v>
      </c>
      <c r="S86" s="116">
        <v>0</v>
      </c>
      <c r="U86" s="115">
        <v>-291</v>
      </c>
      <c r="V86" s="116">
        <v>0</v>
      </c>
      <c r="W86">
        <v>0</v>
      </c>
      <c r="X86">
        <v>0</v>
      </c>
      <c r="Y86">
        <v>-291</v>
      </c>
    </row>
    <row r="87" spans="7:25">
      <c r="G87" t="s">
        <v>129</v>
      </c>
      <c r="H87" s="115">
        <v>6.54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-249</v>
      </c>
      <c r="Q87" s="88">
        <v>0</v>
      </c>
      <c r="R87" s="88">
        <v>0</v>
      </c>
      <c r="S87" s="116">
        <v>0</v>
      </c>
      <c r="U87" s="115">
        <v>-249</v>
      </c>
      <c r="V87" s="116">
        <v>6.54</v>
      </c>
      <c r="W87">
        <v>6.54</v>
      </c>
      <c r="X87">
        <v>0</v>
      </c>
      <c r="Y87">
        <v>-249</v>
      </c>
    </row>
    <row r="88" spans="7:25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-208</v>
      </c>
      <c r="Q88" s="88">
        <v>0</v>
      </c>
      <c r="R88" s="88">
        <v>0</v>
      </c>
      <c r="S88" s="116">
        <v>0</v>
      </c>
      <c r="U88" s="115">
        <v>-208</v>
      </c>
      <c r="V88" s="116">
        <v>0</v>
      </c>
      <c r="W88">
        <v>0</v>
      </c>
      <c r="X88">
        <v>0</v>
      </c>
      <c r="Y88">
        <v>-208</v>
      </c>
    </row>
    <row r="89" spans="7:25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-150</v>
      </c>
      <c r="Q89" s="88">
        <v>0</v>
      </c>
      <c r="R89" s="88">
        <v>0</v>
      </c>
      <c r="S89" s="116">
        <v>0</v>
      </c>
      <c r="U89" s="115">
        <v>-150</v>
      </c>
      <c r="V89" s="116">
        <v>0</v>
      </c>
      <c r="W89">
        <v>0</v>
      </c>
      <c r="X89">
        <v>0</v>
      </c>
      <c r="Y89">
        <v>-150</v>
      </c>
    </row>
    <row r="90" spans="7:25">
      <c r="G90" t="s">
        <v>132</v>
      </c>
      <c r="H90" s="115">
        <v>3.46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-99</v>
      </c>
      <c r="Q90" s="88">
        <v>0</v>
      </c>
      <c r="R90" s="88">
        <v>0</v>
      </c>
      <c r="S90" s="116">
        <v>0</v>
      </c>
      <c r="U90" s="115">
        <v>-99</v>
      </c>
      <c r="V90" s="116">
        <v>3.46</v>
      </c>
      <c r="W90">
        <v>3.46</v>
      </c>
      <c r="X90">
        <v>0</v>
      </c>
      <c r="Y90">
        <v>-99</v>
      </c>
    </row>
    <row r="91" spans="7:25">
      <c r="G91" t="s">
        <v>133</v>
      </c>
      <c r="H91" s="115">
        <v>4.12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-35</v>
      </c>
      <c r="Q91" s="88">
        <v>0</v>
      </c>
      <c r="R91" s="88">
        <v>0</v>
      </c>
      <c r="S91" s="116">
        <v>0</v>
      </c>
      <c r="U91" s="115">
        <v>-35</v>
      </c>
      <c r="V91" s="116">
        <v>4.12</v>
      </c>
      <c r="W91">
        <v>4.12</v>
      </c>
      <c r="X91">
        <v>0</v>
      </c>
      <c r="Y91">
        <v>-35</v>
      </c>
    </row>
    <row r="92" spans="7:25">
      <c r="G92" t="s">
        <v>134</v>
      </c>
      <c r="H92" s="115">
        <v>3.88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-7</v>
      </c>
      <c r="Q92" s="88">
        <v>0</v>
      </c>
      <c r="R92" s="88">
        <v>0</v>
      </c>
      <c r="S92" s="116">
        <v>0</v>
      </c>
      <c r="U92" s="115">
        <v>-7</v>
      </c>
      <c r="V92" s="116">
        <v>3.88</v>
      </c>
      <c r="W92">
        <v>3.88</v>
      </c>
      <c r="X92">
        <v>0</v>
      </c>
      <c r="Y92">
        <v>-7</v>
      </c>
    </row>
    <row r="93" spans="7:25">
      <c r="G93" t="s">
        <v>135</v>
      </c>
      <c r="H93" s="115">
        <v>3.66</v>
      </c>
      <c r="I93" s="88">
        <v>7.33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10.99</v>
      </c>
      <c r="W93">
        <v>3.66</v>
      </c>
      <c r="X93">
        <v>7.33</v>
      </c>
      <c r="Y93">
        <v>0</v>
      </c>
    </row>
    <row r="94" spans="7:25">
      <c r="G94" t="s">
        <v>136</v>
      </c>
      <c r="H94" s="115">
        <v>3.54</v>
      </c>
      <c r="I94" s="88">
        <v>10.64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14.18</v>
      </c>
      <c r="W94">
        <v>3.54</v>
      </c>
      <c r="X94">
        <v>10.64</v>
      </c>
      <c r="Y94">
        <v>0</v>
      </c>
    </row>
    <row r="95" spans="7:25">
      <c r="G95" t="s">
        <v>137</v>
      </c>
      <c r="H95" s="115">
        <v>3.72</v>
      </c>
      <c r="I95" s="88">
        <v>4.46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8.18</v>
      </c>
      <c r="W95">
        <v>3.72</v>
      </c>
      <c r="X95">
        <v>4.46</v>
      </c>
      <c r="Y95">
        <v>0</v>
      </c>
    </row>
    <row r="96" spans="7:25">
      <c r="G96" t="s">
        <v>138</v>
      </c>
      <c r="H96" s="115">
        <v>3.76</v>
      </c>
      <c r="I96" s="88">
        <v>7.55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11.31</v>
      </c>
      <c r="W96">
        <v>3.76</v>
      </c>
      <c r="X96">
        <v>7.55</v>
      </c>
      <c r="Y96">
        <v>0</v>
      </c>
    </row>
    <row r="97" spans="1:83">
      <c r="G97" t="s">
        <v>139</v>
      </c>
      <c r="H97" s="115">
        <v>3.77</v>
      </c>
      <c r="I97" s="88">
        <v>4.54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8.31</v>
      </c>
      <c r="W97">
        <v>3.77</v>
      </c>
      <c r="X97">
        <v>4.54</v>
      </c>
      <c r="Y97">
        <v>0</v>
      </c>
    </row>
    <row r="98" spans="1:83">
      <c r="G98" t="s">
        <v>140</v>
      </c>
      <c r="H98" s="115">
        <v>3.27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-13</v>
      </c>
      <c r="Q98" s="88">
        <v>0</v>
      </c>
      <c r="R98" s="88">
        <v>0</v>
      </c>
      <c r="S98" s="116">
        <v>0</v>
      </c>
      <c r="U98" s="115">
        <v>-13</v>
      </c>
      <c r="V98" s="116">
        <v>3.27</v>
      </c>
      <c r="W98">
        <v>3.27</v>
      </c>
      <c r="X98">
        <v>0</v>
      </c>
      <c r="Y98">
        <v>-13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1.7144999999999997E-2</v>
      </c>
      <c r="I99" s="111">
        <f t="shared" ref="I99:BQ99" si="1">SUM(I3:I98)/4000</f>
        <v>2.5842499999999997E-2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-0.64300000000000002</v>
      </c>
      <c r="O99" s="111">
        <f t="shared" si="1"/>
        <v>-1.0022500000000001</v>
      </c>
      <c r="P99" s="111">
        <f t="shared" si="1"/>
        <v>-3.7268924999999999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-5.3721424999999998</v>
      </c>
      <c r="V99" s="112">
        <f t="shared" si="1"/>
        <v>4.2987500000000005E-2</v>
      </c>
      <c r="W99">
        <f t="shared" si="1"/>
        <v>-0.62585500000000005</v>
      </c>
      <c r="X99">
        <f t="shared" si="1"/>
        <v>-0.97640749999999987</v>
      </c>
      <c r="Y99">
        <f t="shared" si="1"/>
        <v>-3.7268924999999999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2023-04-25T05:44:37Z</dcterms:modified>
</cp:coreProperties>
</file>